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Odunayo\Downloads\"/>
    </mc:Choice>
  </mc:AlternateContent>
  <xr:revisionPtr revIDLastSave="0" documentId="13_ncr:1_{6E0D5729-C112-4054-813F-DDDBFE4B85CD}" xr6:coauthVersionLast="47" xr6:coauthVersionMax="47" xr10:uidLastSave="{00000000-0000-0000-0000-000000000000}"/>
  <bookViews>
    <workbookView xWindow="-120" yWindow="-120" windowWidth="20730" windowHeight="11160" activeTab="3" xr2:uid="{00000000-000D-0000-FFFF-FFFF00000000}"/>
  </bookViews>
  <sheets>
    <sheet name="Amazon Data" sheetId="1" r:id="rId1"/>
    <sheet name="Pivot table" sheetId="2" r:id="rId2"/>
    <sheet name="Chart" sheetId="4" r:id="rId3"/>
    <sheet name="Dashboard" sheetId="3" r:id="rId4"/>
  </sheets>
  <definedNames>
    <definedName name="Slicer_Product_Category">#N/A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4" i="1" l="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1002" i="1" a="1"/>
  <c r="Q1002" i="1" s="1"/>
  <c r="Q1003" i="1" a="1"/>
  <c r="Q1003" i="1" s="1"/>
  <c r="Q1004" i="1" a="1"/>
  <c r="Q1004" i="1" s="1"/>
  <c r="Q1005" i="1" a="1"/>
  <c r="Q1005" i="1" s="1"/>
  <c r="Q1006" i="1" a="1"/>
  <c r="Q1006" i="1" s="1"/>
  <c r="Q1007" i="1" a="1"/>
  <c r="Q1007" i="1" s="1"/>
  <c r="Q1008" i="1" a="1"/>
  <c r="Q1008" i="1" s="1"/>
  <c r="Q1009" i="1" a="1"/>
  <c r="Q1009" i="1" s="1"/>
  <c r="Q1010" i="1" a="1"/>
  <c r="Q1010" i="1" s="1"/>
  <c r="Q1011" i="1" a="1"/>
  <c r="Q1011" i="1" s="1"/>
  <c r="Q1012" i="1" a="1"/>
  <c r="Q1012" i="1" s="1"/>
  <c r="Q1013" i="1" a="1"/>
  <c r="Q1013" i="1" s="1"/>
  <c r="Q1014" i="1" a="1"/>
  <c r="Q1014" i="1" s="1"/>
  <c r="Q1015" i="1" a="1"/>
  <c r="Q1015" i="1" s="1"/>
  <c r="Q1016" i="1" a="1"/>
  <c r="Q1016" i="1" s="1"/>
  <c r="Q1017" i="1" a="1"/>
  <c r="Q1017" i="1" s="1"/>
  <c r="Q1018" i="1" a="1"/>
  <c r="Q1018" i="1" s="1"/>
  <c r="Q1019" i="1" a="1"/>
  <c r="Q1019" i="1" s="1"/>
  <c r="Q1020" i="1" a="1"/>
  <c r="Q1020" i="1" s="1"/>
  <c r="Q1021" i="1" a="1"/>
  <c r="Q1021" i="1" s="1"/>
  <c r="Q1022" i="1" a="1"/>
  <c r="Q1022" i="1" s="1"/>
  <c r="Q1023" i="1" a="1"/>
  <c r="Q1023" i="1" s="1"/>
  <c r="Q1024" i="1" a="1"/>
  <c r="Q1024" i="1" s="1"/>
  <c r="Q1025" i="1" a="1"/>
  <c r="Q1025" i="1" s="1"/>
  <c r="Q1026" i="1" a="1"/>
  <c r="Q1026" i="1" s="1"/>
  <c r="Q1027" i="1" a="1"/>
  <c r="Q1027" i="1" s="1"/>
  <c r="Q1028" i="1" a="1"/>
  <c r="Q1028" i="1" s="1"/>
  <c r="Q1029" i="1" a="1"/>
  <c r="Q1029" i="1" s="1"/>
  <c r="Q1030" i="1" a="1"/>
  <c r="Q1030" i="1" s="1"/>
  <c r="Q1031" i="1" a="1"/>
  <c r="Q1031" i="1" s="1"/>
  <c r="Q1032" i="1" a="1"/>
  <c r="Q1032" i="1" s="1"/>
  <c r="Q1033" i="1" a="1"/>
  <c r="Q1033" i="1" s="1"/>
  <c r="Q1034" i="1" a="1"/>
  <c r="Q1034" i="1" s="1"/>
  <c r="Q1035" i="1" a="1"/>
  <c r="Q1035" i="1" s="1"/>
  <c r="Q1036" i="1" a="1"/>
  <c r="Q1036" i="1" s="1"/>
  <c r="Q1037" i="1" a="1"/>
  <c r="Q1037" i="1" s="1"/>
  <c r="Q1038" i="1" a="1"/>
  <c r="Q1038" i="1" s="1"/>
  <c r="Q1039" i="1" a="1"/>
  <c r="Q1039" i="1" s="1"/>
  <c r="Q1040" i="1" a="1"/>
  <c r="Q1040" i="1" s="1"/>
  <c r="Q1041" i="1" a="1"/>
  <c r="Q1041" i="1" s="1"/>
  <c r="Q1042" i="1" a="1"/>
  <c r="Q1042" i="1" s="1"/>
  <c r="Q1043" i="1" a="1"/>
  <c r="Q1043" i="1" s="1"/>
  <c r="Q1044" i="1" a="1"/>
  <c r="Q1044" i="1" s="1"/>
  <c r="Q1045" i="1" a="1"/>
  <c r="Q1045" i="1" s="1"/>
  <c r="Q1046" i="1" a="1"/>
  <c r="Q1046" i="1" s="1"/>
  <c r="Q1047" i="1" a="1"/>
  <c r="Q1047" i="1" s="1"/>
  <c r="Q1048" i="1" a="1"/>
  <c r="Q1048" i="1" s="1"/>
  <c r="Q1049" i="1" a="1"/>
  <c r="Q1049" i="1" s="1"/>
  <c r="Q1050" i="1" a="1"/>
  <c r="Q1050" i="1" s="1"/>
  <c r="Q1051" i="1" a="1"/>
  <c r="Q1051" i="1" s="1"/>
  <c r="Q1052" i="1" a="1"/>
  <c r="Q1052" i="1" s="1"/>
  <c r="Q1053" i="1" a="1"/>
  <c r="Q1053" i="1" s="1"/>
  <c r="Q1054" i="1" a="1"/>
  <c r="Q1054" i="1" s="1"/>
  <c r="Q1055" i="1" a="1"/>
  <c r="Q1055" i="1" s="1"/>
  <c r="Q1056" i="1" a="1"/>
  <c r="Q1056" i="1" s="1"/>
  <c r="Q1057" i="1" a="1"/>
  <c r="Q1057" i="1" s="1"/>
  <c r="Q1058" i="1" a="1"/>
  <c r="Q1058" i="1" s="1"/>
  <c r="Q1059" i="1" a="1"/>
  <c r="Q1059" i="1" s="1"/>
  <c r="Q1060" i="1" a="1"/>
  <c r="Q1060" i="1" s="1"/>
  <c r="Q1061" i="1" a="1"/>
  <c r="Q1061" i="1" s="1"/>
  <c r="Q1062" i="1" a="1"/>
  <c r="Q1062" i="1" s="1"/>
  <c r="Q1063" i="1" a="1"/>
  <c r="Q1063" i="1" s="1"/>
  <c r="Q1064" i="1" a="1"/>
  <c r="Q1064" i="1" s="1"/>
  <c r="Q1065" i="1" a="1"/>
  <c r="Q1065" i="1" s="1"/>
  <c r="Q1066" i="1" a="1"/>
  <c r="Q1066" i="1" s="1"/>
  <c r="Q1067" i="1" a="1"/>
  <c r="Q1067" i="1" s="1"/>
  <c r="Q1068" i="1" a="1"/>
  <c r="Q1068" i="1" s="1"/>
  <c r="Q1069" i="1" a="1"/>
  <c r="Q1069" i="1" s="1"/>
  <c r="Q1070" i="1" a="1"/>
  <c r="Q1070" i="1" s="1"/>
  <c r="Q1071" i="1" a="1"/>
  <c r="Q1071" i="1" s="1"/>
  <c r="Q1072" i="1" a="1"/>
  <c r="Q1072" i="1" s="1"/>
  <c r="Q1073" i="1" a="1"/>
  <c r="Q1073" i="1" s="1"/>
  <c r="Q1074" i="1" a="1"/>
  <c r="Q1074" i="1" s="1"/>
  <c r="Q1075" i="1" a="1"/>
  <c r="Q1075" i="1" s="1"/>
  <c r="Q1076" i="1" a="1"/>
  <c r="Q1076" i="1" s="1"/>
  <c r="Q1077" i="1" a="1"/>
  <c r="Q1077" i="1" s="1"/>
  <c r="Q1078" i="1" a="1"/>
  <c r="Q1078" i="1" s="1"/>
  <c r="Q1079" i="1" a="1"/>
  <c r="Q1079" i="1" s="1"/>
  <c r="Q1080" i="1" a="1"/>
  <c r="Q1080" i="1" s="1"/>
  <c r="Q1081" i="1" a="1"/>
  <c r="Q1081" i="1" s="1"/>
  <c r="Q1082" i="1" a="1"/>
  <c r="Q1082" i="1" s="1"/>
  <c r="Q1083" i="1" a="1"/>
  <c r="Q1083" i="1" s="1"/>
  <c r="Q1084" i="1" a="1"/>
  <c r="Q1084" i="1" s="1"/>
  <c r="Q1085" i="1" a="1"/>
  <c r="Q1085" i="1" s="1"/>
  <c r="Q1086" i="1" a="1"/>
  <c r="Q1086" i="1" s="1"/>
  <c r="Q1087" i="1" a="1"/>
  <c r="Q1087" i="1" s="1"/>
  <c r="Q1088" i="1" a="1"/>
  <c r="Q1088" i="1" s="1"/>
  <c r="Q1089" i="1" a="1"/>
  <c r="Q1089" i="1" s="1"/>
  <c r="Q1090" i="1" a="1"/>
  <c r="Q1090" i="1" s="1"/>
  <c r="Q1091" i="1" a="1"/>
  <c r="Q1091" i="1" s="1"/>
  <c r="Q1092" i="1" a="1"/>
  <c r="Q1092" i="1" s="1"/>
  <c r="Q1093" i="1" a="1"/>
  <c r="Q1093" i="1" s="1"/>
  <c r="Q1094" i="1" a="1"/>
  <c r="Q1094" i="1" s="1"/>
  <c r="Q1095" i="1" a="1"/>
  <c r="Q1095" i="1" s="1"/>
  <c r="Q1096" i="1" a="1"/>
  <c r="Q1096" i="1" s="1"/>
  <c r="Q1097" i="1" a="1"/>
  <c r="Q1097" i="1" s="1"/>
  <c r="Q1098" i="1" a="1"/>
  <c r="Q1098" i="1" s="1"/>
  <c r="Q1099" i="1" a="1"/>
  <c r="Q1099" i="1" s="1"/>
  <c r="Q1100" i="1" a="1"/>
  <c r="Q1100" i="1" s="1"/>
  <c r="Q1101" i="1" a="1"/>
  <c r="Q1101" i="1" s="1"/>
  <c r="Q1102" i="1" a="1"/>
  <c r="Q1102" i="1" s="1"/>
  <c r="Q1103" i="1" a="1"/>
  <c r="Q1103" i="1" s="1"/>
  <c r="Q1104" i="1" a="1"/>
  <c r="Q1104" i="1" s="1"/>
  <c r="Q1105" i="1" a="1"/>
  <c r="Q1105" i="1" s="1"/>
  <c r="Q1106" i="1" a="1"/>
  <c r="Q1106" i="1" s="1"/>
  <c r="Q1107" i="1" a="1"/>
  <c r="Q1107" i="1" s="1"/>
  <c r="Q1108" i="1" a="1"/>
  <c r="Q1108" i="1" s="1"/>
  <c r="Q1109" i="1" a="1"/>
  <c r="Q1109" i="1" s="1"/>
  <c r="Q1110" i="1" a="1"/>
  <c r="Q1110" i="1" s="1"/>
  <c r="Q1111" i="1" a="1"/>
  <c r="Q1111" i="1" s="1"/>
  <c r="Q1112" i="1" a="1"/>
  <c r="Q1112" i="1" s="1"/>
  <c r="Q1113" i="1" a="1"/>
  <c r="Q1113" i="1" s="1"/>
  <c r="Q1114" i="1" a="1"/>
  <c r="Q1114" i="1" s="1"/>
  <c r="Q1115" i="1" a="1"/>
  <c r="Q1115" i="1" s="1"/>
  <c r="Q1116" i="1" a="1"/>
  <c r="Q1116" i="1" s="1"/>
  <c r="Q1117" i="1" a="1"/>
  <c r="Q1117" i="1" s="1"/>
  <c r="Q1118" i="1" a="1"/>
  <c r="Q1118" i="1" s="1"/>
  <c r="Q1119" i="1" a="1"/>
  <c r="Q1119" i="1" s="1"/>
  <c r="Q1120" i="1" a="1"/>
  <c r="Q1120" i="1" s="1"/>
  <c r="Q1121" i="1" a="1"/>
  <c r="Q1121" i="1" s="1"/>
  <c r="Q1122" i="1" a="1"/>
  <c r="Q1122" i="1" s="1"/>
  <c r="Q1123" i="1" a="1"/>
  <c r="Q1123" i="1" s="1"/>
  <c r="Q1124" i="1" a="1"/>
  <c r="Q1124" i="1" s="1"/>
  <c r="Q1125" i="1" a="1"/>
  <c r="Q1125" i="1" s="1"/>
  <c r="Q1126" i="1" a="1"/>
  <c r="Q1126" i="1" s="1"/>
  <c r="Q1127" i="1" a="1"/>
  <c r="Q1127" i="1" s="1"/>
  <c r="Q1128" i="1" a="1"/>
  <c r="Q1128" i="1" s="1"/>
  <c r="Q1129" i="1" a="1"/>
  <c r="Q1129" i="1" s="1"/>
  <c r="Q1130" i="1" a="1"/>
  <c r="Q1130" i="1" s="1"/>
  <c r="Q1131" i="1" a="1"/>
  <c r="Q1131" i="1" s="1"/>
  <c r="Q1132" i="1" a="1"/>
  <c r="Q1132" i="1" s="1"/>
  <c r="Q1133" i="1" a="1"/>
  <c r="Q1133" i="1" s="1"/>
  <c r="Q1134" i="1" a="1"/>
  <c r="Q1134" i="1" s="1"/>
  <c r="Q1135" i="1" a="1"/>
  <c r="Q1135" i="1" s="1"/>
  <c r="Q1136" i="1" a="1"/>
  <c r="Q1136" i="1" s="1"/>
  <c r="Q1137" i="1" a="1"/>
  <c r="Q1137" i="1" s="1"/>
  <c r="Q1138" i="1" a="1"/>
  <c r="Q1138" i="1" s="1"/>
  <c r="Q1139" i="1" a="1"/>
  <c r="Q1139" i="1" s="1"/>
  <c r="Q1140" i="1" a="1"/>
  <c r="Q1140" i="1" s="1"/>
  <c r="Q1141" i="1" a="1"/>
  <c r="Q1141" i="1" s="1"/>
  <c r="Q1142" i="1" a="1"/>
  <c r="Q1142" i="1" s="1"/>
  <c r="Q1143" i="1" a="1"/>
  <c r="Q1143" i="1" s="1"/>
  <c r="Q1144" i="1" a="1"/>
  <c r="Q1144" i="1" s="1"/>
  <c r="Q1145" i="1" a="1"/>
  <c r="Q1145" i="1" s="1"/>
  <c r="Q1146" i="1" a="1"/>
  <c r="Q1146" i="1" s="1"/>
  <c r="Q1147" i="1" a="1"/>
  <c r="Q1147" i="1" s="1"/>
  <c r="Q1148" i="1" a="1"/>
  <c r="Q1148" i="1" s="1"/>
  <c r="Q1149" i="1" a="1"/>
  <c r="Q1149" i="1" s="1"/>
  <c r="Q1150" i="1" a="1"/>
  <c r="Q1150" i="1" s="1"/>
  <c r="Q1151" i="1" a="1"/>
  <c r="Q1151" i="1" s="1"/>
  <c r="Q1152" i="1" a="1"/>
  <c r="Q1152" i="1" s="1"/>
  <c r="Q1153" i="1" a="1"/>
  <c r="Q1153" i="1" s="1"/>
  <c r="Q1154" i="1" a="1"/>
  <c r="Q1154" i="1" s="1"/>
  <c r="Q1155" i="1" a="1"/>
  <c r="Q1155" i="1" s="1"/>
  <c r="Q1156" i="1" a="1"/>
  <c r="Q1156" i="1" s="1"/>
  <c r="Q1157" i="1" a="1"/>
  <c r="Q1157" i="1" s="1"/>
  <c r="Q1158" i="1" a="1"/>
  <c r="Q1158" i="1" s="1"/>
  <c r="Q1159" i="1" a="1"/>
  <c r="Q1159" i="1" s="1"/>
  <c r="Q1160" i="1" a="1"/>
  <c r="Q1160" i="1" s="1"/>
  <c r="Q1161" i="1" a="1"/>
  <c r="Q1161" i="1" s="1"/>
  <c r="Q1162" i="1" a="1"/>
  <c r="Q1162" i="1" s="1"/>
  <c r="Q1163" i="1" a="1"/>
  <c r="Q1163" i="1" s="1"/>
  <c r="Q1164" i="1" a="1"/>
  <c r="Q1164" i="1" s="1"/>
  <c r="Q1165" i="1" a="1"/>
  <c r="Q1165" i="1" s="1"/>
  <c r="Q1166" i="1" a="1"/>
  <c r="Q1166" i="1" s="1"/>
  <c r="Q1167" i="1" a="1"/>
  <c r="Q1167" i="1" s="1"/>
  <c r="Q1168" i="1" a="1"/>
  <c r="Q1168" i="1" s="1"/>
  <c r="Q1169" i="1" a="1"/>
  <c r="Q1169" i="1" s="1"/>
  <c r="Q1170" i="1" a="1"/>
  <c r="Q1170" i="1" s="1"/>
  <c r="Q1171" i="1" a="1"/>
  <c r="Q1171" i="1" s="1"/>
  <c r="Q1172" i="1" a="1"/>
  <c r="Q1172" i="1" s="1"/>
  <c r="Q1173" i="1" a="1"/>
  <c r="Q1173" i="1" s="1"/>
  <c r="Q1174" i="1" a="1"/>
  <c r="Q1174" i="1" s="1"/>
  <c r="Q1175" i="1" a="1"/>
  <c r="Q1175" i="1" s="1"/>
  <c r="Q1176" i="1" a="1"/>
  <c r="Q1176" i="1" s="1"/>
  <c r="Q1177" i="1" a="1"/>
  <c r="Q1177" i="1" s="1"/>
  <c r="Q1178" i="1" a="1"/>
  <c r="Q1178" i="1" s="1"/>
  <c r="Q1179" i="1" a="1"/>
  <c r="Q1179" i="1" s="1"/>
  <c r="Q1180" i="1" a="1"/>
  <c r="Q1180" i="1" s="1"/>
  <c r="Q1181" i="1" a="1"/>
  <c r="Q1181" i="1" s="1"/>
  <c r="Q1182" i="1" a="1"/>
  <c r="Q1182" i="1" s="1"/>
  <c r="Q1183" i="1" a="1"/>
  <c r="Q1183" i="1" s="1"/>
  <c r="Q1184" i="1" a="1"/>
  <c r="Q1184" i="1" s="1"/>
  <c r="Q1185" i="1" a="1"/>
  <c r="Q1185" i="1" s="1"/>
  <c r="Q1186" i="1" a="1"/>
  <c r="Q1186" i="1" s="1"/>
  <c r="Q1187" i="1" a="1"/>
  <c r="Q1187" i="1" s="1"/>
  <c r="Q1188" i="1" a="1"/>
  <c r="Q1188" i="1" s="1"/>
  <c r="Q1189" i="1" a="1"/>
  <c r="Q1189" i="1" s="1"/>
  <c r="Q1190" i="1" a="1"/>
  <c r="Q1190" i="1" s="1"/>
  <c r="Q1191" i="1" a="1"/>
  <c r="Q1191" i="1" s="1"/>
  <c r="Q1192" i="1" a="1"/>
  <c r="Q1192" i="1" s="1"/>
  <c r="Q1193" i="1" a="1"/>
  <c r="Q1193" i="1" s="1"/>
  <c r="Q1194" i="1" a="1"/>
  <c r="Q1194" i="1" s="1"/>
  <c r="Q1195" i="1" a="1"/>
  <c r="Q1195" i="1" s="1"/>
  <c r="Q1196" i="1" a="1"/>
  <c r="Q1196" i="1" s="1"/>
  <c r="Q1197" i="1" a="1"/>
  <c r="Q1197" i="1" s="1"/>
  <c r="Q1198" i="1" a="1"/>
  <c r="Q1198" i="1" s="1"/>
  <c r="Q1199" i="1" a="1"/>
  <c r="Q1199" i="1" s="1"/>
  <c r="Q1200" i="1" a="1"/>
  <c r="Q1200" i="1" s="1"/>
  <c r="Q1201" i="1" a="1"/>
  <c r="Q1201" i="1" s="1"/>
  <c r="Q1202" i="1" a="1"/>
  <c r="Q1202" i="1" s="1"/>
  <c r="Q1203" i="1" a="1"/>
  <c r="Q1203" i="1" s="1"/>
  <c r="Q1204" i="1" a="1"/>
  <c r="Q1204" i="1" s="1"/>
  <c r="Q1205" i="1" a="1"/>
  <c r="Q1205" i="1" s="1"/>
  <c r="Q1206" i="1" a="1"/>
  <c r="Q1206" i="1" s="1"/>
  <c r="Q1207" i="1" a="1"/>
  <c r="Q1207" i="1" s="1"/>
  <c r="Q1208" i="1" a="1"/>
  <c r="Q1208" i="1" s="1"/>
  <c r="Q1209" i="1" a="1"/>
  <c r="Q1209" i="1" s="1"/>
  <c r="Q1210" i="1" a="1"/>
  <c r="Q1210" i="1" s="1"/>
  <c r="Q1211" i="1" a="1"/>
  <c r="Q1211" i="1" s="1"/>
  <c r="Q1212" i="1" a="1"/>
  <c r="Q1212" i="1" s="1"/>
  <c r="Q1213" i="1" a="1"/>
  <c r="Q1213" i="1" s="1"/>
  <c r="Q1214" i="1" a="1"/>
  <c r="Q1214" i="1" s="1"/>
  <c r="Q1215" i="1" a="1"/>
  <c r="Q1215" i="1" s="1"/>
  <c r="Q1216" i="1" a="1"/>
  <c r="Q1216" i="1" s="1"/>
  <c r="Q1217" i="1" a="1"/>
  <c r="Q1217" i="1" s="1"/>
  <c r="Q1218" i="1" a="1"/>
  <c r="Q1218" i="1" s="1"/>
  <c r="Q1219" i="1" a="1"/>
  <c r="Q1219" i="1" s="1"/>
  <c r="Q1220" i="1" a="1"/>
  <c r="Q1220" i="1" s="1"/>
  <c r="Q1221" i="1" a="1"/>
  <c r="Q1221" i="1" s="1"/>
  <c r="Q1222" i="1" a="1"/>
  <c r="Q1222" i="1" s="1"/>
  <c r="Q1223" i="1" a="1"/>
  <c r="Q1223" i="1" s="1"/>
  <c r="Q1224" i="1" a="1"/>
  <c r="Q1224" i="1" s="1"/>
  <c r="Q1225" i="1" a="1"/>
  <c r="Q1225" i="1" s="1"/>
  <c r="Q1226" i="1" a="1"/>
  <c r="Q1226" i="1" s="1"/>
  <c r="Q1227" i="1" a="1"/>
  <c r="Q1227" i="1" s="1"/>
  <c r="Q1228" i="1" a="1"/>
  <c r="Q1228" i="1" s="1"/>
  <c r="Q1229" i="1" a="1"/>
  <c r="Q1229" i="1" s="1"/>
  <c r="Q1230" i="1" a="1"/>
  <c r="Q1230" i="1" s="1"/>
  <c r="Q1231" i="1" a="1"/>
  <c r="Q1231" i="1" s="1"/>
  <c r="Q1232" i="1" a="1"/>
  <c r="Q1232" i="1" s="1"/>
  <c r="Q1233" i="1" a="1"/>
  <c r="Q1233" i="1" s="1"/>
  <c r="Q1234" i="1" a="1"/>
  <c r="Q1234" i="1" s="1"/>
  <c r="Q1235" i="1" a="1"/>
  <c r="Q1235" i="1" s="1"/>
  <c r="Q1236" i="1" a="1"/>
  <c r="Q1236" i="1" s="1"/>
  <c r="Q1237" i="1" a="1"/>
  <c r="Q1237" i="1" s="1"/>
  <c r="Q1238" i="1" a="1"/>
  <c r="Q1238" i="1" s="1"/>
  <c r="Q1239" i="1" a="1"/>
  <c r="Q1239" i="1" s="1"/>
  <c r="Q1240" i="1" a="1"/>
  <c r="Q1240" i="1" s="1"/>
  <c r="Q1241" i="1" a="1"/>
  <c r="Q1241" i="1" s="1"/>
  <c r="Q1242" i="1" a="1"/>
  <c r="Q1242" i="1" s="1"/>
  <c r="Q1243" i="1" a="1"/>
  <c r="Q1243" i="1" s="1"/>
  <c r="Q1244" i="1" a="1"/>
  <c r="Q1244" i="1" s="1"/>
  <c r="Q1245" i="1" a="1"/>
  <c r="Q1245" i="1" s="1"/>
  <c r="Q1246" i="1" a="1"/>
  <c r="Q1246" i="1" s="1"/>
  <c r="Q1247" i="1" a="1"/>
  <c r="Q1247" i="1" s="1"/>
  <c r="Q1248" i="1" a="1"/>
  <c r="Q1248" i="1" s="1"/>
  <c r="Q1249" i="1" a="1"/>
  <c r="Q1249" i="1" s="1"/>
  <c r="Q1250" i="1" a="1"/>
  <c r="Q1250" i="1" s="1"/>
  <c r="Q1251" i="1" a="1"/>
  <c r="Q1251" i="1" s="1"/>
  <c r="Q1252" i="1" a="1"/>
  <c r="Q1252" i="1" s="1"/>
  <c r="Q1253" i="1" a="1"/>
  <c r="Q1253" i="1" s="1"/>
  <c r="Q1254" i="1" a="1"/>
  <c r="Q1254" i="1" s="1"/>
  <c r="Q1255" i="1" a="1"/>
  <c r="Q1255" i="1" s="1"/>
  <c r="Q1256" i="1" a="1"/>
  <c r="Q1256" i="1" s="1"/>
  <c r="Q1257" i="1" a="1"/>
  <c r="Q1257" i="1" s="1"/>
  <c r="Q1258" i="1" a="1"/>
  <c r="Q1258" i="1" s="1"/>
  <c r="Q1259" i="1" a="1"/>
  <c r="Q1259" i="1" s="1"/>
  <c r="Q1260" i="1" a="1"/>
  <c r="Q1260" i="1" s="1"/>
  <c r="Q1261" i="1" a="1"/>
  <c r="Q1261" i="1" s="1"/>
  <c r="Q1262" i="1" a="1"/>
  <c r="Q1262" i="1" s="1"/>
  <c r="Q1263" i="1" a="1"/>
  <c r="Q1263" i="1" s="1"/>
  <c r="Q1264" i="1" a="1"/>
  <c r="Q1264" i="1" s="1"/>
  <c r="Q1265" i="1" a="1"/>
  <c r="Q1265" i="1" s="1"/>
  <c r="Q1266" i="1" a="1"/>
  <c r="Q1266" i="1" s="1"/>
  <c r="Q1267" i="1" a="1"/>
  <c r="Q1267" i="1" s="1"/>
  <c r="Q1268" i="1" a="1"/>
  <c r="Q1268" i="1" s="1"/>
  <c r="Q1269" i="1" a="1"/>
  <c r="Q1269" i="1" s="1"/>
  <c r="Q1270" i="1" a="1"/>
  <c r="Q1270" i="1" s="1"/>
  <c r="Q1271" i="1" a="1"/>
  <c r="Q1271" i="1" s="1"/>
  <c r="Q1272" i="1" a="1"/>
  <c r="Q1272" i="1" s="1"/>
  <c r="Q1273" i="1" a="1"/>
  <c r="Q1273" i="1" s="1"/>
  <c r="Q1274" i="1" a="1"/>
  <c r="Q1274" i="1" s="1"/>
  <c r="Q1275" i="1" a="1"/>
  <c r="Q1275" i="1" s="1"/>
  <c r="Q1276" i="1" a="1"/>
  <c r="Q1276" i="1" s="1"/>
  <c r="Q1277" i="1" a="1"/>
  <c r="Q1277" i="1" s="1"/>
  <c r="Q1278" i="1" a="1"/>
  <c r="Q1278" i="1" s="1"/>
  <c r="Q1279" i="1" a="1"/>
  <c r="Q1279" i="1" s="1"/>
  <c r="Q1280" i="1" a="1"/>
  <c r="Q1280" i="1" s="1"/>
  <c r="Q1281" i="1" a="1"/>
  <c r="Q1281" i="1" s="1"/>
  <c r="Q1282" i="1" a="1"/>
  <c r="Q1282" i="1" s="1"/>
  <c r="Q1283" i="1" a="1"/>
  <c r="Q1283" i="1" s="1"/>
  <c r="Q1284" i="1" a="1"/>
  <c r="Q1284" i="1" s="1"/>
  <c r="Q1285" i="1" a="1"/>
  <c r="Q1285" i="1" s="1"/>
  <c r="Q1286" i="1" a="1"/>
  <c r="Q1286" i="1" s="1"/>
  <c r="Q1287" i="1" a="1"/>
  <c r="Q1287" i="1" s="1"/>
  <c r="Q1288" i="1" a="1"/>
  <c r="Q1288" i="1" s="1"/>
  <c r="Q1289" i="1" a="1"/>
  <c r="Q1289" i="1" s="1"/>
  <c r="Q1290" i="1" a="1"/>
  <c r="Q1290" i="1" s="1"/>
  <c r="Q1291" i="1" a="1"/>
  <c r="Q1291" i="1" s="1"/>
  <c r="Q1292" i="1" a="1"/>
  <c r="Q1292" i="1" s="1"/>
  <c r="Q1293" i="1" a="1"/>
  <c r="Q1293" i="1" s="1"/>
  <c r="Q1294" i="1" a="1"/>
  <c r="Q1294" i="1" s="1"/>
  <c r="Q1295" i="1" a="1"/>
  <c r="Q1295" i="1" s="1"/>
  <c r="Q1296" i="1" a="1"/>
  <c r="Q1296" i="1" s="1"/>
  <c r="Q1297" i="1" a="1"/>
  <c r="Q1297" i="1" s="1"/>
  <c r="Q1298" i="1" a="1"/>
  <c r="Q1298" i="1" s="1"/>
  <c r="Q1299" i="1" a="1"/>
  <c r="Q1299" i="1" s="1"/>
  <c r="Q1300" i="1" a="1"/>
  <c r="Q1300" i="1" s="1"/>
  <c r="Q1301" i="1" a="1"/>
  <c r="Q1301" i="1" s="1"/>
  <c r="Q1302" i="1" a="1"/>
  <c r="Q1302" i="1" s="1"/>
  <c r="Q1303" i="1" a="1"/>
  <c r="Q1303" i="1" s="1"/>
  <c r="Q1304" i="1" a="1"/>
  <c r="Q1304" i="1" s="1"/>
  <c r="Q1305" i="1" a="1"/>
  <c r="Q1305" i="1" s="1"/>
  <c r="Q1306" i="1" a="1"/>
  <c r="Q1306" i="1" s="1"/>
  <c r="Q1307" i="1" a="1"/>
  <c r="Q1307" i="1" s="1"/>
  <c r="Q1308" i="1" a="1"/>
  <c r="Q1308" i="1" s="1"/>
  <c r="Q1309" i="1" a="1"/>
  <c r="Q1309" i="1" s="1"/>
  <c r="Q1310" i="1" a="1"/>
  <c r="Q1310" i="1" s="1"/>
  <c r="Q1311" i="1" a="1"/>
  <c r="Q1311" i="1" s="1"/>
  <c r="Q1312" i="1" a="1"/>
  <c r="Q1312" i="1" s="1"/>
  <c r="Q1313" i="1" a="1"/>
  <c r="Q1313" i="1" s="1"/>
  <c r="Q1314" i="1" a="1"/>
  <c r="Q1314" i="1" s="1"/>
  <c r="Q1315" i="1" a="1"/>
  <c r="Q1315" i="1" s="1"/>
  <c r="Q1316" i="1" a="1"/>
  <c r="Q1316" i="1" s="1"/>
  <c r="Q1317" i="1" a="1"/>
  <c r="Q1317" i="1" s="1"/>
  <c r="Q1318" i="1" a="1"/>
  <c r="Q1318" i="1" s="1"/>
  <c r="Q1319" i="1" a="1"/>
  <c r="Q1319" i="1" s="1"/>
  <c r="Q1320" i="1" a="1"/>
  <c r="Q1320" i="1" s="1"/>
  <c r="Q1321" i="1" a="1"/>
  <c r="Q1321" i="1" s="1"/>
  <c r="Q1322" i="1" a="1"/>
  <c r="Q1322" i="1" s="1"/>
  <c r="Q1323" i="1" a="1"/>
  <c r="Q1323" i="1" s="1"/>
  <c r="Q1324" i="1" a="1"/>
  <c r="Q1324" i="1" s="1"/>
  <c r="Q1325" i="1" a="1"/>
  <c r="Q1325" i="1" s="1"/>
  <c r="Q1326" i="1" a="1"/>
  <c r="Q1326" i="1" s="1"/>
  <c r="Q1327" i="1" a="1"/>
  <c r="Q1327" i="1" s="1"/>
  <c r="Q1328" i="1" a="1"/>
  <c r="Q1328" i="1" s="1"/>
  <c r="Q1329" i="1" a="1"/>
  <c r="Q1329" i="1" s="1"/>
  <c r="Q1330" i="1" a="1"/>
  <c r="Q1330" i="1" s="1"/>
  <c r="Q1331" i="1" a="1"/>
  <c r="Q1331" i="1" s="1"/>
  <c r="Q1332" i="1" a="1"/>
  <c r="Q1332" i="1" s="1"/>
  <c r="Q1333" i="1" a="1"/>
  <c r="Q1333" i="1" s="1"/>
  <c r="Q1334" i="1" a="1"/>
  <c r="Q1334" i="1" s="1"/>
  <c r="Q1335" i="1" a="1"/>
  <c r="Q1335" i="1" s="1"/>
  <c r="Q1336" i="1" a="1"/>
  <c r="Q1336" i="1" s="1"/>
  <c r="Q1337" i="1" a="1"/>
  <c r="Q1337" i="1" s="1"/>
  <c r="Q1338" i="1" a="1"/>
  <c r="Q1338" i="1" s="1"/>
  <c r="Q1339" i="1" a="1"/>
  <c r="Q1339" i="1" s="1"/>
  <c r="Q1340" i="1" a="1"/>
  <c r="Q1340" i="1" s="1"/>
  <c r="Q1341" i="1" a="1"/>
  <c r="Q1341" i="1" s="1"/>
  <c r="Q1342" i="1" a="1"/>
  <c r="Q1342" i="1" s="1"/>
  <c r="Q1343" i="1" a="1"/>
  <c r="Q1343" i="1" s="1"/>
  <c r="Q1344" i="1" a="1"/>
  <c r="Q1344" i="1" s="1"/>
  <c r="Q1345" i="1" a="1"/>
  <c r="Q1345" i="1" s="1"/>
  <c r="Q1346" i="1" a="1"/>
  <c r="Q1346" i="1" s="1"/>
  <c r="Q1347" i="1" a="1"/>
  <c r="Q1347" i="1" s="1"/>
  <c r="Q1348" i="1" a="1"/>
  <c r="Q1348" i="1" s="1"/>
  <c r="Q1349" i="1" a="1"/>
  <c r="Q1349" i="1" s="1"/>
  <c r="Q1350" i="1" a="1"/>
  <c r="Q1350" i="1" s="1"/>
  <c r="Q1351" i="1" a="1"/>
  <c r="Q1351" i="1" s="1"/>
  <c r="Q1352" i="1" a="1"/>
  <c r="Q1352" i="1" s="1"/>
  <c r="Q1353" i="1" a="1"/>
  <c r="Q1353" i="1" s="1"/>
  <c r="Q1354" i="1" a="1"/>
  <c r="Q1354" i="1" s="1"/>
  <c r="Q1355" i="1" a="1"/>
  <c r="Q1355" i="1" s="1"/>
  <c r="Q1356" i="1" a="1"/>
  <c r="Q1356" i="1" s="1"/>
  <c r="Q1357" i="1" a="1"/>
  <c r="Q1357" i="1" s="1"/>
  <c r="Q1358" i="1" a="1"/>
  <c r="Q1358" i="1" s="1"/>
  <c r="Q1359" i="1" a="1"/>
  <c r="Q1359" i="1" s="1"/>
  <c r="Q1360" i="1" a="1"/>
  <c r="Q1360" i="1" s="1"/>
  <c r="Q1361" i="1" a="1"/>
  <c r="Q1361" i="1" s="1"/>
  <c r="Q1362" i="1" a="1"/>
  <c r="Q1362" i="1" s="1"/>
  <c r="Q1363" i="1" a="1"/>
  <c r="Q1363" i="1" s="1"/>
  <c r="Q1364" i="1" a="1"/>
  <c r="Q1364" i="1" s="1"/>
  <c r="Q1365" i="1" a="1"/>
  <c r="Q1365" i="1" s="1"/>
  <c r="Q1366" i="1" a="1"/>
  <c r="Q1366" i="1" s="1"/>
  <c r="Q1367" i="1" a="1"/>
  <c r="Q1367" i="1" s="1"/>
  <c r="Q1368" i="1" a="1"/>
  <c r="Q1368" i="1" s="1"/>
  <c r="Q1369" i="1" a="1"/>
  <c r="Q1369" i="1" s="1"/>
  <c r="Q1370" i="1" a="1"/>
  <c r="Q1370" i="1" s="1"/>
  <c r="Q1371" i="1" a="1"/>
  <c r="Q1371" i="1" s="1"/>
  <c r="Q1372" i="1" a="1"/>
  <c r="Q1372" i="1" s="1"/>
  <c r="Q1373" i="1" a="1"/>
  <c r="Q1373" i="1" s="1"/>
  <c r="Q1374" i="1" a="1"/>
  <c r="Q1374" i="1" s="1"/>
  <c r="Q1375" i="1" a="1"/>
  <c r="Q1375" i="1" s="1"/>
  <c r="Q1376" i="1" a="1"/>
  <c r="Q1376" i="1" s="1"/>
  <c r="Q1377" i="1" a="1"/>
  <c r="Q1377" i="1" s="1"/>
  <c r="Q1378" i="1" a="1"/>
  <c r="Q1378" i="1" s="1"/>
  <c r="Q1379" i="1" a="1"/>
  <c r="Q1379" i="1" s="1"/>
  <c r="Q1380" i="1" a="1"/>
  <c r="Q1380" i="1" s="1"/>
  <c r="Q1381" i="1" a="1"/>
  <c r="Q1381" i="1" s="1"/>
  <c r="Q1382" i="1" a="1"/>
  <c r="Q1382" i="1" s="1"/>
  <c r="Q1383" i="1" a="1"/>
  <c r="Q1383" i="1" s="1"/>
  <c r="Q1384" i="1" a="1"/>
  <c r="Q1384" i="1" s="1"/>
  <c r="Q1385" i="1" a="1"/>
  <c r="Q1385" i="1" s="1"/>
  <c r="Q1386" i="1" a="1"/>
  <c r="Q1386" i="1" s="1"/>
  <c r="Q1387" i="1" a="1"/>
  <c r="Q1387" i="1" s="1"/>
  <c r="Q1388" i="1" a="1"/>
  <c r="Q1388" i="1" s="1"/>
  <c r="Q1389" i="1" a="1"/>
  <c r="Q1389" i="1" s="1"/>
  <c r="Q1390" i="1" a="1"/>
  <c r="Q1390" i="1" s="1"/>
  <c r="Q1391" i="1" a="1"/>
  <c r="Q1391" i="1" s="1"/>
  <c r="Q1392" i="1" a="1"/>
  <c r="Q1392" i="1" s="1"/>
  <c r="Q1393" i="1" a="1"/>
  <c r="Q1393" i="1" s="1"/>
  <c r="Q1394" i="1" a="1"/>
  <c r="Q1394" i="1" s="1"/>
  <c r="Q1395" i="1" a="1"/>
  <c r="Q1395" i="1" s="1"/>
  <c r="Q1396" i="1" a="1"/>
  <c r="Q1396" i="1" s="1"/>
  <c r="Q1397" i="1" a="1"/>
  <c r="Q1397" i="1" s="1"/>
  <c r="Q1398" i="1" a="1"/>
  <c r="Q1398" i="1" s="1"/>
  <c r="Q1399" i="1" a="1"/>
  <c r="Q1399" i="1" s="1"/>
  <c r="Q1400" i="1" a="1"/>
  <c r="Q1400" i="1" s="1"/>
  <c r="Q1401" i="1" a="1"/>
  <c r="Q1401" i="1" s="1"/>
  <c r="Q1402" i="1" a="1"/>
  <c r="Q1402" i="1" s="1"/>
  <c r="Q1403" i="1" a="1"/>
  <c r="Q1403" i="1" s="1"/>
  <c r="Q1404" i="1" a="1"/>
  <c r="Q1404" i="1" s="1"/>
  <c r="Q1405" i="1" a="1"/>
  <c r="Q1405" i="1" s="1"/>
  <c r="Q1406" i="1" a="1"/>
  <c r="Q1406" i="1" s="1"/>
  <c r="Q1407" i="1" a="1"/>
  <c r="Q1407" i="1" s="1"/>
  <c r="Q1408" i="1" a="1"/>
  <c r="Q1408" i="1" s="1"/>
  <c r="Q1409" i="1" a="1"/>
  <c r="Q1409" i="1" s="1"/>
  <c r="Q1410" i="1" a="1"/>
  <c r="Q1410" i="1" s="1"/>
  <c r="Q1411" i="1" a="1"/>
  <c r="Q1411" i="1" s="1"/>
  <c r="Q1412" i="1" a="1"/>
  <c r="Q1412" i="1" s="1"/>
  <c r="Q1413" i="1" a="1"/>
  <c r="Q1413" i="1" s="1"/>
  <c r="Q1414" i="1" a="1"/>
  <c r="Q1414" i="1" s="1"/>
  <c r="Q1415" i="1" a="1"/>
  <c r="Q1415" i="1" s="1"/>
  <c r="Q1416" i="1" a="1"/>
  <c r="Q1416" i="1" s="1"/>
  <c r="Q1417" i="1" a="1"/>
  <c r="Q1417" i="1" s="1"/>
  <c r="Q1418" i="1" a="1"/>
  <c r="Q1418" i="1" s="1"/>
  <c r="Q1419" i="1" a="1"/>
  <c r="Q1419" i="1" s="1"/>
  <c r="Q1420" i="1" a="1"/>
  <c r="Q1420" i="1" s="1"/>
  <c r="Q1421" i="1" a="1"/>
  <c r="Q1421" i="1" s="1"/>
  <c r="Q1422" i="1" a="1"/>
  <c r="Q1422" i="1" s="1"/>
  <c r="Q1423" i="1" a="1"/>
  <c r="Q1423" i="1" s="1"/>
  <c r="Q1424" i="1" a="1"/>
  <c r="Q1424" i="1" s="1"/>
  <c r="Q1425" i="1" a="1"/>
  <c r="Q1425" i="1" s="1"/>
  <c r="Q1426" i="1" a="1"/>
  <c r="Q1426" i="1" s="1"/>
  <c r="Q1427" i="1" a="1"/>
  <c r="Q1427" i="1" s="1"/>
  <c r="Q1428" i="1" a="1"/>
  <c r="Q1428" i="1" s="1"/>
  <c r="Q1429" i="1" a="1"/>
  <c r="Q1429" i="1" s="1"/>
  <c r="Q1430" i="1" a="1"/>
  <c r="Q1430" i="1" s="1"/>
  <c r="Q1431" i="1" a="1"/>
  <c r="Q1431" i="1" s="1"/>
  <c r="Q1432" i="1" a="1"/>
  <c r="Q1432" i="1" s="1"/>
  <c r="Q1433" i="1" a="1"/>
  <c r="Q1433" i="1" s="1"/>
  <c r="Q1434" i="1" a="1"/>
  <c r="Q1434" i="1" s="1"/>
  <c r="Q1435" i="1" a="1"/>
  <c r="Q1435" i="1" s="1"/>
  <c r="Q1436" i="1" a="1"/>
  <c r="Q1436" i="1" s="1"/>
  <c r="Q1437" i="1" a="1"/>
  <c r="Q1437" i="1" s="1"/>
  <c r="Q1438" i="1" a="1"/>
  <c r="Q1438" i="1" s="1"/>
  <c r="Q1439" i="1" a="1"/>
  <c r="Q1439" i="1" s="1"/>
  <c r="Q1440" i="1" a="1"/>
  <c r="Q1440" i="1" s="1"/>
  <c r="Q1441" i="1" a="1"/>
  <c r="Q1441" i="1" s="1"/>
  <c r="Q1442" i="1" a="1"/>
  <c r="Q1442" i="1" s="1"/>
  <c r="Q1443" i="1" a="1"/>
  <c r="Q1443" i="1" s="1"/>
  <c r="Q1444" i="1" a="1"/>
  <c r="Q1444" i="1" s="1"/>
  <c r="Q1445" i="1" a="1"/>
  <c r="Q1445" i="1" s="1"/>
  <c r="Q1446" i="1" a="1"/>
  <c r="Q1446" i="1" s="1"/>
  <c r="Q1447" i="1" a="1"/>
  <c r="Q1447" i="1" s="1"/>
  <c r="Q1448" i="1" a="1"/>
  <c r="Q1448" i="1" s="1"/>
  <c r="Q1449" i="1" a="1"/>
  <c r="Q1449" i="1" s="1"/>
  <c r="Q1450" i="1" a="1"/>
  <c r="Q1450" i="1" s="1"/>
  <c r="Q1451" i="1" a="1"/>
  <c r="Q1451" i="1" s="1"/>
  <c r="Q1452" i="1" a="1"/>
  <c r="Q1452" i="1" s="1"/>
  <c r="Q1453" i="1" a="1"/>
  <c r="Q1453" i="1" s="1"/>
  <c r="Q1454" i="1" a="1"/>
  <c r="Q1454" i="1" s="1"/>
  <c r="Q1455" i="1" a="1"/>
  <c r="Q1455" i="1" s="1"/>
  <c r="Q1456" i="1" a="1"/>
  <c r="Q1456" i="1" s="1"/>
  <c r="Q1457" i="1" a="1"/>
  <c r="Q1457" i="1" s="1"/>
  <c r="Q1458" i="1" a="1"/>
  <c r="Q1458" i="1" s="1"/>
  <c r="Q1459" i="1" a="1"/>
  <c r="Q1459" i="1" s="1"/>
  <c r="Q1460" i="1" a="1"/>
  <c r="Q1460" i="1" s="1"/>
  <c r="Q1461" i="1" a="1"/>
  <c r="Q1461" i="1" s="1"/>
  <c r="Q1462" i="1" a="1"/>
  <c r="Q1462" i="1" s="1"/>
  <c r="Q1463" i="1" a="1"/>
  <c r="Q1463" i="1" s="1"/>
  <c r="Q1464" i="1" a="1"/>
  <c r="Q1464" i="1" s="1"/>
  <c r="Q1465" i="1" a="1"/>
  <c r="Q1465" i="1" s="1"/>
  <c r="Q1466" i="1" a="1"/>
  <c r="Q1466" i="1" s="1"/>
  <c r="G27" i="3"/>
  <c r="G21" i="3"/>
  <c r="G1" i="3"/>
  <c r="G17" i="3"/>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2" i="1"/>
  <c r="H2" i="1"/>
  <c r="L2" i="1"/>
  <c r="L1466" i="1"/>
  <c r="H1466" i="1"/>
  <c r="L1465" i="1"/>
  <c r="H1465" i="1"/>
  <c r="L1464" i="1"/>
  <c r="H1464" i="1"/>
  <c r="L1463" i="1"/>
  <c r="H1463" i="1"/>
  <c r="L1462" i="1"/>
  <c r="H1462" i="1"/>
  <c r="L1461" i="1"/>
  <c r="H1461" i="1"/>
  <c r="L1460" i="1"/>
  <c r="H1460" i="1"/>
  <c r="L1459" i="1"/>
  <c r="H1459" i="1"/>
  <c r="L1458" i="1"/>
  <c r="H1458" i="1"/>
  <c r="L1457" i="1"/>
  <c r="H1457" i="1"/>
  <c r="L1456" i="1"/>
  <c r="H1456" i="1"/>
  <c r="L1455" i="1"/>
  <c r="H1455" i="1"/>
  <c r="L1454" i="1"/>
  <c r="H1454" i="1"/>
  <c r="L1453" i="1"/>
  <c r="H1453" i="1"/>
  <c r="L1452" i="1"/>
  <c r="H1452" i="1"/>
  <c r="L1451" i="1"/>
  <c r="H1451" i="1"/>
  <c r="L1450" i="1"/>
  <c r="H1450" i="1"/>
  <c r="L1449" i="1"/>
  <c r="H1449" i="1"/>
  <c r="L1448" i="1"/>
  <c r="H1448" i="1"/>
  <c r="L1447" i="1"/>
  <c r="H1447" i="1"/>
  <c r="L1446" i="1"/>
  <c r="H1446" i="1"/>
  <c r="L1445" i="1"/>
  <c r="H1445" i="1"/>
  <c r="L1444" i="1"/>
  <c r="H1444" i="1"/>
  <c r="L1443" i="1"/>
  <c r="H1443" i="1"/>
  <c r="L1442" i="1"/>
  <c r="H1442" i="1"/>
  <c r="L1441" i="1"/>
  <c r="H1441" i="1"/>
  <c r="L1440" i="1"/>
  <c r="H1440" i="1"/>
  <c r="L1439" i="1"/>
  <c r="H1439" i="1"/>
  <c r="L1438" i="1"/>
  <c r="H1438" i="1"/>
  <c r="L1437" i="1"/>
  <c r="H1437" i="1"/>
  <c r="L1436" i="1"/>
  <c r="H1436" i="1"/>
  <c r="L1435" i="1"/>
  <c r="H1435" i="1"/>
  <c r="L1434" i="1"/>
  <c r="H1434" i="1"/>
  <c r="L1433" i="1"/>
  <c r="H1433" i="1"/>
  <c r="L1432" i="1"/>
  <c r="H1432" i="1"/>
  <c r="L1431" i="1"/>
  <c r="H1431" i="1"/>
  <c r="L1430" i="1"/>
  <c r="H1430" i="1"/>
  <c r="L1429" i="1"/>
  <c r="H1429" i="1"/>
  <c r="L1428" i="1"/>
  <c r="H1428" i="1"/>
  <c r="L1427" i="1"/>
  <c r="H1427" i="1"/>
  <c r="L1426" i="1"/>
  <c r="H1426" i="1"/>
  <c r="L1425" i="1"/>
  <c r="H1425" i="1"/>
  <c r="L1424" i="1"/>
  <c r="H1424" i="1"/>
  <c r="L1423" i="1"/>
  <c r="H1423" i="1"/>
  <c r="L1422" i="1"/>
  <c r="H1422" i="1"/>
  <c r="L1421" i="1"/>
  <c r="H1421" i="1"/>
  <c r="L1420" i="1"/>
  <c r="H1420" i="1"/>
  <c r="L1419" i="1"/>
  <c r="H1419" i="1"/>
  <c r="L1418" i="1"/>
  <c r="H1418" i="1"/>
  <c r="L1417" i="1"/>
  <c r="H1417" i="1"/>
  <c r="L1416" i="1"/>
  <c r="H1416" i="1"/>
  <c r="L1415" i="1"/>
  <c r="H1415" i="1"/>
  <c r="L1414" i="1"/>
  <c r="H1414" i="1"/>
  <c r="L1413" i="1"/>
  <c r="H1413" i="1"/>
  <c r="L1412" i="1"/>
  <c r="H1412" i="1"/>
  <c r="L1411" i="1"/>
  <c r="H1411" i="1"/>
  <c r="L1410" i="1"/>
  <c r="H1410" i="1"/>
  <c r="L1409" i="1"/>
  <c r="H1409" i="1"/>
  <c r="L1408" i="1"/>
  <c r="H1408" i="1"/>
  <c r="L1407" i="1"/>
  <c r="H1407" i="1"/>
  <c r="L1406" i="1"/>
  <c r="H1406" i="1"/>
  <c r="L1405" i="1"/>
  <c r="H1405" i="1"/>
  <c r="L1404" i="1"/>
  <c r="H1404" i="1"/>
  <c r="L1403" i="1"/>
  <c r="H1403" i="1"/>
  <c r="L1402" i="1"/>
  <c r="H1402" i="1"/>
  <c r="L1401" i="1"/>
  <c r="H1401" i="1"/>
  <c r="L1400" i="1"/>
  <c r="H1400" i="1"/>
  <c r="L1399" i="1"/>
  <c r="H1399" i="1"/>
  <c r="L1398" i="1"/>
  <c r="H1398" i="1"/>
  <c r="L1397" i="1"/>
  <c r="H1397" i="1"/>
  <c r="L1396" i="1"/>
  <c r="H1396" i="1"/>
  <c r="L1395" i="1"/>
  <c r="H1395" i="1"/>
  <c r="L1394" i="1"/>
  <c r="H1394" i="1"/>
  <c r="L1393" i="1"/>
  <c r="H1393" i="1"/>
  <c r="L1392" i="1"/>
  <c r="H1392" i="1"/>
  <c r="L1391" i="1"/>
  <c r="H1391" i="1"/>
  <c r="L1390" i="1"/>
  <c r="H1390" i="1"/>
  <c r="L1389" i="1"/>
  <c r="H1389" i="1"/>
  <c r="L1388" i="1"/>
  <c r="H1388" i="1"/>
  <c r="L1387" i="1"/>
  <c r="H1387" i="1"/>
  <c r="L1386" i="1"/>
  <c r="H1386" i="1"/>
  <c r="L1385" i="1"/>
  <c r="H1385" i="1"/>
  <c r="L1384" i="1"/>
  <c r="H1384" i="1"/>
  <c r="L1383" i="1"/>
  <c r="H1383" i="1"/>
  <c r="L1382" i="1"/>
  <c r="H1382" i="1"/>
  <c r="L1381" i="1"/>
  <c r="H1381" i="1"/>
  <c r="L1380" i="1"/>
  <c r="H1380" i="1"/>
  <c r="L1379" i="1"/>
  <c r="H1379" i="1"/>
  <c r="L1378" i="1"/>
  <c r="H1378" i="1"/>
  <c r="L1377" i="1"/>
  <c r="H1377" i="1"/>
  <c r="L1376" i="1"/>
  <c r="H1376" i="1"/>
  <c r="L1375" i="1"/>
  <c r="H1375" i="1"/>
  <c r="L1374" i="1"/>
  <c r="H1374" i="1"/>
  <c r="L1373" i="1"/>
  <c r="H1373" i="1"/>
  <c r="L1372" i="1"/>
  <c r="H1372" i="1"/>
  <c r="L1371" i="1"/>
  <c r="H1371" i="1"/>
  <c r="L1370" i="1"/>
  <c r="H1370" i="1"/>
  <c r="L1369" i="1"/>
  <c r="H1369" i="1"/>
  <c r="L1368" i="1"/>
  <c r="H1368" i="1"/>
  <c r="L1367" i="1"/>
  <c r="H1367" i="1"/>
  <c r="L1366" i="1"/>
  <c r="H1366" i="1"/>
  <c r="L1365" i="1"/>
  <c r="H1365" i="1"/>
  <c r="L1364" i="1"/>
  <c r="H1364" i="1"/>
  <c r="L1363" i="1"/>
  <c r="H1363" i="1"/>
  <c r="L1362" i="1"/>
  <c r="H1362" i="1"/>
  <c r="L1361" i="1"/>
  <c r="H1361" i="1"/>
  <c r="L1360" i="1"/>
  <c r="H1360" i="1"/>
  <c r="L1359" i="1"/>
  <c r="H1359" i="1"/>
  <c r="L1358" i="1"/>
  <c r="H1358" i="1"/>
  <c r="L1357" i="1"/>
  <c r="H1357" i="1"/>
  <c r="L1356" i="1"/>
  <c r="H1356" i="1"/>
  <c r="L1355" i="1"/>
  <c r="H1355" i="1"/>
  <c r="L1354" i="1"/>
  <c r="H1354" i="1"/>
  <c r="L1353" i="1"/>
  <c r="H1353" i="1"/>
  <c r="L1352" i="1"/>
  <c r="H1352" i="1"/>
  <c r="L1351" i="1"/>
  <c r="H1351" i="1"/>
  <c r="L1350" i="1"/>
  <c r="H1350" i="1"/>
  <c r="L1349" i="1"/>
  <c r="H1349" i="1"/>
  <c r="L1348" i="1"/>
  <c r="H1348" i="1"/>
  <c r="L1347" i="1"/>
  <c r="H1347" i="1"/>
  <c r="L1346" i="1"/>
  <c r="H1346" i="1"/>
  <c r="L1345" i="1"/>
  <c r="H1345" i="1"/>
  <c r="L1344" i="1"/>
  <c r="H1344" i="1"/>
  <c r="L1343" i="1"/>
  <c r="H1343" i="1"/>
  <c r="L1342" i="1"/>
  <c r="H1342" i="1"/>
  <c r="L1341" i="1"/>
  <c r="H1341" i="1"/>
  <c r="L1340" i="1"/>
  <c r="H1340" i="1"/>
  <c r="L1339" i="1"/>
  <c r="H1339" i="1"/>
  <c r="L1338" i="1"/>
  <c r="H1338" i="1"/>
  <c r="L1337" i="1"/>
  <c r="H1337" i="1"/>
  <c r="L1336" i="1"/>
  <c r="H1336" i="1"/>
  <c r="L1335" i="1"/>
  <c r="H1335" i="1"/>
  <c r="L1334" i="1"/>
  <c r="H1334" i="1"/>
  <c r="L1333" i="1"/>
  <c r="H1333" i="1"/>
  <c r="L1332" i="1"/>
  <c r="H1332" i="1"/>
  <c r="L1331" i="1"/>
  <c r="H1331" i="1"/>
  <c r="L1330" i="1"/>
  <c r="H1330" i="1"/>
  <c r="L1329" i="1"/>
  <c r="H1329" i="1"/>
  <c r="L1328" i="1"/>
  <c r="H1328" i="1"/>
  <c r="L1327" i="1"/>
  <c r="H1327" i="1"/>
  <c r="L1326" i="1"/>
  <c r="H1326" i="1"/>
  <c r="L1325" i="1"/>
  <c r="H1325" i="1"/>
  <c r="L1324" i="1"/>
  <c r="H1324" i="1"/>
  <c r="L1323" i="1"/>
  <c r="H1323" i="1"/>
  <c r="L1322" i="1"/>
  <c r="H1322" i="1"/>
  <c r="L1321" i="1"/>
  <c r="H1321" i="1"/>
  <c r="L1320" i="1"/>
  <c r="H1320" i="1"/>
  <c r="L1319" i="1"/>
  <c r="H1319" i="1"/>
  <c r="L1318" i="1"/>
  <c r="H1318" i="1"/>
  <c r="L1317" i="1"/>
  <c r="H1317" i="1"/>
  <c r="L1316" i="1"/>
  <c r="H1316" i="1"/>
  <c r="L1315" i="1"/>
  <c r="H1315" i="1"/>
  <c r="L1314" i="1"/>
  <c r="H1314" i="1"/>
  <c r="L1313" i="1"/>
  <c r="H1313" i="1"/>
  <c r="L1312" i="1"/>
  <c r="H1312" i="1"/>
  <c r="L1311" i="1"/>
  <c r="H1311" i="1"/>
  <c r="L1310" i="1"/>
  <c r="H1310" i="1"/>
  <c r="L1309" i="1"/>
  <c r="H1309" i="1"/>
  <c r="L1308" i="1"/>
  <c r="H1308" i="1"/>
  <c r="L1307" i="1"/>
  <c r="H1307" i="1"/>
  <c r="L1306" i="1"/>
  <c r="H1306" i="1"/>
  <c r="L1305" i="1"/>
  <c r="H1305" i="1"/>
  <c r="L1304" i="1"/>
  <c r="H1304" i="1"/>
  <c r="L1303" i="1"/>
  <c r="H1303" i="1"/>
  <c r="L1302" i="1"/>
  <c r="H1302" i="1"/>
  <c r="L1301" i="1"/>
  <c r="H1301" i="1"/>
  <c r="L1300" i="1"/>
  <c r="H1300" i="1"/>
  <c r="L1299" i="1"/>
  <c r="H1299" i="1"/>
  <c r="L1298" i="1"/>
  <c r="H1298" i="1"/>
  <c r="L1297" i="1"/>
  <c r="H1297" i="1"/>
  <c r="L1296" i="1"/>
  <c r="H1296" i="1"/>
  <c r="L1295" i="1"/>
  <c r="H1295" i="1"/>
  <c r="L1294" i="1"/>
  <c r="H1294" i="1"/>
  <c r="L1293" i="1"/>
  <c r="H1293" i="1"/>
  <c r="L1292" i="1"/>
  <c r="H1292" i="1"/>
  <c r="L1291" i="1"/>
  <c r="H1291" i="1"/>
  <c r="L1290" i="1"/>
  <c r="H1290" i="1"/>
  <c r="L1289" i="1"/>
  <c r="H1289" i="1"/>
  <c r="L1288" i="1"/>
  <c r="H1288" i="1"/>
  <c r="L1287" i="1"/>
  <c r="H1287" i="1"/>
  <c r="L1286" i="1"/>
  <c r="H1286" i="1"/>
  <c r="L1285" i="1"/>
  <c r="H1285" i="1"/>
  <c r="L1284" i="1"/>
  <c r="H1284" i="1"/>
  <c r="L1283" i="1"/>
  <c r="H1283" i="1"/>
  <c r="L1282" i="1"/>
  <c r="H1282" i="1"/>
  <c r="L1281" i="1"/>
  <c r="H1281" i="1"/>
  <c r="L1280" i="1"/>
  <c r="H1280" i="1"/>
  <c r="L1279" i="1"/>
  <c r="H1279" i="1"/>
  <c r="L1278" i="1"/>
  <c r="H1278" i="1"/>
  <c r="L1277" i="1"/>
  <c r="H1277" i="1"/>
  <c r="L1276" i="1"/>
  <c r="H1276" i="1"/>
  <c r="L1275" i="1"/>
  <c r="H1275" i="1"/>
  <c r="L1274" i="1"/>
  <c r="H1274" i="1"/>
  <c r="L1273" i="1"/>
  <c r="H1273" i="1"/>
  <c r="L1272" i="1"/>
  <c r="H1272" i="1"/>
  <c r="L1271" i="1"/>
  <c r="H1271" i="1"/>
  <c r="L1270" i="1"/>
  <c r="H1270" i="1"/>
  <c r="L1269" i="1"/>
  <c r="H1269" i="1"/>
  <c r="L1268" i="1"/>
  <c r="H1268" i="1"/>
  <c r="L1267" i="1"/>
  <c r="H1267" i="1"/>
  <c r="L1266" i="1"/>
  <c r="H1266" i="1"/>
  <c r="L1265" i="1"/>
  <c r="H1265" i="1"/>
  <c r="L1264" i="1"/>
  <c r="H1264" i="1"/>
  <c r="L1263" i="1"/>
  <c r="H1263" i="1"/>
  <c r="L1262" i="1"/>
  <c r="H1262" i="1"/>
  <c r="L1261" i="1"/>
  <c r="H1261" i="1"/>
  <c r="L1260" i="1"/>
  <c r="H1260" i="1"/>
  <c r="L1259" i="1"/>
  <c r="H1259" i="1"/>
  <c r="L1258" i="1"/>
  <c r="H1258" i="1"/>
  <c r="L1257" i="1"/>
  <c r="H1257" i="1"/>
  <c r="L1256" i="1"/>
  <c r="H1256" i="1"/>
  <c r="L1255" i="1"/>
  <c r="H1255" i="1"/>
  <c r="L1254" i="1"/>
  <c r="H1254" i="1"/>
  <c r="L1253" i="1"/>
  <c r="H1253" i="1"/>
  <c r="L1252" i="1"/>
  <c r="H1252" i="1"/>
  <c r="L1251" i="1"/>
  <c r="H1251" i="1"/>
  <c r="L1250" i="1"/>
  <c r="H1250" i="1"/>
  <c r="L1249" i="1"/>
  <c r="H1249" i="1"/>
  <c r="L1248" i="1"/>
  <c r="H1248" i="1"/>
  <c r="L1247" i="1"/>
  <c r="H1247" i="1"/>
  <c r="L1246" i="1"/>
  <c r="H1246" i="1"/>
  <c r="L1245" i="1"/>
  <c r="H1245" i="1"/>
  <c r="L1244" i="1"/>
  <c r="H1244" i="1"/>
  <c r="L1243" i="1"/>
  <c r="H1243" i="1"/>
  <c r="L1242" i="1"/>
  <c r="H1242" i="1"/>
  <c r="L1241" i="1"/>
  <c r="H1241" i="1"/>
  <c r="L1240" i="1"/>
  <c r="H1240" i="1"/>
  <c r="L1239" i="1"/>
  <c r="H1239" i="1"/>
  <c r="L1238" i="1"/>
  <c r="H1238" i="1"/>
  <c r="L1237" i="1"/>
  <c r="H1237" i="1"/>
  <c r="L1236" i="1"/>
  <c r="H1236" i="1"/>
  <c r="L1235" i="1"/>
  <c r="H1235" i="1"/>
  <c r="L1234" i="1"/>
  <c r="H1234" i="1"/>
  <c r="L1233" i="1"/>
  <c r="H1233" i="1"/>
  <c r="L1232" i="1"/>
  <c r="H1232" i="1"/>
  <c r="L1231" i="1"/>
  <c r="H1231" i="1"/>
  <c r="L1230" i="1"/>
  <c r="H1230" i="1"/>
  <c r="L1229" i="1"/>
  <c r="H1229" i="1"/>
  <c r="L1228" i="1"/>
  <c r="H1228" i="1"/>
  <c r="L1227" i="1"/>
  <c r="H1227" i="1"/>
  <c r="L1226" i="1"/>
  <c r="H1226" i="1"/>
  <c r="L1225" i="1"/>
  <c r="H1225" i="1"/>
  <c r="L1224" i="1"/>
  <c r="H1224" i="1"/>
  <c r="L1223" i="1"/>
  <c r="H1223" i="1"/>
  <c r="L1222" i="1"/>
  <c r="H1222" i="1"/>
  <c r="L1221" i="1"/>
  <c r="H1221" i="1"/>
  <c r="L1220" i="1"/>
  <c r="H1220" i="1"/>
  <c r="L1219" i="1"/>
  <c r="H1219" i="1"/>
  <c r="L1218" i="1"/>
  <c r="H1218" i="1"/>
  <c r="L1217" i="1"/>
  <c r="H1217" i="1"/>
  <c r="L1216" i="1"/>
  <c r="H1216" i="1"/>
  <c r="L1215" i="1"/>
  <c r="H1215" i="1"/>
  <c r="L1214" i="1"/>
  <c r="H1214" i="1"/>
  <c r="L1213" i="1"/>
  <c r="H1213" i="1"/>
  <c r="L1212" i="1"/>
  <c r="H1212" i="1"/>
  <c r="L1211" i="1"/>
  <c r="H1211" i="1"/>
  <c r="L1210" i="1"/>
  <c r="H1210" i="1"/>
  <c r="L1209" i="1"/>
  <c r="H1209" i="1"/>
  <c r="L1208" i="1"/>
  <c r="H1208" i="1"/>
  <c r="L1207" i="1"/>
  <c r="H1207" i="1"/>
  <c r="L1206" i="1"/>
  <c r="H1206" i="1"/>
  <c r="L1205" i="1"/>
  <c r="H1205" i="1"/>
  <c r="L1204" i="1"/>
  <c r="H1204" i="1"/>
  <c r="L1203" i="1"/>
  <c r="H1203" i="1"/>
  <c r="L1202" i="1"/>
  <c r="H1202" i="1"/>
  <c r="L1201" i="1"/>
  <c r="H1201" i="1"/>
  <c r="L1200" i="1"/>
  <c r="H1200" i="1"/>
  <c r="L1199" i="1"/>
  <c r="H1199" i="1"/>
  <c r="L1198" i="1"/>
  <c r="H1198" i="1"/>
  <c r="L1197" i="1"/>
  <c r="H1197" i="1"/>
  <c r="L1196" i="1"/>
  <c r="H1196" i="1"/>
  <c r="L1195" i="1"/>
  <c r="H1195" i="1"/>
  <c r="L1194" i="1"/>
  <c r="H1194" i="1"/>
  <c r="L1193" i="1"/>
  <c r="H1193" i="1"/>
  <c r="L1192" i="1"/>
  <c r="H1192" i="1"/>
  <c r="L1191" i="1"/>
  <c r="H1191" i="1"/>
  <c r="L1190" i="1"/>
  <c r="H1190" i="1"/>
  <c r="L1189" i="1"/>
  <c r="H1189" i="1"/>
  <c r="L1188" i="1"/>
  <c r="H1188" i="1"/>
  <c r="L1187" i="1"/>
  <c r="H1187" i="1"/>
  <c r="L1186" i="1"/>
  <c r="H1186" i="1"/>
  <c r="L1185" i="1"/>
  <c r="H1185" i="1"/>
  <c r="L1184" i="1"/>
  <c r="H1184" i="1"/>
  <c r="L1183" i="1"/>
  <c r="H1183" i="1"/>
  <c r="L1182" i="1"/>
  <c r="H1182" i="1"/>
  <c r="L1181" i="1"/>
  <c r="H1181" i="1"/>
  <c r="L1180" i="1"/>
  <c r="H1180" i="1"/>
  <c r="L1179" i="1"/>
  <c r="H1179" i="1"/>
  <c r="L1178" i="1"/>
  <c r="H1178" i="1"/>
  <c r="L1177" i="1"/>
  <c r="H1177" i="1"/>
  <c r="L1176" i="1"/>
  <c r="H1176" i="1"/>
  <c r="L1175" i="1"/>
  <c r="H1175" i="1"/>
  <c r="L1174" i="1"/>
  <c r="H1174" i="1"/>
  <c r="L1173" i="1"/>
  <c r="H1173" i="1"/>
  <c r="L1172" i="1"/>
  <c r="H1172" i="1"/>
  <c r="L1171" i="1"/>
  <c r="H1171" i="1"/>
  <c r="L1170" i="1"/>
  <c r="H1170" i="1"/>
  <c r="L1169" i="1"/>
  <c r="H1169" i="1"/>
  <c r="L1168" i="1"/>
  <c r="H1168" i="1"/>
  <c r="L1167" i="1"/>
  <c r="H1167" i="1"/>
  <c r="L1166" i="1"/>
  <c r="H1166" i="1"/>
  <c r="L1165" i="1"/>
  <c r="H1165" i="1"/>
  <c r="L1164" i="1"/>
  <c r="H1164" i="1"/>
  <c r="L1163" i="1"/>
  <c r="H1163" i="1"/>
  <c r="L1162" i="1"/>
  <c r="H1162" i="1"/>
  <c r="L1161" i="1"/>
  <c r="H1161" i="1"/>
  <c r="L1160" i="1"/>
  <c r="H1160" i="1"/>
  <c r="L1159" i="1"/>
  <c r="H1159" i="1"/>
  <c r="L1158" i="1"/>
  <c r="H1158" i="1"/>
  <c r="L1157" i="1"/>
  <c r="H1157" i="1"/>
  <c r="L1156" i="1"/>
  <c r="H1156" i="1"/>
  <c r="L1155" i="1"/>
  <c r="H1155" i="1"/>
  <c r="L1154" i="1"/>
  <c r="H1154" i="1"/>
  <c r="L1153" i="1"/>
  <c r="H1153" i="1"/>
  <c r="L1152" i="1"/>
  <c r="H1152" i="1"/>
  <c r="L1151" i="1"/>
  <c r="H1151" i="1"/>
  <c r="L1150" i="1"/>
  <c r="H1150" i="1"/>
  <c r="L1149" i="1"/>
  <c r="H1149" i="1"/>
  <c r="L1148" i="1"/>
  <c r="H1148" i="1"/>
  <c r="L1147" i="1"/>
  <c r="H1147" i="1"/>
  <c r="L1146" i="1"/>
  <c r="H1146" i="1"/>
  <c r="L1145" i="1"/>
  <c r="H1145" i="1"/>
  <c r="L1144" i="1"/>
  <c r="H1144" i="1"/>
  <c r="L1143" i="1"/>
  <c r="H1143" i="1"/>
  <c r="L1142" i="1"/>
  <c r="H1142" i="1"/>
  <c r="L1141" i="1"/>
  <c r="H1141" i="1"/>
  <c r="L1140" i="1"/>
  <c r="H1140" i="1"/>
  <c r="L1139" i="1"/>
  <c r="H1139" i="1"/>
  <c r="L1138" i="1"/>
  <c r="H1138" i="1"/>
  <c r="L1137" i="1"/>
  <c r="H1137" i="1"/>
  <c r="L1136" i="1"/>
  <c r="H1136" i="1"/>
  <c r="L1135" i="1"/>
  <c r="H1135" i="1"/>
  <c r="L1134" i="1"/>
  <c r="H1134" i="1"/>
  <c r="L1133" i="1"/>
  <c r="H1133" i="1"/>
  <c r="L1132" i="1"/>
  <c r="H1132" i="1"/>
  <c r="L1131" i="1"/>
  <c r="H1131" i="1"/>
  <c r="L1130" i="1"/>
  <c r="H1130" i="1"/>
  <c r="L1129" i="1"/>
  <c r="H1129" i="1"/>
  <c r="L1128" i="1"/>
  <c r="H1128" i="1"/>
  <c r="L1127" i="1"/>
  <c r="H1127" i="1"/>
  <c r="L1126" i="1"/>
  <c r="H1126" i="1"/>
  <c r="L1125" i="1"/>
  <c r="H1125" i="1"/>
  <c r="L1124" i="1"/>
  <c r="H1124" i="1"/>
  <c r="L1123" i="1"/>
  <c r="H1123" i="1"/>
  <c r="L1122" i="1"/>
  <c r="H1122" i="1"/>
  <c r="L1121" i="1"/>
  <c r="H1121" i="1"/>
  <c r="L1120" i="1"/>
  <c r="H1120" i="1"/>
  <c r="L1119" i="1"/>
  <c r="H1119" i="1"/>
  <c r="L1118" i="1"/>
  <c r="H1118" i="1"/>
  <c r="L1117" i="1"/>
  <c r="H1117" i="1"/>
  <c r="L1116" i="1"/>
  <c r="H1116" i="1"/>
  <c r="L1115" i="1"/>
  <c r="H1115" i="1"/>
  <c r="L1114" i="1"/>
  <c r="H1114" i="1"/>
  <c r="L1113" i="1"/>
  <c r="H1113" i="1"/>
  <c r="L1112" i="1"/>
  <c r="H1112" i="1"/>
  <c r="L1111" i="1"/>
  <c r="H1111" i="1"/>
  <c r="L1110" i="1"/>
  <c r="H1110" i="1"/>
  <c r="L1109" i="1"/>
  <c r="H1109" i="1"/>
  <c r="L1108" i="1"/>
  <c r="H1108" i="1"/>
  <c r="L1107" i="1"/>
  <c r="H1107" i="1"/>
  <c r="L1106" i="1"/>
  <c r="H1106" i="1"/>
  <c r="L1105" i="1"/>
  <c r="H1105" i="1"/>
  <c r="L1104" i="1"/>
  <c r="H1104" i="1"/>
  <c r="L1103" i="1"/>
  <c r="H1103" i="1"/>
  <c r="L1102" i="1"/>
  <c r="H1102" i="1"/>
  <c r="L1101" i="1"/>
  <c r="H1101" i="1"/>
  <c r="L1100" i="1"/>
  <c r="H1100" i="1"/>
  <c r="L1099" i="1"/>
  <c r="H1099" i="1"/>
  <c r="L1098" i="1"/>
  <c r="H1098" i="1"/>
  <c r="L1097" i="1"/>
  <c r="H1097" i="1"/>
  <c r="L1096" i="1"/>
  <c r="H1096" i="1"/>
  <c r="L1095" i="1"/>
  <c r="H1095" i="1"/>
  <c r="L1094" i="1"/>
  <c r="H1094" i="1"/>
  <c r="L1093" i="1"/>
  <c r="H1093" i="1"/>
  <c r="L1092" i="1"/>
  <c r="H1092" i="1"/>
  <c r="L1091" i="1"/>
  <c r="H1091" i="1"/>
  <c r="L1090" i="1"/>
  <c r="H1090" i="1"/>
  <c r="L1089" i="1"/>
  <c r="H1089" i="1"/>
  <c r="L1088" i="1"/>
  <c r="H1088" i="1"/>
  <c r="L1087" i="1"/>
  <c r="H1087" i="1"/>
  <c r="L1086" i="1"/>
  <c r="H1086" i="1"/>
  <c r="L1085" i="1"/>
  <c r="H1085" i="1"/>
  <c r="L1084" i="1"/>
  <c r="H1084" i="1"/>
  <c r="L1083" i="1"/>
  <c r="H1083" i="1"/>
  <c r="L1082" i="1"/>
  <c r="H1082" i="1"/>
  <c r="L1081" i="1"/>
  <c r="H1081" i="1"/>
  <c r="L1080" i="1"/>
  <c r="H1080" i="1"/>
  <c r="L1079" i="1"/>
  <c r="H1079" i="1"/>
  <c r="L1078" i="1"/>
  <c r="H1078" i="1"/>
  <c r="L1077" i="1"/>
  <c r="H1077" i="1"/>
  <c r="L1076" i="1"/>
  <c r="H1076" i="1"/>
  <c r="L1075" i="1"/>
  <c r="H1075" i="1"/>
  <c r="L1074" i="1"/>
  <c r="H1074" i="1"/>
  <c r="L1073" i="1"/>
  <c r="H1073" i="1"/>
  <c r="L1072" i="1"/>
  <c r="H1072" i="1"/>
  <c r="L1071" i="1"/>
  <c r="H1071" i="1"/>
  <c r="L1070" i="1"/>
  <c r="H1070" i="1"/>
  <c r="L1069" i="1"/>
  <c r="H1069" i="1"/>
  <c r="L1068" i="1"/>
  <c r="H1068" i="1"/>
  <c r="L1067" i="1"/>
  <c r="H1067" i="1"/>
  <c r="L1066" i="1"/>
  <c r="H1066" i="1"/>
  <c r="L1065" i="1"/>
  <c r="H1065" i="1"/>
  <c r="L1064" i="1"/>
  <c r="H1064" i="1"/>
  <c r="L1063" i="1"/>
  <c r="H1063" i="1"/>
  <c r="L1062" i="1"/>
  <c r="H1062" i="1"/>
  <c r="L1061" i="1"/>
  <c r="H1061" i="1"/>
  <c r="L1060" i="1"/>
  <c r="H1060" i="1"/>
  <c r="L1059" i="1"/>
  <c r="H1059" i="1"/>
  <c r="L1058" i="1"/>
  <c r="H1058" i="1"/>
  <c r="L1057" i="1"/>
  <c r="H1057" i="1"/>
  <c r="L1056" i="1"/>
  <c r="H1056" i="1"/>
  <c r="L1055" i="1"/>
  <c r="H1055" i="1"/>
  <c r="L1054" i="1"/>
  <c r="H1054" i="1"/>
  <c r="L1053" i="1"/>
  <c r="H1053" i="1"/>
  <c r="L1052" i="1"/>
  <c r="H1052" i="1"/>
  <c r="L1051" i="1"/>
  <c r="H1051" i="1"/>
  <c r="L1050" i="1"/>
  <c r="H1050" i="1"/>
  <c r="L1049" i="1"/>
  <c r="H1049" i="1"/>
  <c r="L1048" i="1"/>
  <c r="H1048" i="1"/>
  <c r="L1047" i="1"/>
  <c r="H1047" i="1"/>
  <c r="L1046" i="1"/>
  <c r="H1046" i="1"/>
  <c r="L1045" i="1"/>
  <c r="H1045" i="1"/>
  <c r="L1044" i="1"/>
  <c r="H1044" i="1"/>
  <c r="L1043" i="1"/>
  <c r="H1043" i="1"/>
  <c r="L1042" i="1"/>
  <c r="H1042" i="1"/>
  <c r="L1041" i="1"/>
  <c r="H1041" i="1"/>
  <c r="L1040" i="1"/>
  <c r="H1040" i="1"/>
  <c r="L1039" i="1"/>
  <c r="H1039" i="1"/>
  <c r="L1038" i="1"/>
  <c r="H1038" i="1"/>
  <c r="L1037" i="1"/>
  <c r="H1037" i="1"/>
  <c r="L1036" i="1"/>
  <c r="H1036" i="1"/>
  <c r="L1035" i="1"/>
  <c r="H1035" i="1"/>
  <c r="L1034" i="1"/>
  <c r="H1034" i="1"/>
  <c r="L1033" i="1"/>
  <c r="H1033" i="1"/>
  <c r="L1032" i="1"/>
  <c r="H1032" i="1"/>
  <c r="L1031" i="1"/>
  <c r="H1031" i="1"/>
  <c r="L1030" i="1"/>
  <c r="H1030" i="1"/>
  <c r="L1029" i="1"/>
  <c r="H1029" i="1"/>
  <c r="L1028" i="1"/>
  <c r="H1028" i="1"/>
  <c r="L1027" i="1"/>
  <c r="H1027" i="1"/>
  <c r="L1026" i="1"/>
  <c r="H1026" i="1"/>
  <c r="L1025" i="1"/>
  <c r="H1025" i="1"/>
  <c r="L1024" i="1"/>
  <c r="H1024" i="1"/>
  <c r="L1023" i="1"/>
  <c r="H1023" i="1"/>
  <c r="L1022" i="1"/>
  <c r="H1022" i="1"/>
  <c r="L1021" i="1"/>
  <c r="H1021" i="1"/>
  <c r="L1020" i="1"/>
  <c r="H1020" i="1"/>
  <c r="L1019" i="1"/>
  <c r="H1019" i="1"/>
  <c r="L1018" i="1"/>
  <c r="H1018" i="1"/>
  <c r="L1017" i="1"/>
  <c r="H1017" i="1"/>
  <c r="L1016" i="1"/>
  <c r="H1016" i="1"/>
  <c r="L1015" i="1"/>
  <c r="H1015" i="1"/>
  <c r="L1014" i="1"/>
  <c r="H1014" i="1"/>
  <c r="L1013" i="1"/>
  <c r="H1013" i="1"/>
  <c r="L1012" i="1"/>
  <c r="H1012" i="1"/>
  <c r="L1011" i="1"/>
  <c r="H1011" i="1"/>
  <c r="L1010" i="1"/>
  <c r="H1010" i="1"/>
  <c r="L1009" i="1"/>
  <c r="H1009" i="1"/>
  <c r="L1008" i="1"/>
  <c r="H1008" i="1"/>
  <c r="L1007" i="1"/>
  <c r="H1007" i="1"/>
  <c r="L1006" i="1"/>
  <c r="H1006" i="1"/>
  <c r="L1005" i="1"/>
  <c r="H1005" i="1"/>
  <c r="L1004" i="1"/>
  <c r="H1004" i="1"/>
  <c r="L1003" i="1"/>
  <c r="H1003" i="1"/>
  <c r="L1002" i="1"/>
  <c r="H1002" i="1"/>
  <c r="L1001" i="1"/>
  <c r="H1001" i="1"/>
  <c r="L1000" i="1"/>
  <c r="H1000" i="1"/>
  <c r="L999" i="1"/>
  <c r="H999" i="1"/>
  <c r="L998" i="1"/>
  <c r="H998" i="1"/>
  <c r="L997" i="1"/>
  <c r="H997" i="1"/>
  <c r="L996" i="1"/>
  <c r="H996" i="1"/>
  <c r="L995" i="1"/>
  <c r="H995" i="1"/>
  <c r="L994" i="1"/>
  <c r="H994" i="1"/>
  <c r="L993" i="1"/>
  <c r="H993" i="1"/>
  <c r="L992" i="1"/>
  <c r="H992" i="1"/>
  <c r="L991" i="1"/>
  <c r="H991" i="1"/>
  <c r="L990" i="1"/>
  <c r="H990" i="1"/>
  <c r="L989" i="1"/>
  <c r="H989" i="1"/>
  <c r="L988" i="1"/>
  <c r="H988" i="1"/>
  <c r="L987" i="1"/>
  <c r="H987" i="1"/>
  <c r="L986" i="1"/>
  <c r="H986" i="1"/>
  <c r="L985" i="1"/>
  <c r="H985" i="1"/>
  <c r="L984" i="1"/>
  <c r="H984" i="1"/>
  <c r="L983" i="1"/>
  <c r="H983" i="1"/>
  <c r="L982" i="1"/>
  <c r="H982" i="1"/>
  <c r="L981" i="1"/>
  <c r="H981" i="1"/>
  <c r="L980" i="1"/>
  <c r="H980" i="1"/>
  <c r="L979" i="1"/>
  <c r="H979" i="1"/>
  <c r="L978" i="1"/>
  <c r="H978" i="1"/>
  <c r="L977" i="1"/>
  <c r="H977" i="1"/>
  <c r="L976" i="1"/>
  <c r="H976" i="1"/>
  <c r="L975" i="1"/>
  <c r="H975" i="1"/>
  <c r="L974" i="1"/>
  <c r="H974" i="1"/>
  <c r="L973" i="1"/>
  <c r="H973" i="1"/>
  <c r="L972" i="1"/>
  <c r="H972" i="1"/>
  <c r="L971" i="1"/>
  <c r="H971" i="1"/>
  <c r="L970" i="1"/>
  <c r="H970" i="1"/>
  <c r="L969" i="1"/>
  <c r="H969" i="1"/>
  <c r="L968" i="1"/>
  <c r="H968" i="1"/>
  <c r="L967" i="1"/>
  <c r="H967" i="1"/>
  <c r="L966" i="1"/>
  <c r="H966" i="1"/>
  <c r="L965" i="1"/>
  <c r="H965" i="1"/>
  <c r="L964" i="1"/>
  <c r="H964" i="1"/>
  <c r="L963" i="1"/>
  <c r="H963" i="1"/>
  <c r="L962" i="1"/>
  <c r="H962" i="1"/>
  <c r="L961" i="1"/>
  <c r="H961" i="1"/>
  <c r="L960" i="1"/>
  <c r="H960" i="1"/>
  <c r="L959" i="1"/>
  <c r="H959" i="1"/>
  <c r="L958" i="1"/>
  <c r="H958" i="1"/>
  <c r="L957" i="1"/>
  <c r="H957" i="1"/>
  <c r="L956" i="1"/>
  <c r="H956" i="1"/>
  <c r="L955" i="1"/>
  <c r="H955" i="1"/>
  <c r="L954" i="1"/>
  <c r="H954" i="1"/>
  <c r="L953" i="1"/>
  <c r="H953" i="1"/>
  <c r="L952" i="1"/>
  <c r="H952" i="1"/>
  <c r="L951" i="1"/>
  <c r="H951" i="1"/>
  <c r="L950" i="1"/>
  <c r="H950" i="1"/>
  <c r="L949" i="1"/>
  <c r="H949" i="1"/>
  <c r="L948" i="1"/>
  <c r="H948" i="1"/>
  <c r="L947" i="1"/>
  <c r="H947" i="1"/>
  <c r="L946" i="1"/>
  <c r="H946" i="1"/>
  <c r="L945" i="1"/>
  <c r="H945" i="1"/>
  <c r="L944" i="1"/>
  <c r="H944" i="1"/>
  <c r="L943" i="1"/>
  <c r="H943" i="1"/>
  <c r="L942" i="1"/>
  <c r="H942" i="1"/>
  <c r="L941" i="1"/>
  <c r="H941" i="1"/>
  <c r="L940" i="1"/>
  <c r="H940" i="1"/>
  <c r="L939" i="1"/>
  <c r="H939" i="1"/>
  <c r="L938" i="1"/>
  <c r="H938" i="1"/>
  <c r="L937" i="1"/>
  <c r="H937" i="1"/>
  <c r="L936" i="1"/>
  <c r="H936" i="1"/>
  <c r="L935" i="1"/>
  <c r="H935" i="1"/>
  <c r="L934" i="1"/>
  <c r="H934" i="1"/>
  <c r="L933" i="1"/>
  <c r="H933" i="1"/>
  <c r="L932" i="1"/>
  <c r="H932" i="1"/>
  <c r="L931" i="1"/>
  <c r="H931" i="1"/>
  <c r="L930" i="1"/>
  <c r="H930" i="1"/>
  <c r="L929" i="1"/>
  <c r="H929" i="1"/>
  <c r="L928" i="1"/>
  <c r="H928" i="1"/>
  <c r="L927" i="1"/>
  <c r="H927" i="1"/>
  <c r="L926" i="1"/>
  <c r="H926" i="1"/>
  <c r="L925" i="1"/>
  <c r="H925" i="1"/>
  <c r="L924" i="1"/>
  <c r="H924" i="1"/>
  <c r="L923" i="1"/>
  <c r="H923" i="1"/>
  <c r="L922" i="1"/>
  <c r="H922" i="1"/>
  <c r="L921" i="1"/>
  <c r="H921" i="1"/>
  <c r="L920" i="1"/>
  <c r="H920" i="1"/>
  <c r="L919" i="1"/>
  <c r="H919" i="1"/>
  <c r="L918" i="1"/>
  <c r="H918" i="1"/>
  <c r="L917" i="1"/>
  <c r="H917" i="1"/>
  <c r="L916" i="1"/>
  <c r="H916" i="1"/>
  <c r="L915" i="1"/>
  <c r="H915" i="1"/>
  <c r="L914" i="1"/>
  <c r="H914" i="1"/>
  <c r="L913" i="1"/>
  <c r="H913" i="1"/>
  <c r="L912" i="1"/>
  <c r="H912" i="1"/>
  <c r="L911" i="1"/>
  <c r="H911" i="1"/>
  <c r="L910" i="1"/>
  <c r="H910" i="1"/>
  <c r="L909" i="1"/>
  <c r="H909" i="1"/>
  <c r="L908" i="1"/>
  <c r="H908" i="1"/>
  <c r="L907" i="1"/>
  <c r="H907" i="1"/>
  <c r="L906" i="1"/>
  <c r="H906" i="1"/>
  <c r="L905" i="1"/>
  <c r="H905" i="1"/>
  <c r="L904" i="1"/>
  <c r="H904" i="1"/>
  <c r="L903" i="1"/>
  <c r="H903" i="1"/>
  <c r="L902" i="1"/>
  <c r="H902" i="1"/>
  <c r="L901" i="1"/>
  <c r="H901" i="1"/>
  <c r="L900" i="1"/>
  <c r="H900" i="1"/>
  <c r="L899" i="1"/>
  <c r="H899" i="1"/>
  <c r="L898" i="1"/>
  <c r="H898" i="1"/>
  <c r="L897" i="1"/>
  <c r="H897" i="1"/>
  <c r="L896" i="1"/>
  <c r="H896" i="1"/>
  <c r="L895" i="1"/>
  <c r="H895" i="1"/>
  <c r="L894" i="1"/>
  <c r="H894" i="1"/>
  <c r="L893" i="1"/>
  <c r="H893" i="1"/>
  <c r="L892" i="1"/>
  <c r="H892" i="1"/>
  <c r="L891" i="1"/>
  <c r="H891" i="1"/>
  <c r="L890" i="1"/>
  <c r="H890" i="1"/>
  <c r="L889" i="1"/>
  <c r="H889" i="1"/>
  <c r="L888" i="1"/>
  <c r="H888" i="1"/>
  <c r="L887" i="1"/>
  <c r="H887" i="1"/>
  <c r="L886" i="1"/>
  <c r="H886" i="1"/>
  <c r="L885" i="1"/>
  <c r="H885" i="1"/>
  <c r="L884" i="1"/>
  <c r="H884" i="1"/>
  <c r="L883" i="1"/>
  <c r="H883" i="1"/>
  <c r="L882" i="1"/>
  <c r="H882" i="1"/>
  <c r="L881" i="1"/>
  <c r="H881" i="1"/>
  <c r="L880" i="1"/>
  <c r="H880" i="1"/>
  <c r="L879" i="1"/>
  <c r="H879" i="1"/>
  <c r="L878" i="1"/>
  <c r="H878" i="1"/>
  <c r="L877" i="1"/>
  <c r="H877" i="1"/>
  <c r="L876" i="1"/>
  <c r="H876" i="1"/>
  <c r="L875" i="1"/>
  <c r="H875" i="1"/>
  <c r="L874" i="1"/>
  <c r="H874" i="1"/>
  <c r="L873" i="1"/>
  <c r="H873" i="1"/>
  <c r="L872" i="1"/>
  <c r="H872" i="1"/>
  <c r="L871" i="1"/>
  <c r="H871" i="1"/>
  <c r="L870" i="1"/>
  <c r="H870" i="1"/>
  <c r="L869" i="1"/>
  <c r="H869" i="1"/>
  <c r="L868" i="1"/>
  <c r="H868" i="1"/>
  <c r="L867" i="1"/>
  <c r="H867" i="1"/>
  <c r="L866" i="1"/>
  <c r="H866" i="1"/>
  <c r="L865" i="1"/>
  <c r="H865" i="1"/>
  <c r="L864" i="1"/>
  <c r="H864" i="1"/>
  <c r="L863" i="1"/>
  <c r="H863" i="1"/>
  <c r="L862" i="1"/>
  <c r="H862" i="1"/>
  <c r="L861" i="1"/>
  <c r="H861" i="1"/>
  <c r="L860" i="1"/>
  <c r="H860" i="1"/>
  <c r="L859" i="1"/>
  <c r="H859" i="1"/>
  <c r="L858" i="1"/>
  <c r="H858" i="1"/>
  <c r="L857" i="1"/>
  <c r="H857" i="1"/>
  <c r="L856" i="1"/>
  <c r="H856" i="1"/>
  <c r="L855" i="1"/>
  <c r="H855" i="1"/>
  <c r="L854" i="1"/>
  <c r="H854" i="1"/>
  <c r="L853" i="1"/>
  <c r="H853" i="1"/>
  <c r="L852" i="1"/>
  <c r="H852" i="1"/>
  <c r="L851" i="1"/>
  <c r="H851" i="1"/>
  <c r="L850" i="1"/>
  <c r="H850" i="1"/>
  <c r="L849" i="1"/>
  <c r="H849" i="1"/>
  <c r="L848" i="1"/>
  <c r="H848" i="1"/>
  <c r="L847" i="1"/>
  <c r="H847" i="1"/>
  <c r="L846" i="1"/>
  <c r="H846" i="1"/>
  <c r="L845" i="1"/>
  <c r="H845" i="1"/>
  <c r="L844" i="1"/>
  <c r="H844" i="1"/>
  <c r="L843" i="1"/>
  <c r="H843" i="1"/>
  <c r="L842" i="1"/>
  <c r="H842" i="1"/>
  <c r="L841" i="1"/>
  <c r="H841" i="1"/>
  <c r="L840" i="1"/>
  <c r="H840" i="1"/>
  <c r="L839" i="1"/>
  <c r="H839" i="1"/>
  <c r="L838" i="1"/>
  <c r="H838" i="1"/>
  <c r="L837" i="1"/>
  <c r="H837" i="1"/>
  <c r="L836" i="1"/>
  <c r="H836" i="1"/>
  <c r="L835" i="1"/>
  <c r="H835" i="1"/>
  <c r="L834" i="1"/>
  <c r="H834" i="1"/>
  <c r="L833" i="1"/>
  <c r="H833" i="1"/>
  <c r="L832" i="1"/>
  <c r="H832" i="1"/>
  <c r="L831" i="1"/>
  <c r="H831" i="1"/>
  <c r="L830" i="1"/>
  <c r="H830" i="1"/>
  <c r="L829" i="1"/>
  <c r="H829" i="1"/>
  <c r="L828" i="1"/>
  <c r="H828" i="1"/>
  <c r="L827" i="1"/>
  <c r="H827" i="1"/>
  <c r="L826" i="1"/>
  <c r="H826" i="1"/>
  <c r="L825" i="1"/>
  <c r="H825" i="1"/>
  <c r="L824" i="1"/>
  <c r="H824" i="1"/>
  <c r="L823" i="1"/>
  <c r="H823" i="1"/>
  <c r="L822" i="1"/>
  <c r="H822" i="1"/>
  <c r="L821" i="1"/>
  <c r="H821" i="1"/>
  <c r="L820" i="1"/>
  <c r="H820" i="1"/>
  <c r="L819" i="1"/>
  <c r="H819" i="1"/>
  <c r="L818" i="1"/>
  <c r="H818" i="1"/>
  <c r="L817" i="1"/>
  <c r="H817" i="1"/>
  <c r="L816" i="1"/>
  <c r="H816" i="1"/>
  <c r="L815" i="1"/>
  <c r="H815" i="1"/>
  <c r="L814" i="1"/>
  <c r="H814" i="1"/>
  <c r="L813" i="1"/>
  <c r="H813" i="1"/>
  <c r="L812" i="1"/>
  <c r="H812" i="1"/>
  <c r="L811" i="1"/>
  <c r="H811" i="1"/>
  <c r="L810" i="1"/>
  <c r="H810" i="1"/>
  <c r="L809" i="1"/>
  <c r="H809" i="1"/>
  <c r="L808" i="1"/>
  <c r="H808" i="1"/>
  <c r="L807" i="1"/>
  <c r="H807" i="1"/>
  <c r="L806" i="1"/>
  <c r="H806" i="1"/>
  <c r="L805" i="1"/>
  <c r="H805" i="1"/>
  <c r="L804" i="1"/>
  <c r="H804" i="1"/>
  <c r="L803" i="1"/>
  <c r="H803" i="1"/>
  <c r="L802" i="1"/>
  <c r="H802" i="1"/>
  <c r="L801" i="1"/>
  <c r="H801" i="1"/>
  <c r="L800" i="1"/>
  <c r="H800" i="1"/>
  <c r="L799" i="1"/>
  <c r="H799" i="1"/>
  <c r="L798" i="1"/>
  <c r="H798" i="1"/>
  <c r="L797" i="1"/>
  <c r="H797" i="1"/>
  <c r="L796" i="1"/>
  <c r="H796" i="1"/>
  <c r="L795" i="1"/>
  <c r="H795" i="1"/>
  <c r="L794" i="1"/>
  <c r="H794" i="1"/>
  <c r="L793" i="1"/>
  <c r="H793" i="1"/>
  <c r="L792" i="1"/>
  <c r="H792" i="1"/>
  <c r="L791" i="1"/>
  <c r="H791" i="1"/>
  <c r="L790" i="1"/>
  <c r="H790" i="1"/>
  <c r="L789" i="1"/>
  <c r="H789" i="1"/>
  <c r="L788" i="1"/>
  <c r="H788" i="1"/>
  <c r="L787" i="1"/>
  <c r="H787" i="1"/>
  <c r="L786" i="1"/>
  <c r="H786" i="1"/>
  <c r="L785" i="1"/>
  <c r="H785" i="1"/>
  <c r="L784" i="1"/>
  <c r="H784" i="1"/>
  <c r="L783" i="1"/>
  <c r="H783" i="1"/>
  <c r="L782" i="1"/>
  <c r="H782" i="1"/>
  <c r="L781" i="1"/>
  <c r="H781" i="1"/>
  <c r="L780" i="1"/>
  <c r="H780" i="1"/>
  <c r="L779" i="1"/>
  <c r="H779" i="1"/>
  <c r="L778" i="1"/>
  <c r="H778" i="1"/>
  <c r="L777" i="1"/>
  <c r="H777" i="1"/>
  <c r="L776" i="1"/>
  <c r="H776" i="1"/>
  <c r="L775" i="1"/>
  <c r="H775" i="1"/>
  <c r="L774" i="1"/>
  <c r="H774" i="1"/>
  <c r="L773" i="1"/>
  <c r="H773" i="1"/>
  <c r="L772" i="1"/>
  <c r="H772" i="1"/>
  <c r="L771" i="1"/>
  <c r="H771" i="1"/>
  <c r="L770" i="1"/>
  <c r="H770" i="1"/>
  <c r="L769" i="1"/>
  <c r="H769" i="1"/>
  <c r="L768" i="1"/>
  <c r="H768" i="1"/>
  <c r="L767" i="1"/>
  <c r="H767" i="1"/>
  <c r="L766" i="1"/>
  <c r="H766" i="1"/>
  <c r="L765" i="1"/>
  <c r="H765" i="1"/>
  <c r="L764" i="1"/>
  <c r="H764" i="1"/>
  <c r="L763" i="1"/>
  <c r="H763" i="1"/>
  <c r="L762" i="1"/>
  <c r="H762" i="1"/>
  <c r="L761" i="1"/>
  <c r="H761" i="1"/>
  <c r="L760" i="1"/>
  <c r="H760" i="1"/>
  <c r="L759" i="1"/>
  <c r="H759" i="1"/>
  <c r="L758" i="1"/>
  <c r="H758" i="1"/>
  <c r="L757" i="1"/>
  <c r="H757" i="1"/>
  <c r="L756" i="1"/>
  <c r="H756" i="1"/>
  <c r="L755" i="1"/>
  <c r="H755" i="1"/>
  <c r="L754" i="1"/>
  <c r="H754" i="1"/>
  <c r="L753" i="1"/>
  <c r="H753" i="1"/>
  <c r="L752" i="1"/>
  <c r="H752" i="1"/>
  <c r="L751" i="1"/>
  <c r="H751" i="1"/>
  <c r="L750" i="1"/>
  <c r="H750" i="1"/>
  <c r="L749" i="1"/>
  <c r="H749" i="1"/>
  <c r="L748" i="1"/>
  <c r="H748" i="1"/>
  <c r="L747" i="1"/>
  <c r="H747" i="1"/>
  <c r="L746" i="1"/>
  <c r="H746" i="1"/>
  <c r="L745" i="1"/>
  <c r="H745" i="1"/>
  <c r="L744" i="1"/>
  <c r="H744" i="1"/>
  <c r="L743" i="1"/>
  <c r="H743" i="1"/>
  <c r="L742" i="1"/>
  <c r="H742" i="1"/>
  <c r="L741" i="1"/>
  <c r="H741" i="1"/>
  <c r="L740" i="1"/>
  <c r="H740" i="1"/>
  <c r="L739" i="1"/>
  <c r="H739" i="1"/>
  <c r="L738" i="1"/>
  <c r="H738" i="1"/>
  <c r="L737" i="1"/>
  <c r="H737" i="1"/>
  <c r="L736" i="1"/>
  <c r="H736" i="1"/>
  <c r="L735" i="1"/>
  <c r="H735" i="1"/>
  <c r="L734" i="1"/>
  <c r="H734" i="1"/>
  <c r="L733" i="1"/>
  <c r="H733" i="1"/>
  <c r="L732" i="1"/>
  <c r="H732" i="1"/>
  <c r="L731" i="1"/>
  <c r="H731" i="1"/>
  <c r="L730" i="1"/>
  <c r="H730" i="1"/>
  <c r="L729" i="1"/>
  <c r="H729" i="1"/>
  <c r="L728" i="1"/>
  <c r="H728" i="1"/>
  <c r="L727" i="1"/>
  <c r="H727" i="1"/>
  <c r="L726" i="1"/>
  <c r="H726" i="1"/>
  <c r="L725" i="1"/>
  <c r="H725" i="1"/>
  <c r="L724" i="1"/>
  <c r="H724" i="1"/>
  <c r="L723" i="1"/>
  <c r="H723" i="1"/>
  <c r="L722" i="1"/>
  <c r="H722" i="1"/>
  <c r="L721" i="1"/>
  <c r="H721" i="1"/>
  <c r="L720" i="1"/>
  <c r="H720" i="1"/>
  <c r="L719" i="1"/>
  <c r="H719" i="1"/>
  <c r="L718" i="1"/>
  <c r="H718" i="1"/>
  <c r="L717" i="1"/>
  <c r="H717" i="1"/>
  <c r="L716" i="1"/>
  <c r="H716" i="1"/>
  <c r="L715" i="1"/>
  <c r="H715" i="1"/>
  <c r="L714" i="1"/>
  <c r="H714" i="1"/>
  <c r="L713" i="1"/>
  <c r="H713" i="1"/>
  <c r="L712" i="1"/>
  <c r="H712" i="1"/>
  <c r="L711" i="1"/>
  <c r="H711" i="1"/>
  <c r="L710" i="1"/>
  <c r="H710" i="1"/>
  <c r="L709" i="1"/>
  <c r="H709" i="1"/>
  <c r="L708" i="1"/>
  <c r="H708" i="1"/>
  <c r="L707" i="1"/>
  <c r="H707" i="1"/>
  <c r="L706" i="1"/>
  <c r="H706" i="1"/>
  <c r="L705" i="1"/>
  <c r="H705" i="1"/>
  <c r="L704" i="1"/>
  <c r="H704" i="1"/>
  <c r="L703" i="1"/>
  <c r="H703" i="1"/>
  <c r="L702" i="1"/>
  <c r="H702" i="1"/>
  <c r="L701" i="1"/>
  <c r="H701" i="1"/>
  <c r="L700" i="1"/>
  <c r="H700" i="1"/>
  <c r="L699" i="1"/>
  <c r="H699" i="1"/>
  <c r="L698" i="1"/>
  <c r="H698" i="1"/>
  <c r="L697" i="1"/>
  <c r="H697" i="1"/>
  <c r="L696" i="1"/>
  <c r="H696" i="1"/>
  <c r="L695" i="1"/>
  <c r="H695" i="1"/>
  <c r="L694" i="1"/>
  <c r="H694" i="1"/>
  <c r="L693" i="1"/>
  <c r="H693" i="1"/>
  <c r="L692" i="1"/>
  <c r="H692" i="1"/>
  <c r="L691" i="1"/>
  <c r="H691" i="1"/>
  <c r="L690" i="1"/>
  <c r="H690" i="1"/>
  <c r="L689" i="1"/>
  <c r="H689" i="1"/>
  <c r="L688" i="1"/>
  <c r="H688" i="1"/>
  <c r="L687" i="1"/>
  <c r="H687" i="1"/>
  <c r="L686" i="1"/>
  <c r="H686" i="1"/>
  <c r="L685" i="1"/>
  <c r="H685" i="1"/>
  <c r="L684" i="1"/>
  <c r="H684" i="1"/>
  <c r="L683" i="1"/>
  <c r="H683" i="1"/>
  <c r="L682" i="1"/>
  <c r="H682" i="1"/>
  <c r="L681" i="1"/>
  <c r="H681" i="1"/>
  <c r="L680" i="1"/>
  <c r="H680" i="1"/>
  <c r="L679" i="1"/>
  <c r="H679" i="1"/>
  <c r="L678" i="1"/>
  <c r="H678" i="1"/>
  <c r="L677" i="1"/>
  <c r="H677" i="1"/>
  <c r="L676" i="1"/>
  <c r="H676" i="1"/>
  <c r="L675" i="1"/>
  <c r="H675" i="1"/>
  <c r="L674" i="1"/>
  <c r="H674" i="1"/>
  <c r="L673" i="1"/>
  <c r="H673" i="1"/>
  <c r="L672" i="1"/>
  <c r="H672" i="1"/>
  <c r="L671" i="1"/>
  <c r="H671" i="1"/>
  <c r="L670" i="1"/>
  <c r="H670" i="1"/>
  <c r="L669" i="1"/>
  <c r="H669" i="1"/>
  <c r="L668" i="1"/>
  <c r="H668" i="1"/>
  <c r="L667" i="1"/>
  <c r="H667" i="1"/>
  <c r="L666" i="1"/>
  <c r="H666" i="1"/>
  <c r="L665" i="1"/>
  <c r="H665" i="1"/>
  <c r="L664" i="1"/>
  <c r="H664" i="1"/>
  <c r="L663" i="1"/>
  <c r="H663" i="1"/>
  <c r="L662" i="1"/>
  <c r="H662" i="1"/>
  <c r="L661" i="1"/>
  <c r="H661" i="1"/>
  <c r="L660" i="1"/>
  <c r="H660" i="1"/>
  <c r="L659" i="1"/>
  <c r="H659" i="1"/>
  <c r="L658" i="1"/>
  <c r="H658" i="1"/>
  <c r="L657" i="1"/>
  <c r="H657" i="1"/>
  <c r="L656" i="1"/>
  <c r="H656" i="1"/>
  <c r="L655" i="1"/>
  <c r="H655" i="1"/>
  <c r="L654" i="1"/>
  <c r="H654" i="1"/>
  <c r="L653" i="1"/>
  <c r="H653" i="1"/>
  <c r="L652" i="1"/>
  <c r="H652" i="1"/>
  <c r="L651" i="1"/>
  <c r="H651" i="1"/>
  <c r="L650" i="1"/>
  <c r="H650" i="1"/>
  <c r="L649" i="1"/>
  <c r="H649" i="1"/>
  <c r="L648" i="1"/>
  <c r="H648" i="1"/>
  <c r="L647" i="1"/>
  <c r="H647" i="1"/>
  <c r="L646" i="1"/>
  <c r="H646" i="1"/>
  <c r="L645" i="1"/>
  <c r="H645" i="1"/>
  <c r="L644" i="1"/>
  <c r="H644" i="1"/>
  <c r="L643" i="1"/>
  <c r="H643" i="1"/>
  <c r="L642" i="1"/>
  <c r="H642" i="1"/>
  <c r="L641" i="1"/>
  <c r="H641" i="1"/>
  <c r="L640" i="1"/>
  <c r="H640" i="1"/>
  <c r="L639" i="1"/>
  <c r="H639" i="1"/>
  <c r="L638" i="1"/>
  <c r="H638" i="1"/>
  <c r="L637" i="1"/>
  <c r="H637" i="1"/>
  <c r="L636" i="1"/>
  <c r="H636" i="1"/>
  <c r="L635" i="1"/>
  <c r="H635" i="1"/>
  <c r="L634" i="1"/>
  <c r="H634" i="1"/>
  <c r="L633" i="1"/>
  <c r="H633" i="1"/>
  <c r="L632" i="1"/>
  <c r="H632" i="1"/>
  <c r="L631" i="1"/>
  <c r="H631" i="1"/>
  <c r="L630" i="1"/>
  <c r="H630" i="1"/>
  <c r="L629" i="1"/>
  <c r="H629" i="1"/>
  <c r="L628" i="1"/>
  <c r="H628" i="1"/>
  <c r="L627" i="1"/>
  <c r="H627" i="1"/>
  <c r="L626" i="1"/>
  <c r="H626" i="1"/>
  <c r="L625" i="1"/>
  <c r="H625" i="1"/>
  <c r="L624" i="1"/>
  <c r="H624" i="1"/>
  <c r="L623" i="1"/>
  <c r="H623" i="1"/>
  <c r="L622" i="1"/>
  <c r="H622" i="1"/>
  <c r="L621" i="1"/>
  <c r="H621" i="1"/>
  <c r="L620" i="1"/>
  <c r="H620" i="1"/>
  <c r="L619" i="1"/>
  <c r="H619" i="1"/>
  <c r="L618" i="1"/>
  <c r="H618" i="1"/>
  <c r="L617" i="1"/>
  <c r="H617" i="1"/>
  <c r="L616" i="1"/>
  <c r="H616" i="1"/>
  <c r="L615" i="1"/>
  <c r="H615" i="1"/>
  <c r="L614" i="1"/>
  <c r="H614" i="1"/>
  <c r="L613" i="1"/>
  <c r="H613" i="1"/>
  <c r="L612" i="1"/>
  <c r="H612" i="1"/>
  <c r="L611" i="1"/>
  <c r="H611" i="1"/>
  <c r="L610" i="1"/>
  <c r="H610" i="1"/>
  <c r="L609" i="1"/>
  <c r="H609" i="1"/>
  <c r="L608" i="1"/>
  <c r="H608" i="1"/>
  <c r="L607" i="1"/>
  <c r="H607" i="1"/>
  <c r="L606" i="1"/>
  <c r="H606" i="1"/>
  <c r="L605" i="1"/>
  <c r="H605" i="1"/>
  <c r="L604" i="1"/>
  <c r="H604" i="1"/>
  <c r="L603" i="1"/>
  <c r="H603" i="1"/>
  <c r="L602" i="1"/>
  <c r="H602" i="1"/>
  <c r="L601" i="1"/>
  <c r="H601" i="1"/>
  <c r="L600" i="1"/>
  <c r="H600" i="1"/>
  <c r="L599" i="1"/>
  <c r="H599" i="1"/>
  <c r="L598" i="1"/>
  <c r="H598" i="1"/>
  <c r="L597" i="1"/>
  <c r="H597" i="1"/>
  <c r="L596" i="1"/>
  <c r="H596" i="1"/>
  <c r="L595" i="1"/>
  <c r="H595" i="1"/>
  <c r="L594" i="1"/>
  <c r="H594" i="1"/>
  <c r="L593" i="1"/>
  <c r="H593" i="1"/>
  <c r="L592" i="1"/>
  <c r="H592" i="1"/>
  <c r="L591" i="1"/>
  <c r="H591" i="1"/>
  <c r="L590" i="1"/>
  <c r="H590" i="1"/>
  <c r="L589" i="1"/>
  <c r="H589" i="1"/>
  <c r="L588" i="1"/>
  <c r="H588" i="1"/>
  <c r="L587" i="1"/>
  <c r="H587" i="1"/>
  <c r="L586" i="1"/>
  <c r="H586" i="1"/>
  <c r="L585" i="1"/>
  <c r="H585" i="1"/>
  <c r="L584" i="1"/>
  <c r="H584" i="1"/>
  <c r="L583" i="1"/>
  <c r="H583" i="1"/>
  <c r="L582" i="1"/>
  <c r="H582" i="1"/>
  <c r="L581" i="1"/>
  <c r="H581" i="1"/>
  <c r="L580" i="1"/>
  <c r="H580" i="1"/>
  <c r="L579" i="1"/>
  <c r="H579" i="1"/>
  <c r="L578" i="1"/>
  <c r="H578" i="1"/>
  <c r="L577" i="1"/>
  <c r="H577" i="1"/>
  <c r="L576" i="1"/>
  <c r="H576" i="1"/>
  <c r="L575" i="1"/>
  <c r="H575" i="1"/>
  <c r="L574" i="1"/>
  <c r="H574" i="1"/>
  <c r="L573" i="1"/>
  <c r="H573" i="1"/>
  <c r="L572" i="1"/>
  <c r="H572" i="1"/>
  <c r="L571" i="1"/>
  <c r="H571" i="1"/>
  <c r="L570" i="1"/>
  <c r="H570" i="1"/>
  <c r="L569" i="1"/>
  <c r="H569" i="1"/>
  <c r="L568" i="1"/>
  <c r="H568" i="1"/>
  <c r="L567" i="1"/>
  <c r="H567" i="1"/>
  <c r="L566" i="1"/>
  <c r="H566" i="1"/>
  <c r="L565" i="1"/>
  <c r="H565" i="1"/>
  <c r="L564" i="1"/>
  <c r="H564" i="1"/>
  <c r="L563" i="1"/>
  <c r="H563" i="1"/>
  <c r="L562" i="1"/>
  <c r="H562" i="1"/>
  <c r="L561" i="1"/>
  <c r="H561" i="1"/>
  <c r="L560" i="1"/>
  <c r="H560" i="1"/>
  <c r="L559" i="1"/>
  <c r="H559" i="1"/>
  <c r="L558" i="1"/>
  <c r="H558" i="1"/>
  <c r="L557" i="1"/>
  <c r="H557" i="1"/>
  <c r="L556" i="1"/>
  <c r="H556" i="1"/>
  <c r="L555" i="1"/>
  <c r="H555" i="1"/>
  <c r="L554" i="1"/>
  <c r="H554" i="1"/>
  <c r="L553" i="1"/>
  <c r="H553" i="1"/>
  <c r="L552" i="1"/>
  <c r="H552" i="1"/>
  <c r="L551" i="1"/>
  <c r="H551" i="1"/>
  <c r="L550" i="1"/>
  <c r="H550" i="1"/>
  <c r="L549" i="1"/>
  <c r="H549" i="1"/>
  <c r="L548" i="1"/>
  <c r="H548" i="1"/>
  <c r="L547" i="1"/>
  <c r="H547" i="1"/>
  <c r="L546" i="1"/>
  <c r="H546" i="1"/>
  <c r="L545" i="1"/>
  <c r="H545" i="1"/>
  <c r="L544" i="1"/>
  <c r="H544" i="1"/>
  <c r="L543" i="1"/>
  <c r="H543" i="1"/>
  <c r="L542" i="1"/>
  <c r="H542" i="1"/>
  <c r="L541" i="1"/>
  <c r="H541" i="1"/>
  <c r="L540" i="1"/>
  <c r="H540" i="1"/>
  <c r="L539" i="1"/>
  <c r="H539" i="1"/>
  <c r="L538" i="1"/>
  <c r="H538" i="1"/>
  <c r="L537" i="1"/>
  <c r="H537" i="1"/>
  <c r="L536" i="1"/>
  <c r="H536" i="1"/>
  <c r="L535" i="1"/>
  <c r="H535" i="1"/>
  <c r="L534" i="1"/>
  <c r="H534" i="1"/>
  <c r="L533" i="1"/>
  <c r="H533" i="1"/>
  <c r="L532" i="1"/>
  <c r="H532" i="1"/>
  <c r="L531" i="1"/>
  <c r="H531" i="1"/>
  <c r="L530" i="1"/>
  <c r="H530" i="1"/>
  <c r="L529" i="1"/>
  <c r="H529" i="1"/>
  <c r="L528" i="1"/>
  <c r="H528" i="1"/>
  <c r="L527" i="1"/>
  <c r="H527" i="1"/>
  <c r="L526" i="1"/>
  <c r="H526" i="1"/>
  <c r="L525" i="1"/>
  <c r="H525" i="1"/>
  <c r="L524" i="1"/>
  <c r="H524" i="1"/>
  <c r="L523" i="1"/>
  <c r="H523" i="1"/>
  <c r="L522" i="1"/>
  <c r="H522" i="1"/>
  <c r="L521" i="1"/>
  <c r="H521" i="1"/>
  <c r="L520" i="1"/>
  <c r="H520" i="1"/>
  <c r="L519" i="1"/>
  <c r="H519" i="1"/>
  <c r="L518" i="1"/>
  <c r="H518" i="1"/>
  <c r="L517" i="1"/>
  <c r="H517" i="1"/>
  <c r="L516" i="1"/>
  <c r="H516" i="1"/>
  <c r="L515" i="1"/>
  <c r="H515" i="1"/>
  <c r="L514" i="1"/>
  <c r="H514" i="1"/>
  <c r="L513" i="1"/>
  <c r="H513" i="1"/>
  <c r="L512" i="1"/>
  <c r="H512" i="1"/>
  <c r="L511" i="1"/>
  <c r="H511" i="1"/>
  <c r="L510" i="1"/>
  <c r="H510" i="1"/>
  <c r="L509" i="1"/>
  <c r="H509" i="1"/>
  <c r="L508" i="1"/>
  <c r="H508" i="1"/>
  <c r="L507" i="1"/>
  <c r="H507" i="1"/>
  <c r="L506" i="1"/>
  <c r="H506" i="1"/>
  <c r="L505" i="1"/>
  <c r="H505" i="1"/>
  <c r="L504" i="1"/>
  <c r="H504" i="1"/>
  <c r="L503" i="1"/>
  <c r="H503" i="1"/>
  <c r="L502" i="1"/>
  <c r="H502" i="1"/>
  <c r="L501" i="1"/>
  <c r="H501" i="1"/>
  <c r="L500" i="1"/>
  <c r="H500" i="1"/>
  <c r="L499" i="1"/>
  <c r="H499" i="1"/>
  <c r="L498" i="1"/>
  <c r="H498" i="1"/>
  <c r="L497" i="1"/>
  <c r="H497" i="1"/>
  <c r="L496" i="1"/>
  <c r="H496" i="1"/>
  <c r="L495" i="1"/>
  <c r="H495" i="1"/>
  <c r="L494" i="1"/>
  <c r="H494" i="1"/>
  <c r="L493" i="1"/>
  <c r="H493" i="1"/>
  <c r="L492" i="1"/>
  <c r="H492" i="1"/>
  <c r="L491" i="1"/>
  <c r="H491" i="1"/>
  <c r="L490" i="1"/>
  <c r="H490" i="1"/>
  <c r="L489" i="1"/>
  <c r="H489" i="1"/>
  <c r="L488" i="1"/>
  <c r="H488" i="1"/>
  <c r="L487" i="1"/>
  <c r="H487" i="1"/>
  <c r="L486" i="1"/>
  <c r="H486" i="1"/>
  <c r="L485" i="1"/>
  <c r="H485" i="1"/>
  <c r="L484" i="1"/>
  <c r="H484" i="1"/>
  <c r="L483" i="1"/>
  <c r="H483" i="1"/>
  <c r="L482" i="1"/>
  <c r="H482" i="1"/>
  <c r="L481" i="1"/>
  <c r="H481" i="1"/>
  <c r="L480" i="1"/>
  <c r="H480" i="1"/>
  <c r="L479" i="1"/>
  <c r="H479" i="1"/>
  <c r="L478" i="1"/>
  <c r="H478" i="1"/>
  <c r="L477" i="1"/>
  <c r="H477" i="1"/>
  <c r="L476" i="1"/>
  <c r="H476" i="1"/>
  <c r="L475" i="1"/>
  <c r="H475" i="1"/>
  <c r="L474" i="1"/>
  <c r="H474" i="1"/>
  <c r="L473" i="1"/>
  <c r="H473" i="1"/>
  <c r="L472" i="1"/>
  <c r="H472" i="1"/>
  <c r="L471" i="1"/>
  <c r="H471" i="1"/>
  <c r="L470" i="1"/>
  <c r="H470" i="1"/>
  <c r="L469" i="1"/>
  <c r="H469" i="1"/>
  <c r="L468" i="1"/>
  <c r="H468" i="1"/>
  <c r="L467" i="1"/>
  <c r="H467" i="1"/>
  <c r="L466" i="1"/>
  <c r="H466" i="1"/>
  <c r="L465" i="1"/>
  <c r="H465" i="1"/>
  <c r="L464" i="1"/>
  <c r="H464" i="1"/>
  <c r="L463" i="1"/>
  <c r="H463" i="1"/>
  <c r="L462" i="1"/>
  <c r="H462" i="1"/>
  <c r="L461" i="1"/>
  <c r="H461" i="1"/>
  <c r="L460" i="1"/>
  <c r="H460" i="1"/>
  <c r="L459" i="1"/>
  <c r="H459" i="1"/>
  <c r="L458" i="1"/>
  <c r="H458" i="1"/>
  <c r="L457" i="1"/>
  <c r="H457" i="1"/>
  <c r="L456" i="1"/>
  <c r="H456" i="1"/>
  <c r="L455" i="1"/>
  <c r="H455" i="1"/>
  <c r="L454" i="1"/>
  <c r="H454" i="1"/>
  <c r="L453" i="1"/>
  <c r="H453" i="1"/>
  <c r="L452" i="1"/>
  <c r="H452" i="1"/>
  <c r="L451" i="1"/>
  <c r="H451" i="1"/>
  <c r="L450" i="1"/>
  <c r="H450" i="1"/>
  <c r="L449" i="1"/>
  <c r="H449" i="1"/>
  <c r="L448" i="1"/>
  <c r="H448" i="1"/>
  <c r="L447" i="1"/>
  <c r="H447" i="1"/>
  <c r="L446" i="1"/>
  <c r="H446" i="1"/>
  <c r="L445" i="1"/>
  <c r="H445" i="1"/>
  <c r="L444" i="1"/>
  <c r="H444" i="1"/>
  <c r="L443" i="1"/>
  <c r="H443" i="1"/>
  <c r="L442" i="1"/>
  <c r="H442" i="1"/>
  <c r="L441" i="1"/>
  <c r="H441" i="1"/>
  <c r="L440" i="1"/>
  <c r="H440" i="1"/>
  <c r="L439" i="1"/>
  <c r="H439" i="1"/>
  <c r="L438" i="1"/>
  <c r="H438" i="1"/>
  <c r="L437" i="1"/>
  <c r="H437" i="1"/>
  <c r="L436" i="1"/>
  <c r="H436" i="1"/>
  <c r="L435" i="1"/>
  <c r="H435" i="1"/>
  <c r="L434" i="1"/>
  <c r="H434" i="1"/>
  <c r="L433" i="1"/>
  <c r="H433" i="1"/>
  <c r="L432" i="1"/>
  <c r="H432" i="1"/>
  <c r="L431" i="1"/>
  <c r="H431" i="1"/>
  <c r="L430" i="1"/>
  <c r="H430" i="1"/>
  <c r="L429" i="1"/>
  <c r="H429" i="1"/>
  <c r="L428" i="1"/>
  <c r="H428" i="1"/>
  <c r="L427" i="1"/>
  <c r="H427" i="1"/>
  <c r="L426" i="1"/>
  <c r="H426" i="1"/>
  <c r="L425" i="1"/>
  <c r="H425" i="1"/>
  <c r="L424" i="1"/>
  <c r="H424" i="1"/>
  <c r="L423" i="1"/>
  <c r="H423" i="1"/>
  <c r="L422" i="1"/>
  <c r="H422" i="1"/>
  <c r="L421" i="1"/>
  <c r="H421" i="1"/>
  <c r="L420" i="1"/>
  <c r="H420" i="1"/>
  <c r="L419" i="1"/>
  <c r="H419" i="1"/>
  <c r="L418" i="1"/>
  <c r="H418" i="1"/>
  <c r="L417" i="1"/>
  <c r="H417" i="1"/>
  <c r="L416" i="1"/>
  <c r="H416" i="1"/>
  <c r="L415" i="1"/>
  <c r="H415" i="1"/>
  <c r="L414" i="1"/>
  <c r="H414" i="1"/>
  <c r="L413" i="1"/>
  <c r="H413" i="1"/>
  <c r="L412" i="1"/>
  <c r="H412" i="1"/>
  <c r="L411" i="1"/>
  <c r="H411" i="1"/>
  <c r="L410" i="1"/>
  <c r="H410" i="1"/>
  <c r="L409" i="1"/>
  <c r="H409" i="1"/>
  <c r="L408" i="1"/>
  <c r="H408" i="1"/>
  <c r="L407" i="1"/>
  <c r="H407" i="1"/>
  <c r="L406" i="1"/>
  <c r="H406" i="1"/>
  <c r="L405" i="1"/>
  <c r="H405" i="1"/>
  <c r="L404" i="1"/>
  <c r="H404" i="1"/>
  <c r="L403" i="1"/>
  <c r="H403" i="1"/>
  <c r="L402" i="1"/>
  <c r="H402" i="1"/>
  <c r="L401" i="1"/>
  <c r="H401" i="1"/>
  <c r="L400" i="1"/>
  <c r="H400" i="1"/>
  <c r="L399" i="1"/>
  <c r="H399" i="1"/>
  <c r="L398" i="1"/>
  <c r="H398" i="1"/>
  <c r="L397" i="1"/>
  <c r="H397" i="1"/>
  <c r="L396" i="1"/>
  <c r="H396" i="1"/>
  <c r="L395" i="1"/>
  <c r="H395" i="1"/>
  <c r="L394" i="1"/>
  <c r="H394" i="1"/>
  <c r="L393" i="1"/>
  <c r="H393" i="1"/>
  <c r="L392" i="1"/>
  <c r="H392" i="1"/>
  <c r="L391" i="1"/>
  <c r="H391" i="1"/>
  <c r="L390" i="1"/>
  <c r="H390" i="1"/>
  <c r="L389" i="1"/>
  <c r="H389" i="1"/>
  <c r="L388" i="1"/>
  <c r="H388" i="1"/>
  <c r="L387" i="1"/>
  <c r="H387" i="1"/>
  <c r="L386" i="1"/>
  <c r="H386" i="1"/>
  <c r="L385" i="1"/>
  <c r="H385" i="1"/>
  <c r="L384" i="1"/>
  <c r="H384" i="1"/>
  <c r="L383" i="1"/>
  <c r="H383" i="1"/>
  <c r="L382" i="1"/>
  <c r="H382" i="1"/>
  <c r="L381" i="1"/>
  <c r="H381" i="1"/>
  <c r="L380" i="1"/>
  <c r="H380" i="1"/>
  <c r="L379" i="1"/>
  <c r="H379" i="1"/>
  <c r="L378" i="1"/>
  <c r="H378" i="1"/>
  <c r="L377" i="1"/>
  <c r="H377" i="1"/>
  <c r="L376" i="1"/>
  <c r="H376" i="1"/>
  <c r="L375" i="1"/>
  <c r="H375" i="1"/>
  <c r="L374" i="1"/>
  <c r="H374" i="1"/>
  <c r="L373" i="1"/>
  <c r="H373" i="1"/>
  <c r="L372" i="1"/>
  <c r="H372" i="1"/>
  <c r="L371" i="1"/>
  <c r="H371" i="1"/>
  <c r="L370" i="1"/>
  <c r="H370" i="1"/>
  <c r="L369" i="1"/>
  <c r="H369" i="1"/>
  <c r="L368" i="1"/>
  <c r="H368" i="1"/>
  <c r="L367" i="1"/>
  <c r="H367" i="1"/>
  <c r="L366" i="1"/>
  <c r="H366" i="1"/>
  <c r="L365" i="1"/>
  <c r="H365" i="1"/>
  <c r="L364" i="1"/>
  <c r="H364" i="1"/>
  <c r="L363" i="1"/>
  <c r="H363" i="1"/>
  <c r="L362" i="1"/>
  <c r="H362" i="1"/>
  <c r="L361" i="1"/>
  <c r="H361" i="1"/>
  <c r="L360" i="1"/>
  <c r="H360" i="1"/>
  <c r="L359" i="1"/>
  <c r="H359" i="1"/>
  <c r="L358" i="1"/>
  <c r="H358" i="1"/>
  <c r="L357" i="1"/>
  <c r="H357" i="1"/>
  <c r="L356" i="1"/>
  <c r="H356" i="1"/>
  <c r="L355" i="1"/>
  <c r="H355" i="1"/>
  <c r="L354" i="1"/>
  <c r="H354" i="1"/>
  <c r="L353" i="1"/>
  <c r="H353" i="1"/>
  <c r="L352" i="1"/>
  <c r="H352" i="1"/>
  <c r="L351" i="1"/>
  <c r="H351" i="1"/>
  <c r="L350" i="1"/>
  <c r="H350" i="1"/>
  <c r="L349" i="1"/>
  <c r="H349" i="1"/>
  <c r="L348" i="1"/>
  <c r="H348" i="1"/>
  <c r="L347" i="1"/>
  <c r="H347" i="1"/>
  <c r="L346" i="1"/>
  <c r="H346" i="1"/>
  <c r="L345" i="1"/>
  <c r="H345" i="1"/>
  <c r="L344" i="1"/>
  <c r="H344" i="1"/>
  <c r="L343" i="1"/>
  <c r="H343" i="1"/>
  <c r="L342" i="1"/>
  <c r="H342" i="1"/>
  <c r="L341" i="1"/>
  <c r="H341" i="1"/>
  <c r="L340" i="1"/>
  <c r="H340" i="1"/>
  <c r="L339" i="1"/>
  <c r="H339" i="1"/>
  <c r="L338" i="1"/>
  <c r="H338" i="1"/>
  <c r="L337" i="1"/>
  <c r="H337" i="1"/>
  <c r="L336" i="1"/>
  <c r="H336" i="1"/>
  <c r="L335" i="1"/>
  <c r="H335" i="1"/>
  <c r="L334" i="1"/>
  <c r="H334" i="1"/>
  <c r="L333" i="1"/>
  <c r="H333" i="1"/>
  <c r="L332" i="1"/>
  <c r="H332" i="1"/>
  <c r="L331" i="1"/>
  <c r="H331" i="1"/>
  <c r="L330" i="1"/>
  <c r="H330" i="1"/>
  <c r="L329" i="1"/>
  <c r="H329" i="1"/>
  <c r="L328" i="1"/>
  <c r="H328" i="1"/>
  <c r="L327" i="1"/>
  <c r="H327" i="1"/>
  <c r="L326" i="1"/>
  <c r="H326" i="1"/>
  <c r="L325" i="1"/>
  <c r="H325" i="1"/>
  <c r="L324" i="1"/>
  <c r="H324" i="1"/>
  <c r="L323" i="1"/>
  <c r="H323" i="1"/>
  <c r="L322" i="1"/>
  <c r="H322" i="1"/>
  <c r="L321" i="1"/>
  <c r="H321" i="1"/>
  <c r="L320" i="1"/>
  <c r="H320" i="1"/>
  <c r="L319" i="1"/>
  <c r="H319" i="1"/>
  <c r="L318" i="1"/>
  <c r="H318" i="1"/>
  <c r="L317" i="1"/>
  <c r="H317" i="1"/>
  <c r="L316" i="1"/>
  <c r="H316" i="1"/>
  <c r="L315" i="1"/>
  <c r="H315" i="1"/>
  <c r="L314" i="1"/>
  <c r="H314" i="1"/>
  <c r="L313" i="1"/>
  <c r="H313" i="1"/>
  <c r="L312" i="1"/>
  <c r="H312" i="1"/>
  <c r="L311" i="1"/>
  <c r="H311" i="1"/>
  <c r="L310" i="1"/>
  <c r="H310" i="1"/>
  <c r="L309" i="1"/>
  <c r="H309" i="1"/>
  <c r="L308" i="1"/>
  <c r="H308" i="1"/>
  <c r="L307" i="1"/>
  <c r="H307" i="1"/>
  <c r="L306" i="1"/>
  <c r="H306" i="1"/>
  <c r="L305" i="1"/>
  <c r="H305" i="1"/>
  <c r="L304" i="1"/>
  <c r="H304" i="1"/>
  <c r="L303" i="1"/>
  <c r="H303" i="1"/>
  <c r="L302" i="1"/>
  <c r="H302" i="1"/>
  <c r="L301" i="1"/>
  <c r="H301" i="1"/>
  <c r="L300" i="1"/>
  <c r="H300" i="1"/>
  <c r="L299" i="1"/>
  <c r="H299" i="1"/>
  <c r="L298" i="1"/>
  <c r="H298" i="1"/>
  <c r="L297" i="1"/>
  <c r="H297" i="1"/>
  <c r="L296" i="1"/>
  <c r="H296" i="1"/>
  <c r="L295" i="1"/>
  <c r="H295" i="1"/>
  <c r="L294" i="1"/>
  <c r="H294" i="1"/>
  <c r="L293" i="1"/>
  <c r="H293" i="1"/>
  <c r="L292" i="1"/>
  <c r="H292" i="1"/>
  <c r="L291" i="1"/>
  <c r="H291" i="1"/>
  <c r="L290" i="1"/>
  <c r="H290" i="1"/>
  <c r="L289" i="1"/>
  <c r="H289" i="1"/>
  <c r="L288" i="1"/>
  <c r="H288" i="1"/>
  <c r="L287" i="1"/>
  <c r="H287" i="1"/>
  <c r="L286" i="1"/>
  <c r="H286" i="1"/>
  <c r="L285" i="1"/>
  <c r="H285" i="1"/>
  <c r="L284" i="1"/>
  <c r="H284" i="1"/>
  <c r="L283" i="1"/>
  <c r="H283" i="1"/>
  <c r="L282" i="1"/>
  <c r="H282" i="1"/>
  <c r="L281" i="1"/>
  <c r="H281" i="1"/>
  <c r="L280" i="1"/>
  <c r="H280" i="1"/>
  <c r="L279" i="1"/>
  <c r="H279" i="1"/>
  <c r="L278" i="1"/>
  <c r="H278" i="1"/>
  <c r="L277" i="1"/>
  <c r="H277" i="1"/>
  <c r="L276" i="1"/>
  <c r="H276" i="1"/>
  <c r="L275" i="1"/>
  <c r="H275" i="1"/>
  <c r="L274" i="1"/>
  <c r="H274" i="1"/>
  <c r="L273" i="1"/>
  <c r="H273" i="1"/>
  <c r="L272" i="1"/>
  <c r="H272" i="1"/>
  <c r="L271" i="1"/>
  <c r="H271" i="1"/>
  <c r="L270" i="1"/>
  <c r="H270" i="1"/>
  <c r="L269" i="1"/>
  <c r="H269" i="1"/>
  <c r="L268" i="1"/>
  <c r="H268" i="1"/>
  <c r="L267" i="1"/>
  <c r="H267" i="1"/>
  <c r="L266" i="1"/>
  <c r="H266" i="1"/>
  <c r="L265" i="1"/>
  <c r="H265" i="1"/>
  <c r="L264" i="1"/>
  <c r="H264" i="1"/>
  <c r="L263" i="1"/>
  <c r="H263" i="1"/>
  <c r="L262" i="1"/>
  <c r="H262" i="1"/>
  <c r="L261" i="1"/>
  <c r="H261" i="1"/>
  <c r="L260" i="1"/>
  <c r="H260" i="1"/>
  <c r="L259" i="1"/>
  <c r="H259" i="1"/>
  <c r="L258" i="1"/>
  <c r="H258" i="1"/>
  <c r="L257" i="1"/>
  <c r="H257" i="1"/>
  <c r="L256" i="1"/>
  <c r="H256" i="1"/>
  <c r="L255" i="1"/>
  <c r="H255" i="1"/>
  <c r="L254" i="1"/>
  <c r="H254" i="1"/>
  <c r="L253" i="1"/>
  <c r="H253" i="1"/>
  <c r="L252" i="1"/>
  <c r="H252" i="1"/>
  <c r="L251" i="1"/>
  <c r="H251" i="1"/>
  <c r="L250" i="1"/>
  <c r="H250" i="1"/>
  <c r="L249" i="1"/>
  <c r="H249" i="1"/>
  <c r="L248" i="1"/>
  <c r="H248" i="1"/>
  <c r="L247" i="1"/>
  <c r="H247" i="1"/>
  <c r="L246" i="1"/>
  <c r="H246" i="1"/>
  <c r="L245" i="1"/>
  <c r="H245" i="1"/>
  <c r="L244" i="1"/>
  <c r="H244" i="1"/>
  <c r="L243" i="1"/>
  <c r="H243" i="1"/>
  <c r="L242" i="1"/>
  <c r="H242" i="1"/>
  <c r="L241" i="1"/>
  <c r="H241" i="1"/>
  <c r="L240" i="1"/>
  <c r="H240" i="1"/>
  <c r="L239" i="1"/>
  <c r="H239" i="1"/>
  <c r="L238" i="1"/>
  <c r="H238" i="1"/>
  <c r="L237" i="1"/>
  <c r="H237" i="1"/>
  <c r="L236" i="1"/>
  <c r="H236" i="1"/>
  <c r="L235" i="1"/>
  <c r="H235" i="1"/>
  <c r="L234" i="1"/>
  <c r="H234" i="1"/>
  <c r="L233" i="1"/>
  <c r="H233" i="1"/>
  <c r="L232" i="1"/>
  <c r="H232" i="1"/>
  <c r="L231" i="1"/>
  <c r="H231" i="1"/>
  <c r="L230" i="1"/>
  <c r="H230" i="1"/>
  <c r="L229" i="1"/>
  <c r="H229" i="1"/>
  <c r="L228" i="1"/>
  <c r="H228" i="1"/>
  <c r="L227" i="1"/>
  <c r="H227" i="1"/>
  <c r="L226" i="1"/>
  <c r="H226" i="1"/>
  <c r="L225" i="1"/>
  <c r="H225" i="1"/>
  <c r="L224" i="1"/>
  <c r="H224" i="1"/>
  <c r="L223" i="1"/>
  <c r="H223" i="1"/>
  <c r="L222" i="1"/>
  <c r="H222" i="1"/>
  <c r="L221" i="1"/>
  <c r="H221" i="1"/>
  <c r="L220" i="1"/>
  <c r="H220" i="1"/>
  <c r="L219" i="1"/>
  <c r="H219" i="1"/>
  <c r="L218" i="1"/>
  <c r="H218" i="1"/>
  <c r="L217" i="1"/>
  <c r="H217" i="1"/>
  <c r="L216" i="1"/>
  <c r="H216" i="1"/>
  <c r="L215" i="1"/>
  <c r="H215" i="1"/>
  <c r="L214" i="1"/>
  <c r="H214" i="1"/>
  <c r="L213" i="1"/>
  <c r="H213" i="1"/>
  <c r="L212" i="1"/>
  <c r="H212" i="1"/>
  <c r="L211" i="1"/>
  <c r="H211" i="1"/>
  <c r="L210" i="1"/>
  <c r="H210" i="1"/>
  <c r="L209" i="1"/>
  <c r="H209" i="1"/>
  <c r="L208" i="1"/>
  <c r="H208" i="1"/>
  <c r="L207" i="1"/>
  <c r="H207" i="1"/>
  <c r="L206" i="1"/>
  <c r="H206" i="1"/>
  <c r="L205" i="1"/>
  <c r="H205" i="1"/>
  <c r="L204" i="1"/>
  <c r="H204" i="1"/>
  <c r="L203" i="1"/>
  <c r="H203" i="1"/>
  <c r="L202" i="1"/>
  <c r="H202" i="1"/>
  <c r="L201" i="1"/>
  <c r="H201" i="1"/>
  <c r="L200" i="1"/>
  <c r="H200" i="1"/>
  <c r="L199" i="1"/>
  <c r="H199" i="1"/>
  <c r="L198" i="1"/>
  <c r="H198" i="1"/>
  <c r="L197" i="1"/>
  <c r="H197" i="1"/>
  <c r="L196" i="1"/>
  <c r="H196" i="1"/>
  <c r="L195" i="1"/>
  <c r="H195" i="1"/>
  <c r="L194" i="1"/>
  <c r="H194" i="1"/>
  <c r="L193" i="1"/>
  <c r="H193" i="1"/>
  <c r="L192" i="1"/>
  <c r="H192" i="1"/>
  <c r="L191" i="1"/>
  <c r="H191" i="1"/>
  <c r="L190" i="1"/>
  <c r="H190" i="1"/>
  <c r="L189" i="1"/>
  <c r="H189" i="1"/>
  <c r="L188" i="1"/>
  <c r="H188" i="1"/>
  <c r="L187" i="1"/>
  <c r="H187" i="1"/>
  <c r="L186" i="1"/>
  <c r="H186" i="1"/>
  <c r="L185" i="1"/>
  <c r="H185" i="1"/>
  <c r="L184" i="1"/>
  <c r="H184" i="1"/>
  <c r="L183" i="1"/>
  <c r="H183" i="1"/>
  <c r="L182" i="1"/>
  <c r="H182" i="1"/>
  <c r="L181" i="1"/>
  <c r="H181" i="1"/>
  <c r="L180" i="1"/>
  <c r="H180" i="1"/>
  <c r="L179" i="1"/>
  <c r="H179" i="1"/>
  <c r="L178" i="1"/>
  <c r="H178" i="1"/>
  <c r="L177" i="1"/>
  <c r="H177" i="1"/>
  <c r="L176" i="1"/>
  <c r="H176" i="1"/>
  <c r="L175" i="1"/>
  <c r="H175" i="1"/>
  <c r="L174" i="1"/>
  <c r="H174" i="1"/>
  <c r="L173" i="1"/>
  <c r="H173" i="1"/>
  <c r="L172" i="1"/>
  <c r="H172" i="1"/>
  <c r="L171" i="1"/>
  <c r="H171" i="1"/>
  <c r="L170" i="1"/>
  <c r="H170" i="1"/>
  <c r="L169" i="1"/>
  <c r="H169" i="1"/>
  <c r="L168" i="1"/>
  <c r="H168" i="1"/>
  <c r="L167" i="1"/>
  <c r="H167" i="1"/>
  <c r="L166" i="1"/>
  <c r="H166" i="1"/>
  <c r="L165" i="1"/>
  <c r="H165" i="1"/>
  <c r="L164" i="1"/>
  <c r="H164" i="1"/>
  <c r="L163" i="1"/>
  <c r="H163" i="1"/>
  <c r="L162" i="1"/>
  <c r="H162" i="1"/>
  <c r="L161" i="1"/>
  <c r="H161" i="1"/>
  <c r="L160" i="1"/>
  <c r="H160" i="1"/>
  <c r="L159" i="1"/>
  <c r="H159" i="1"/>
  <c r="L158" i="1"/>
  <c r="H158" i="1"/>
  <c r="L157" i="1"/>
  <c r="H157" i="1"/>
  <c r="L156" i="1"/>
  <c r="H156" i="1"/>
  <c r="L155" i="1"/>
  <c r="H155" i="1"/>
  <c r="L154" i="1"/>
  <c r="H154" i="1"/>
  <c r="L153" i="1"/>
  <c r="H153" i="1"/>
  <c r="L152" i="1"/>
  <c r="H152" i="1"/>
  <c r="L151" i="1"/>
  <c r="H151" i="1"/>
  <c r="L150" i="1"/>
  <c r="H150" i="1"/>
  <c r="L149" i="1"/>
  <c r="H149" i="1"/>
  <c r="L148" i="1"/>
  <c r="H148" i="1"/>
  <c r="L147" i="1"/>
  <c r="H147" i="1"/>
  <c r="L146" i="1"/>
  <c r="H146" i="1"/>
  <c r="L145" i="1"/>
  <c r="H145" i="1"/>
  <c r="L144" i="1"/>
  <c r="H144" i="1"/>
  <c r="L143" i="1"/>
  <c r="H143" i="1"/>
  <c r="L142" i="1"/>
  <c r="H142" i="1"/>
  <c r="L141" i="1"/>
  <c r="H141" i="1"/>
  <c r="L140" i="1"/>
  <c r="H140" i="1"/>
  <c r="L139" i="1"/>
  <c r="H139" i="1"/>
  <c r="L138" i="1"/>
  <c r="H138" i="1"/>
  <c r="L137" i="1"/>
  <c r="H137" i="1"/>
  <c r="L136" i="1"/>
  <c r="H136" i="1"/>
  <c r="L135" i="1"/>
  <c r="H135" i="1"/>
  <c r="L134" i="1"/>
  <c r="H134" i="1"/>
  <c r="L133" i="1"/>
  <c r="H133" i="1"/>
  <c r="L132" i="1"/>
  <c r="H132" i="1"/>
  <c r="L131" i="1"/>
  <c r="H131" i="1"/>
  <c r="L130" i="1"/>
  <c r="H130" i="1"/>
  <c r="L129" i="1"/>
  <c r="H129" i="1"/>
  <c r="L128" i="1"/>
  <c r="H128" i="1"/>
  <c r="L127" i="1"/>
  <c r="H127" i="1"/>
  <c r="L126" i="1"/>
  <c r="H126" i="1"/>
  <c r="L125" i="1"/>
  <c r="H125" i="1"/>
  <c r="L124" i="1"/>
  <c r="H124" i="1"/>
  <c r="L123" i="1"/>
  <c r="H123" i="1"/>
  <c r="L122" i="1"/>
  <c r="H122" i="1"/>
  <c r="L121" i="1"/>
  <c r="H121" i="1"/>
  <c r="L120" i="1"/>
  <c r="H120" i="1"/>
  <c r="L119" i="1"/>
  <c r="H119" i="1"/>
  <c r="L118" i="1"/>
  <c r="H118" i="1"/>
  <c r="L117" i="1"/>
  <c r="H117" i="1"/>
  <c r="L116" i="1"/>
  <c r="H116" i="1"/>
  <c r="L115" i="1"/>
  <c r="H115" i="1"/>
  <c r="L114" i="1"/>
  <c r="H114" i="1"/>
  <c r="L113" i="1"/>
  <c r="H113" i="1"/>
  <c r="L112" i="1"/>
  <c r="H112" i="1"/>
  <c r="L111" i="1"/>
  <c r="H111" i="1"/>
  <c r="L110" i="1"/>
  <c r="H110" i="1"/>
  <c r="L109" i="1"/>
  <c r="H109" i="1"/>
  <c r="L108" i="1"/>
  <c r="H108" i="1"/>
  <c r="L107" i="1"/>
  <c r="H107" i="1"/>
  <c r="L106" i="1"/>
  <c r="H106" i="1"/>
  <c r="L105" i="1"/>
  <c r="H105" i="1"/>
  <c r="L104" i="1"/>
  <c r="H104" i="1"/>
  <c r="L103" i="1"/>
  <c r="H103" i="1"/>
  <c r="L102" i="1"/>
  <c r="H102" i="1"/>
  <c r="L101" i="1"/>
  <c r="H101" i="1"/>
  <c r="L100" i="1"/>
  <c r="H100" i="1"/>
  <c r="L99" i="1"/>
  <c r="H99" i="1"/>
  <c r="L98" i="1"/>
  <c r="H98" i="1"/>
  <c r="L97" i="1"/>
  <c r="H97" i="1"/>
  <c r="L96" i="1"/>
  <c r="H96" i="1"/>
  <c r="L95" i="1"/>
  <c r="H95" i="1"/>
  <c r="L94" i="1"/>
  <c r="H94" i="1"/>
  <c r="L93" i="1"/>
  <c r="H93" i="1"/>
  <c r="L92" i="1"/>
  <c r="H92" i="1"/>
  <c r="L91" i="1"/>
  <c r="H91" i="1"/>
  <c r="L90" i="1"/>
  <c r="H90" i="1"/>
  <c r="L89" i="1"/>
  <c r="H89" i="1"/>
  <c r="L88" i="1"/>
  <c r="H88" i="1"/>
  <c r="L87" i="1"/>
  <c r="H87" i="1"/>
  <c r="L86" i="1"/>
  <c r="H86" i="1"/>
  <c r="L85" i="1"/>
  <c r="H85" i="1"/>
  <c r="L84" i="1"/>
  <c r="H84" i="1"/>
  <c r="L83" i="1"/>
  <c r="H83" i="1"/>
  <c r="L82" i="1"/>
  <c r="H82" i="1"/>
  <c r="L81" i="1"/>
  <c r="H81" i="1"/>
  <c r="L80" i="1"/>
  <c r="H80" i="1"/>
  <c r="L79" i="1"/>
  <c r="H79" i="1"/>
  <c r="L78" i="1"/>
  <c r="H78" i="1"/>
  <c r="L77" i="1"/>
  <c r="H77" i="1"/>
  <c r="L76" i="1"/>
  <c r="H76" i="1"/>
  <c r="L75" i="1"/>
  <c r="H75" i="1"/>
  <c r="L74" i="1"/>
  <c r="H74" i="1"/>
  <c r="L73" i="1"/>
  <c r="H73" i="1"/>
  <c r="L72" i="1"/>
  <c r="H72" i="1"/>
  <c r="L71" i="1"/>
  <c r="H71" i="1"/>
  <c r="L70" i="1"/>
  <c r="H70" i="1"/>
  <c r="L69" i="1"/>
  <c r="H69" i="1"/>
  <c r="L68" i="1"/>
  <c r="H68" i="1"/>
  <c r="L67" i="1"/>
  <c r="H67" i="1"/>
  <c r="L66" i="1"/>
  <c r="H66" i="1"/>
  <c r="L65" i="1"/>
  <c r="H65" i="1"/>
  <c r="L64" i="1"/>
  <c r="H64" i="1"/>
  <c r="L63" i="1"/>
  <c r="H63" i="1"/>
  <c r="L62" i="1"/>
  <c r="H62" i="1"/>
  <c r="L61" i="1"/>
  <c r="H61" i="1"/>
  <c r="L60" i="1"/>
  <c r="H60" i="1"/>
  <c r="L59" i="1"/>
  <c r="H59" i="1"/>
  <c r="L58" i="1"/>
  <c r="H58" i="1"/>
  <c r="L57" i="1"/>
  <c r="H57" i="1"/>
  <c r="L56" i="1"/>
  <c r="H56" i="1"/>
  <c r="L55" i="1"/>
  <c r="H55" i="1"/>
  <c r="L54" i="1"/>
  <c r="H54" i="1"/>
  <c r="L53" i="1"/>
  <c r="H53" i="1"/>
  <c r="L52" i="1"/>
  <c r="H52" i="1"/>
  <c r="L51" i="1"/>
  <c r="H51" i="1"/>
  <c r="L50" i="1"/>
  <c r="H50" i="1"/>
  <c r="L49" i="1"/>
  <c r="H49" i="1"/>
  <c r="L48" i="1"/>
  <c r="H48" i="1"/>
  <c r="L47" i="1"/>
  <c r="H47" i="1"/>
  <c r="L46" i="1"/>
  <c r="H46" i="1"/>
  <c r="L45" i="1"/>
  <c r="H45" i="1"/>
  <c r="L44" i="1"/>
  <c r="H44" i="1"/>
  <c r="L43" i="1"/>
  <c r="H43" i="1"/>
  <c r="L42" i="1"/>
  <c r="H42" i="1"/>
  <c r="L41" i="1"/>
  <c r="H41" i="1"/>
  <c r="L40" i="1"/>
  <c r="H40" i="1"/>
  <c r="L39" i="1"/>
  <c r="H39" i="1"/>
  <c r="L38" i="1"/>
  <c r="H38" i="1"/>
  <c r="L37" i="1"/>
  <c r="H37" i="1"/>
  <c r="L36" i="1"/>
  <c r="H36" i="1"/>
  <c r="L35" i="1"/>
  <c r="H35" i="1"/>
  <c r="L34" i="1"/>
  <c r="H34" i="1"/>
  <c r="L33" i="1"/>
  <c r="H33" i="1"/>
  <c r="L32" i="1"/>
  <c r="H32" i="1"/>
  <c r="L31" i="1"/>
  <c r="H31" i="1"/>
  <c r="L30" i="1"/>
  <c r="H30" i="1"/>
  <c r="L29" i="1"/>
  <c r="H29" i="1"/>
  <c r="L28" i="1"/>
  <c r="H28" i="1"/>
  <c r="L27" i="1"/>
  <c r="H27" i="1"/>
  <c r="L26" i="1"/>
  <c r="H26" i="1"/>
  <c r="L25" i="1"/>
  <c r="H25" i="1"/>
  <c r="L24" i="1"/>
  <c r="H24" i="1"/>
  <c r="L23" i="1"/>
  <c r="H23" i="1"/>
  <c r="L22" i="1"/>
  <c r="H22" i="1"/>
  <c r="L21" i="1"/>
  <c r="H21" i="1"/>
  <c r="L20" i="1"/>
  <c r="H20" i="1"/>
  <c r="L19" i="1"/>
  <c r="H19" i="1"/>
  <c r="L18" i="1"/>
  <c r="H18" i="1"/>
  <c r="L17" i="1"/>
  <c r="H17" i="1"/>
  <c r="L16" i="1"/>
  <c r="H16" i="1"/>
  <c r="L15" i="1"/>
  <c r="H15" i="1"/>
  <c r="L14" i="1"/>
  <c r="H14" i="1"/>
  <c r="L13" i="1"/>
  <c r="H13" i="1"/>
  <c r="L12" i="1"/>
  <c r="H12" i="1"/>
  <c r="L11" i="1"/>
  <c r="H11" i="1"/>
  <c r="L10" i="1"/>
  <c r="H10" i="1"/>
  <c r="L9" i="1"/>
  <c r="H9" i="1"/>
  <c r="L8" i="1"/>
  <c r="H8" i="1"/>
  <c r="L7" i="1"/>
  <c r="H7" i="1"/>
  <c r="L6" i="1"/>
  <c r="H6" i="1"/>
  <c r="L5" i="1"/>
  <c r="H5" i="1"/>
  <c r="L4" i="1"/>
  <c r="H4" i="1"/>
  <c r="L3" i="1"/>
  <c r="H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<sst xmlns="http://schemas.openxmlformats.org/spreadsheetml/2006/main" count="7527" uniqueCount="3919">
  <si>
    <t xml:space="preserve"> Product ID</t>
  </si>
  <si>
    <t>Product Category</t>
  </si>
  <si>
    <t>Product sub category</t>
  </si>
  <si>
    <t>Discounted price</t>
  </si>
  <si>
    <t>Actual price</t>
  </si>
  <si>
    <t>Total potential Revenue</t>
  </si>
  <si>
    <t>Discount percentage</t>
  </si>
  <si>
    <t>Rating</t>
  </si>
  <si>
    <t>Rating count</t>
  </si>
  <si>
    <t>Customer Segment</t>
  </si>
  <si>
    <t>Review title</t>
  </si>
  <si>
    <t>B07JW9H4J1</t>
  </si>
  <si>
    <t xml:space="preserve">Wayona Nylon Braided USB to Lightning Fast Charging and Data Sync Cable Compatible </t>
  </si>
  <si>
    <t>Computers&amp;Accessories</t>
  </si>
  <si>
    <t>Accessories&amp;Peripherals|Cables&amp;Accessories|Cables|USBCables</t>
  </si>
  <si>
    <t>Satisfied</t>
  </si>
  <si>
    <t>B098NS6PVG</t>
  </si>
  <si>
    <t xml:space="preserve">Ambrane Unbreakable 60W / 3A Fast Charging 1.5m Braided Type C Cable </t>
  </si>
  <si>
    <t>A Good Braided Cable for Your Type C Device</t>
  </si>
  <si>
    <t>B096MSW6CT</t>
  </si>
  <si>
    <t xml:space="preserve">Sounce Fast Phone Charging Cable &amp; Data Sync USB Cable Compatible </t>
  </si>
  <si>
    <t>Good speed for earlier versions</t>
  </si>
  <si>
    <t>B08HDJ86NZ</t>
  </si>
  <si>
    <t>boAt Deuce USB 300 2 in 1 Type-C &amp; Micro USB Stress Resistant, Tangle-Free, Sturdy Cable with 3A Fast Charging &amp; 480mbps Data Transmission, 10000+ Bends Lifespan and Extended 1.5m Length(Martian Red)</t>
  </si>
  <si>
    <t>Good product</t>
  </si>
  <si>
    <t>B08CF3B7N1</t>
  </si>
  <si>
    <t xml:space="preserve">Portronics Konnect L 1.2M Fast Charging 3A 8 Pin USB Cable with Charge &amp; Sync Function </t>
  </si>
  <si>
    <t>As good as original</t>
  </si>
  <si>
    <t>B08Y1TFSP6</t>
  </si>
  <si>
    <t xml:space="preserve">pTron Solero TB301 3A Type-C Data and Fast Charging Cable, Made in India, 480Mbps Data Sync, Strong and Durable 1.5-Meter Nylon Braided USB Cable </t>
  </si>
  <si>
    <t>It's pretty good</t>
  </si>
  <si>
    <t>B08WRWPM22</t>
  </si>
  <si>
    <t>boAt Micro USB 55 Tangle-free, Sturdy Micro USB Cable with 3A Fast Charging &amp; 480mbps Data Transmission (Black)</t>
  </si>
  <si>
    <t>Long durable.</t>
  </si>
  <si>
    <t>B08DDRGWTJ</t>
  </si>
  <si>
    <t>MI Usb Type-C Cable Smartphone (Black)</t>
  </si>
  <si>
    <t>Worth for money - suitable for Android auto</t>
  </si>
  <si>
    <t>B008IFXQFU</t>
  </si>
  <si>
    <t xml:space="preserve">TP-Link USB WiFi Adapter </t>
  </si>
  <si>
    <t>NetworkingDevices|NetworkAdapters|WirelessUSBAdapters</t>
  </si>
  <si>
    <t>Works on linux for me. Get the model with antenna.</t>
  </si>
  <si>
    <t>B082LZGK39</t>
  </si>
  <si>
    <t xml:space="preserve">Ambrane Unbreakable 60W / 3A Fast Charging 1.5m Braided Micro USB Cable </t>
  </si>
  <si>
    <t>B08CF3D7QR</t>
  </si>
  <si>
    <t xml:space="preserve">Portronics Konnect L POR-1081 Fast Charging 3A Type-C Cable 1.2Meter with Charge &amp; Sync Function </t>
  </si>
  <si>
    <t>Good for fast charge but not for data transfer</t>
  </si>
  <si>
    <t>B0789LZTCJ</t>
  </si>
  <si>
    <t>boAt Rugged v3 Extra Tough Unbreakable Braided Micro USB Cable 1.5 Meter (Black)</t>
  </si>
  <si>
    <t>B07KSMBL2H</t>
  </si>
  <si>
    <t>AmazonBasics Flexible Premium HDMI Cable (Black, 4K@60Hz, 18Gbps), 3-Foot</t>
  </si>
  <si>
    <t>Electronics</t>
  </si>
  <si>
    <t>HomeTheater,TV&amp;Video|Accessories|Cables|HDMICables</t>
  </si>
  <si>
    <t>It's quite good and value for money</t>
  </si>
  <si>
    <t>B085DTN6R2</t>
  </si>
  <si>
    <t xml:space="preserve">Portronics Konnect CL 20W POR-1067 Type-C to 8 Pin USB 1.2M Cable with Power Delivery &amp; 3A Quick Charge Support, Nylon Braided </t>
  </si>
  <si>
    <t>Works</t>
  </si>
  <si>
    <t>B09KLVMZ3B</t>
  </si>
  <si>
    <t>Portronics Konnect L 1.2M POR-1401 Fast Charging 3A 8 Pin USB Cable with Charge &amp; Sync Function (White)</t>
  </si>
  <si>
    <t>Great but</t>
  </si>
  <si>
    <t>B083342NKJ</t>
  </si>
  <si>
    <t xml:space="preserve">MI Braided USB Type-C Cable </t>
  </si>
  <si>
    <t>B0B6F7LX4C</t>
  </si>
  <si>
    <t>MI 80 cm (32 inches) 5A Series HD Ready Smart Android LED TV L32M7-5AIN (Black)</t>
  </si>
  <si>
    <t>HomeTheater,TV&amp;Video|Televisions|SmartTelevisions</t>
  </si>
  <si>
    <t>It is the best tv if you are getting it in 10-12k</t>
  </si>
  <si>
    <t>B082LSVT4B</t>
  </si>
  <si>
    <t xml:space="preserve">Ambrane Unbreakable 60W / 3A Fast Charging 1.5m Braided Type C to Type C Cable </t>
  </si>
  <si>
    <t>B08WRBG3XW</t>
  </si>
  <si>
    <t>boAt Type C A325 Tangle-free, Sturdy Type C Cable with 3A Rapid Charging &amp; 480mbps Data Transmission(Black)</t>
  </si>
  <si>
    <t>Good for charging and Data transfer</t>
  </si>
  <si>
    <t>B08DPLCM6T</t>
  </si>
  <si>
    <t>LG 80 cm (32 inches) HD Ready Smart LED TV 32LM563BPTC (Dark Iron Gray)</t>
  </si>
  <si>
    <t>Sound quality</t>
  </si>
  <si>
    <t>B09C6HXFC1</t>
  </si>
  <si>
    <t>Duracell USB Lightning Apple Certified (Mfi) Braided Sync &amp; Charge Cable For Iphone, Ipad And Ipod. Fast Charging Lightning Cable, 3.9 Feet (1.2M) - Black</t>
  </si>
  <si>
    <t>Good cable for car</t>
  </si>
  <si>
    <t>B085194JFL</t>
  </si>
  <si>
    <t xml:space="preserve">tizum HDMI to VGA Adapter Cable 1080P </t>
  </si>
  <si>
    <t>Good product ; Average Finishing</t>
  </si>
  <si>
    <t>B09F6S8BT6</t>
  </si>
  <si>
    <t>Samsung 80 cm (32 Inches) Wondertainment Series HD Ready LED Smart TV UA32T4340BKXXL (Glossy Black)</t>
  </si>
  <si>
    <t>Good</t>
  </si>
  <si>
    <t>B09NHVCHS9</t>
  </si>
  <si>
    <t>Flix Micro Usb Cable For Smartphone (Black)</t>
  </si>
  <si>
    <t>Worked on iPhone 7 and didn‚Äôt work on XR</t>
  </si>
  <si>
    <t>B0B1YVCJ2Y</t>
  </si>
  <si>
    <t>Acer 80 cm (32 inches) I Series HD Ready Android Smart LED TV AR32AR2841HDFL (Black)</t>
  </si>
  <si>
    <t>Wonderful TV and Awful installation service from amazon</t>
  </si>
  <si>
    <t>B01M4GGIVU</t>
  </si>
  <si>
    <t xml:space="preserve">Tizum High Speed HDMI Cable with Ethernet | Supports 3D 4K | </t>
  </si>
  <si>
    <t>Cheap product and same is the performance but does the job</t>
  </si>
  <si>
    <t>B08B42LWKN</t>
  </si>
  <si>
    <t>OnePlus 80 cm (32 inches) Y Series HD Ready LED Smart Android TV 32Y1 (Black)</t>
  </si>
  <si>
    <t>Worthy and most affordable - Great TV</t>
  </si>
  <si>
    <t>B094JNXNPV</t>
  </si>
  <si>
    <t xml:space="preserve">Ambrane Unbreakable 3 in 1 Fast Charging Braided Multipurpose Cable </t>
  </si>
  <si>
    <t>Ok cable</t>
  </si>
  <si>
    <t>B09W5XR9RT</t>
  </si>
  <si>
    <t>Duracell USB C To Lightning Apple Certified (Mfi) Braided Sync &amp; Charge Cable For Iphone, Ipad And Ipod. Fast Charging Lightning Cable, 3.9 Feet (1.2M) - Black</t>
  </si>
  <si>
    <t>Very good product.</t>
  </si>
  <si>
    <t>B077Z65HSD</t>
  </si>
  <si>
    <t>boAt A400 USB Type-C to USB-A 2.0 Male Data Cable, 2 Meter (Black)</t>
  </si>
  <si>
    <t>Just buy it dont even 2nd guess it</t>
  </si>
  <si>
    <t>B00NH11PEY</t>
  </si>
  <si>
    <t xml:space="preserve">AmazonBasics USB 2.0 - A-Male to A-Female Extension Cable </t>
  </si>
  <si>
    <t>Nice</t>
  </si>
  <si>
    <t>B09CMM3VGK</t>
  </si>
  <si>
    <t xml:space="preserve">Ambrane 60W / 3A Type C Fast Charging Unbreakable 1.5m L Shaped Braided Cable, PD Technology, 480Mbps Data Transfer </t>
  </si>
  <si>
    <t>B08QSC1XY8</t>
  </si>
  <si>
    <t xml:space="preserve">Zoul USB C 60W Fast Charging 3A 6ft/2M Long Type C Nylon Braided Data Cable Quick Charger Cable QC 3.0 </t>
  </si>
  <si>
    <t>Great Cable</t>
  </si>
  <si>
    <t>B008FWZGSG</t>
  </si>
  <si>
    <t>Samsung Original Type C to C Cable - 3.28 Feet (1 Meter), White</t>
  </si>
  <si>
    <t>B0B4HJNPV4</t>
  </si>
  <si>
    <t xml:space="preserve">pTron Solero T351 3.5Amps Fast Charging Type-C to Type-C PD Data &amp; Charging USB Cable, Made in India, 480Mbps Data Sync, Durable 1 Meter Long Cable </t>
  </si>
  <si>
    <t>The metal pin is losing it's strength</t>
  </si>
  <si>
    <t>B08Y1SJVV5</t>
  </si>
  <si>
    <t xml:space="preserve">pTron Solero MB301 3A Micro USB Data &amp; Charging Cable, Made in India, 480Mbps Data Sync, Strong &amp; Durable 1.5-Meter Nylon Braided USB Cable </t>
  </si>
  <si>
    <t>B07XLCFSSN</t>
  </si>
  <si>
    <t>Amazonbasics Nylon Braided Usb-C To Lightning Cable, Fast Charging Mfi Certified Smartphone, Iphone Charger (6-Foot, Dark Grey)</t>
  </si>
  <si>
    <t>B09RZS1NQT</t>
  </si>
  <si>
    <t xml:space="preserve">Sounce 65W OnePlus Dash Warp Charge Cable, 6.5A Type-C to USB C PD Data Sync Fast Charging Cable Compatible with One Plus 8T/ 9/ 9R/ 9 pro/ 9RT/ 10R/ Nord &amp; </t>
  </si>
  <si>
    <t>Worth it!</t>
  </si>
  <si>
    <t>B0B3MMYHYW</t>
  </si>
  <si>
    <t>OnePlus 126 cm (50 inches) Y Series 4K Ultra HD Smart Android LED TV 50Y1S Pro (Black)</t>
  </si>
  <si>
    <t>Decent product. Value for money.</t>
  </si>
  <si>
    <t>B09C6HWG18</t>
  </si>
  <si>
    <t>Duracell Type C To Type C 5A (100W) Braided Sync &amp; Fast Charging Cable, 3.9 Feet (1.2M). USB C to C Cable, Supports PD &amp; QC 3.0 Charging, 5 GBPS Data Transmission ‚Äì Black</t>
  </si>
  <si>
    <t>Product is as expected</t>
  </si>
  <si>
    <t>B00NH11KIK</t>
  </si>
  <si>
    <t xml:space="preserve">AmazonBasics USB 2.0 Cable - A-Male to B-Male - </t>
  </si>
  <si>
    <t>Functionality as described</t>
  </si>
  <si>
    <t>B09JPC82QC</t>
  </si>
  <si>
    <t>Mi 108 cm (43 inches) Full HD Android LED TV 4C | L43M6-INC (Black)</t>
  </si>
  <si>
    <t>DETAILED REVIEW after 3 WEEKS of Usage !!!</t>
  </si>
  <si>
    <t>B07JW1Y6XV</t>
  </si>
  <si>
    <t xml:space="preserve">Wayona Nylon Braided 3A Lightning to USB A Syncing and Fast Charging Data Cable </t>
  </si>
  <si>
    <t>B07KRCW6LZ</t>
  </si>
  <si>
    <t xml:space="preserve">TP-Link Nano AC600 USB Wi-Fi Adapter(Archer T2U Nano)- 2.4G/5G Dual Band Wireless Network Adapter </t>
  </si>
  <si>
    <t>Dual Bandwidth</t>
  </si>
  <si>
    <t>B09NJN8L25</t>
  </si>
  <si>
    <t xml:space="preserve">FLiX (Beetel USB to Micro USB PVC Data Sync &amp; 2A Fast Charging Cable, Made in India, 480Mbps Data Sync, Solid Cable, 1 Meter Long USB Cable </t>
  </si>
  <si>
    <t>B07XJYYH7L</t>
  </si>
  <si>
    <t>Wecool Nylon Braided Multifunction Fast Charging Cable For Android Smartphone, Ios And Type C Usb Devices, 3 In 1 Charging Cable, 3A, (3 Feet) (Black)</t>
  </si>
  <si>
    <t>Its slow in charging</t>
  </si>
  <si>
    <t>B002PD61Y4</t>
  </si>
  <si>
    <t>D-Link DWA-131 300 Mbps Wireless Nano USB Adapter (Black)</t>
  </si>
  <si>
    <t>good tool to use for</t>
  </si>
  <si>
    <t>B014I8SSD0</t>
  </si>
  <si>
    <t>Amazon Basics High-Speed HDMI Cable, 6 Feet - Supports Ethernet, 3D, 4K video,Black</t>
  </si>
  <si>
    <t>B09L8DSSFH</t>
  </si>
  <si>
    <t xml:space="preserve">7SEVEN¬Æ Compatible </t>
  </si>
  <si>
    <t>HomeTheater,TV&amp;Video|Accessories|RemoteControls</t>
  </si>
  <si>
    <t>Overall Good</t>
  </si>
  <si>
    <t>B07232M876</t>
  </si>
  <si>
    <t>Amazonbasics Micro Usb Fast Charging Cable For Android Smartphone,Personal Computer,Printer With Gold Plated Connectors (6 Feet, Black)</t>
  </si>
  <si>
    <t>Using it with my QC 3 Charger .So far- So good.A Quality cable with a sturdy construction &amp; troublefree performance.</t>
  </si>
  <si>
    <t>B07P681N66</t>
  </si>
  <si>
    <t xml:space="preserve">TP-Link AC600 600 Mbps WiFi Wireless Network USB Adapter </t>
  </si>
  <si>
    <t>Works flawlessly on Ubuntu 22.04 (if installed correctly)</t>
  </si>
  <si>
    <t>B0711PVX6Z</t>
  </si>
  <si>
    <t xml:space="preserve">AmazonBasics Micro USB Fast Charging Cable </t>
  </si>
  <si>
    <t>B082T6V3DT</t>
  </si>
  <si>
    <t xml:space="preserve">AmazonBasics New Release Nylon USB-A to Lightning Cable Cord, Fast Charging MFi Certified Charger </t>
  </si>
  <si>
    <t>Good product but costly</t>
  </si>
  <si>
    <t>B07MKFNHKG</t>
  </si>
  <si>
    <t>VW 80 cm (32 inches) Frameless Series HD Ready LED TV VW32A (Black)</t>
  </si>
  <si>
    <t>HomeTheater,TV&amp;Video|Televisions|StandardTelevisions</t>
  </si>
  <si>
    <t>Firestick plugging in issue</t>
  </si>
  <si>
    <t>B0BFWGBX61</t>
  </si>
  <si>
    <t>Ambrane Unbreakable 3A Fast Charging Braided Type C Cable    1.5 Meter (RCT15, Blue) Supports QC 2.0/3.0 Charging</t>
  </si>
  <si>
    <t>B01N90RZ4M</t>
  </si>
  <si>
    <t>Tata Sky Universal Remote</t>
  </si>
  <si>
    <t>The button contacts are not very good.</t>
  </si>
  <si>
    <t>B0088TKTY2</t>
  </si>
  <si>
    <t xml:space="preserve">TP-LINK WiFi Dongle 300 Mbps Mini Wireless Network USB Wi-Fi Adapter </t>
  </si>
  <si>
    <t>B09Q5SWVBJ</t>
  </si>
  <si>
    <t>OnePlus 80 cm (32 inches) Y Series HD Ready Smart Android LED TV 32 Y1S (Black)</t>
  </si>
  <si>
    <t>B0B4DT8MKT</t>
  </si>
  <si>
    <t xml:space="preserve">Wecool Unbreakable 3 in 1 Charging Cable with 3A Speed, Fast Charging Multi Purpose Cable 1.25 Mtr Long, Type C cable, Micro Usb Cable and Cable </t>
  </si>
  <si>
    <t>B08CDKQ8T6</t>
  </si>
  <si>
    <t>Portronics Konnect L 1.2Mtr, Fast Charging 3A Micro USB Cable with Charge &amp; Sync Function (Grey)</t>
  </si>
  <si>
    <t>It's working</t>
  </si>
  <si>
    <t>B07B275VN9</t>
  </si>
  <si>
    <t xml:space="preserve">Airtel DigitalTV DTH Television, Setup Box Remote Compatible </t>
  </si>
  <si>
    <t>Simple and good</t>
  </si>
  <si>
    <t>B0B15CPR37</t>
  </si>
  <si>
    <t>Samsung 108 cm (43 inches) Crystal 4K Neo Series Ultra HD Smart LED TV UA43AUE65AKXXL (Black)</t>
  </si>
  <si>
    <t>Best(Branded) Budget TV</t>
  </si>
  <si>
    <t>B0994GFWBH</t>
  </si>
  <si>
    <t xml:space="preserve">Lapster 1.5 mtr USB 2.0 Type A Male to USB A Male Cable </t>
  </si>
  <si>
    <t>A well-priced product.</t>
  </si>
  <si>
    <t>B01GGKZ0V6</t>
  </si>
  <si>
    <t>AmazonBasics USB Type-C to USB Type-C 2.0 Cable - 3 Feet Laptop (0.9 Meters) - White</t>
  </si>
  <si>
    <t>Its ok product not too good not bad</t>
  </si>
  <si>
    <t>B09F9YQQ7B</t>
  </si>
  <si>
    <t>Redmi 80 cm (32 inches) Android 11 Series HD Ready Smart LED TV | L32M6-RA/L32M7-RA (Black)</t>
  </si>
  <si>
    <t>Worth the price</t>
  </si>
  <si>
    <t>B014I8SX4Y</t>
  </si>
  <si>
    <t>Amazon Basics High-Speed HDMI Cable, 6 Feet (2-Pack),Black</t>
  </si>
  <si>
    <t>B09Q8HMKZX</t>
  </si>
  <si>
    <t>Portronics Konnect L 20W PD Quick Charge Type-C to 8-Pin USB Mobile Charging Cable, 1.2M, Tangle Resistant, Fast Data Sync(Grey)</t>
  </si>
  <si>
    <t>Iphone User</t>
  </si>
  <si>
    <t>B0B9XN9S3W</t>
  </si>
  <si>
    <t>Acer 80 cm (32 inches) N Series HD Ready TV AR32NSV53HD (Black)</t>
  </si>
  <si>
    <t>Value for Money</t>
  </si>
  <si>
    <t>B07966M8XH</t>
  </si>
  <si>
    <t xml:space="preserve">Model-P4 6 Way Swivel Tilt Wall Mount 32-55-inch Full Motion Cantilever </t>
  </si>
  <si>
    <t>HomeTheater,TV&amp;Video|Accessories|TVMounts,Stands&amp;Turntables|TVWall&amp;CeilingMounts</t>
  </si>
  <si>
    <t>A nice &amp; sturdy product.</t>
  </si>
  <si>
    <t>B01GGKYKQM</t>
  </si>
  <si>
    <t xml:space="preserve">Amazon Basics USB Type-C to USB-A 2.0 Male Fast Charging Cable </t>
  </si>
  <si>
    <t>You can trust on this one</t>
  </si>
  <si>
    <t>B0B86CDHL1</t>
  </si>
  <si>
    <t>oraimo 65W Type C to C Fast Charging Cable USB C to USB C Cable High Speed Syncing, Nylon Braided 1M length with LED Indicator Compatible For Laptop, Macbook, Samsung Galaxy S22 S20 S10 S20Fe S21 S21 Ultra A70 A51 A71 A50S M31 M51 M31S M53 5G</t>
  </si>
  <si>
    <t xml:space="preserve">It worked well for some days later it is not working </t>
  </si>
  <si>
    <t>B0B5ZF3NRK</t>
  </si>
  <si>
    <t xml:space="preserve">CEDO 65W OnePlus Dash Warp Charge Cable, USB A to Type C Data Sync Fast Charging Cable Compatible with One Plus 3 /3T /5 /5T /6 /6T /7 /7T /7 pro &amp; </t>
  </si>
  <si>
    <t>Good.</t>
  </si>
  <si>
    <t>B09RFC46VP</t>
  </si>
  <si>
    <t>Redmi 108 cm (43 inches) 4K Ultra HD Android Smart LED TV X43 | L43R7-7AIN (Black)</t>
  </si>
  <si>
    <t>B08R69VDHT</t>
  </si>
  <si>
    <t xml:space="preserve">Pinnaclz Original Combo of 2 Micro USB Fast Charging Cable, USB Charging Cable </t>
  </si>
  <si>
    <t>Very good product and met my need.  Thanks</t>
  </si>
  <si>
    <t>B09RWZRCP1</t>
  </si>
  <si>
    <t>boAt Type C A750 Stress Resistant, Tangle-free, Sturdy Flat Cable with 6.5A Fast Charging &amp; 480Mbps Data Transmission, 10000+ Bends Lifespan and Extended 1.5m Length(Rebellious Black)</t>
  </si>
  <si>
    <t>Better..!!</t>
  </si>
  <si>
    <t>B09CMP1SC8</t>
  </si>
  <si>
    <t>Ambrane 2 in 1 Type-C &amp; Micro USB Cable with 60W / 3A Fast Charging, 480 mbps High Data, PD Technology &amp; Quick Charge 3.0, Compatible with All Type-C &amp; Micro USB Devices (ABDC-10, Black)</t>
  </si>
  <si>
    <t>B09YLXYP7Y</t>
  </si>
  <si>
    <t xml:space="preserve">Ambrane 60W / 3A Fast Charging Output Cable with Type-C to USB </t>
  </si>
  <si>
    <t>GOOD</t>
  </si>
  <si>
    <t>B09ZPM4C2C</t>
  </si>
  <si>
    <t>TCL 80 cm (32 inches) HD Ready Certified Android Smart LED TV 32S5205 (Black)</t>
  </si>
  <si>
    <t>B0B2DJDCPX</t>
  </si>
  <si>
    <t xml:space="preserve">SWAPKART Fast Charging Cable and Data Sync USB Cable Compatible </t>
  </si>
  <si>
    <t>Value for money</t>
  </si>
  <si>
    <t>B0BCZCQTJX</t>
  </si>
  <si>
    <t>Firestick Remote</t>
  </si>
  <si>
    <t>Good Product</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</si>
  <si>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</si>
  <si>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</si>
  <si>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</si>
  <si>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</si>
  <si>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</si>
  <si>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</si>
  <si>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Good in this price</t>
  </si>
  <si>
    <t>B0974H97TJ</t>
  </si>
  <si>
    <t xml:space="preserve">boAt A 350 Type C Cable </t>
  </si>
  <si>
    <t>Good Stuff... Recommended!!!</t>
  </si>
  <si>
    <t>B07GVGTSLN</t>
  </si>
  <si>
    <t>Wayona Usb Type C Fast Charger Cable Fast Charging Usb C Cable/Cord Compatible For Samsung Galaxy S10E S10 S9 S8 Plus S10+,Note 10 Note 9 Note 8,S20,M31S,M40,Realme X3,Pixel 2 Xl (3 Ft Pack Of 1,Grey)</t>
  </si>
  <si>
    <t>Nice product .</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</si>
  <si>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</si>
  <si>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</si>
  <si>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</si>
  <si>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</si>
  <si>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</si>
  <si>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</si>
  <si>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</si>
  <si>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 xml:space="preserve">Lapster 65W compatible </t>
  </si>
  <si>
    <t>Super charger in lapster</t>
  </si>
  <si>
    <t>B07JH1C41D</t>
  </si>
  <si>
    <t>Wayona Nylon Braided (2 Pack) Lightning Fast Usb Data Cable Fast Charger Cord For Iphone, Ipad Tablet (3 Ft Pack Of 2, Grey)</t>
  </si>
  <si>
    <t>B0141EZMAI</t>
  </si>
  <si>
    <t xml:space="preserve">Gizga Essentials USB WiFi Adapter </t>
  </si>
  <si>
    <t>Will not work with new system</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</si>
  <si>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</si>
  <si>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</si>
  <si>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</si>
  <si>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</si>
  <si>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</si>
  <si>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 xml:space="preserve">Lapster USB 3.0 A to Micro B SuperSpeed </t>
  </si>
  <si>
    <t>Does its Job fine</t>
  </si>
  <si>
    <t>B09T3KB6JZ</t>
  </si>
  <si>
    <t>TCL 100 cm (40 inches) Full HD Certified Android R Smart LED TV 40S6505 (Black)</t>
  </si>
  <si>
    <t>TV looks fine</t>
  </si>
  <si>
    <t>B093QCY6YJ</t>
  </si>
  <si>
    <t>ZEBRONICS ZEB-USB150WF1 WiFi USB Mini Adapter Supports 150 Mbps Wireless Data, Comes with Advanced Security WPA/WPA2 encryption Standards</t>
  </si>
  <si>
    <t>B093ZNQZ2Y</t>
  </si>
  <si>
    <t xml:space="preserve">LOHAYA Remote Compatible </t>
  </si>
  <si>
    <t>Very hard to use</t>
  </si>
  <si>
    <t>B08LKS3LSP</t>
  </si>
  <si>
    <t xml:space="preserve">Gilary Multi Charging Cable, 3 in 1 Nylon Braided Fast Charging Cable </t>
  </si>
  <si>
    <t>Product is nice</t>
  </si>
  <si>
    <t>B00V4BGDKU</t>
  </si>
  <si>
    <t>TP-Link UE300 USB 3.0 to RJ45 Gigabit Ethernet Network Adapter - Plug and Play</t>
  </si>
  <si>
    <t>Easy to use</t>
  </si>
  <si>
    <t>B08CHKQ8D4</t>
  </si>
  <si>
    <t xml:space="preserve">Wayona Type C to Lightning MFI Certified 20W Fast charging Nylon Braided USB C Cable </t>
  </si>
  <si>
    <t>B09BW334ML</t>
  </si>
  <si>
    <t>Dealfreez Case Compatible with Fire TV Stick 3rd Gen 2021 Full Wrap Silicone Remote Cover Anti-Lost with Loop (D-Black)</t>
  </si>
  <si>
    <t>Nice cover</t>
  </si>
  <si>
    <t>B082T6GVLJ</t>
  </si>
  <si>
    <t xml:space="preserve">Amazon Basics New Release Nylon USB-A to Lightning Cable Cord, Fast Charging MFi Certified Charger </t>
  </si>
  <si>
    <t>Exchange of the cable</t>
  </si>
  <si>
    <t>B07DL1KC3H</t>
  </si>
  <si>
    <t xml:space="preserve">Isoelite Remote Compatible </t>
  </si>
  <si>
    <t>‡¶≠‡¶æ‡¶≤‡¶á ‡¶ï‡¶æ‡¶ú ‡¶ï‡¶∞‡¶õ‡ßá</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</si>
  <si>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</si>
  <si>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</si>
  <si>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</si>
  <si>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</si>
  <si>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</si>
  <si>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</si>
  <si>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Good material</t>
  </si>
  <si>
    <t>B07JGDB5M1</t>
  </si>
  <si>
    <t>Wayona Nylon Braided 2M / 6Ft Fast Charge Usb To Lightning Data Sync And Charging Cable For Iphone, Ipad Tablet (6 Ft Pack Of 1, Grey)</t>
  </si>
  <si>
    <t>B0981XSZJ7</t>
  </si>
  <si>
    <t xml:space="preserve">CROSSVOLT Compatible Dash/Warp Data Sync Fast Charging Cable Supported </t>
  </si>
  <si>
    <t>No reasons to complain</t>
  </si>
  <si>
    <t>B0B9XLX8VR</t>
  </si>
  <si>
    <t>VU 139 cm (55 inches) The GloLED Series 4K Smart LED Google TV 55GloLED (Grey)</t>
  </si>
  <si>
    <t>Good TV for the price. (But my experience was not perfect)</t>
  </si>
  <si>
    <t>B08Y5KXR6Z</t>
  </si>
  <si>
    <t xml:space="preserve">PTron Solero T241 2.4A Type-C Data &amp; Charging USB Cable, Made in India, 480Mbps Data Sync, Durable 1-Meter Long USB Cable </t>
  </si>
  <si>
    <t>B09F6VHQXB</t>
  </si>
  <si>
    <t>Croma 80 cm (32 Inches) HD Ready LED TV (CREL7369, Black) (2021 Model)</t>
  </si>
  <si>
    <t>B0974G5Q2Y</t>
  </si>
  <si>
    <t>boAt Laptop, Smartphone Type-c A400 Male Data Cable (Carbon Black)</t>
  </si>
  <si>
    <t>B09YL9SN9B</t>
  </si>
  <si>
    <t>LG 80 cm (32 inches) HD Ready Smart LED TV 32LQ576BPSA (Ceramic Black)</t>
  </si>
  <si>
    <t>Good tv and features in this budget.</t>
  </si>
  <si>
    <t>B09RX1FK54</t>
  </si>
  <si>
    <t>boAt Type C A750 Stress Resistant, Tangle-free, Sturdy Flat Cable with 6.5A Fast Charging &amp; 480Mbps Data Transmission, 10000+ Bends Lifespan and Extended 1.5m Length(Radiant Red)</t>
  </si>
  <si>
    <t>B09TT6BFDX</t>
  </si>
  <si>
    <t xml:space="preserve">Cotbolt Silicone Protective Case Cover </t>
  </si>
  <si>
    <t>B09KH58JZR</t>
  </si>
  <si>
    <t xml:space="preserve">Portronics Konnect L POR-1403 Fast Charging 3A Type-C Cable 1.2 Meter with Charge &amp; Sync Function </t>
  </si>
  <si>
    <t>Fast charging cable</t>
  </si>
  <si>
    <t>B09DDCQFMT</t>
  </si>
  <si>
    <t>Electvision Remote Control Compatible with Amazon Fire tv Stick (Pairing Manual Will be Back Side Remote Control)(P)</t>
  </si>
  <si>
    <t>Average</t>
  </si>
  <si>
    <t>B08RP2L2NL</t>
  </si>
  <si>
    <t xml:space="preserve">King Shine Multi Retractable 3.0A Fast Charger Cord, Multiple Charging Cable 4Ft/1.2m 3-in-1 USB Charge Cord Compatible with Phone/Type C/Micro USB </t>
  </si>
  <si>
    <t>B0B4G2MWSB</t>
  </si>
  <si>
    <t xml:space="preserve">Lapster 5 pin mini usb cable, usb b cable,camera cable usb2.0 </t>
  </si>
  <si>
    <t>B0B21C4BMX</t>
  </si>
  <si>
    <t>Portronics Konnect Spydr 31 3-in-1 Multi Functional Cable with 3.0A Output, Tangle Resistant, 1.2M Length, Nylon Braided(Zebra)</t>
  </si>
  <si>
    <t>its not for fast charging as per my use and this don't support in car for android auto.</t>
  </si>
  <si>
    <t>B084MZXJNK</t>
  </si>
  <si>
    <t>Belkin Apple Certified Lightning To Type C Cable, Tough Unbreakable Braided Fast Charging For Iphone, Ipad, Air Pods, 3.3 Feet (1 Meters)    White</t>
  </si>
  <si>
    <t>Perfect product</t>
  </si>
  <si>
    <t>B0BHZCNC4P</t>
  </si>
  <si>
    <t xml:space="preserve">Remote Control Compatible </t>
  </si>
  <si>
    <t>Some buttons not working in first week of purchase</t>
  </si>
  <si>
    <t>B0B16KD737</t>
  </si>
  <si>
    <t>VW 80 cm (32 inches) Playwall Frameless Series HD Ready Android Smart LED TV VW3251 (Black)</t>
  </si>
  <si>
    <t>Value for money!! But don't expect Flagship quality.</t>
  </si>
  <si>
    <t>B099K9ZX65</t>
  </si>
  <si>
    <t>Hisense 108 cm (43 inches) 4K Ultra HD Smart Certified Android LED TV 43A6GE (Black)</t>
  </si>
  <si>
    <t>Hisense Vivid 4K TV Initial Impressions</t>
  </si>
  <si>
    <t>B08Y55LPBF</t>
  </si>
  <si>
    <t>Redmi 126 cm (50 inches) 4K Ultra HD Android Smart LED TV X50 | L50M6-RA (Black)</t>
  </si>
  <si>
    <t>B015OW3M1W</t>
  </si>
  <si>
    <t>AmazonBasics 6-Feet DisplayPort (not USB port) to HDMI Cable Black</t>
  </si>
  <si>
    <t>Worth Buying</t>
  </si>
  <si>
    <t>B01D5H8ZI8</t>
  </si>
  <si>
    <t>AmazonBasics 3 Feet High Speed HDMI Male to Female 2.0 Extension Cable</t>
  </si>
  <si>
    <t>B09X1M3DHX</t>
  </si>
  <si>
    <t>iFFALCON 80 cm (32 inches) HD Ready Smart LED TV¬†32F53 (Black)</t>
  </si>
  <si>
    <t>IFalcon 32inch smart TV</t>
  </si>
  <si>
    <t>B09MM6P76N</t>
  </si>
  <si>
    <t xml:space="preserve">7SEVEN¬Æ Compatible Lg Smart Tv Remote Suitable </t>
  </si>
  <si>
    <t>Works for LG 4K LED</t>
  </si>
  <si>
    <t>B01D5H8LDM</t>
  </si>
  <si>
    <t>AmazonBasics 3.5mm to 2-Male RCA Adapter Cable For Tablet, Smartphone (Black, 15 feet)</t>
  </si>
  <si>
    <t>HomeTheater,TV&amp;Video|Accessories|Cables|RCACables</t>
  </si>
  <si>
    <t>Solid and quality material</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</si>
  <si>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</si>
  <si>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</si>
  <si>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</si>
  <si>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</si>
  <si>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</si>
  <si>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 xml:space="preserve">Saifsmart Outlet Wall Mount Hanger Holder </t>
  </si>
  <si>
    <t>HomeAudio|Accessories|SpeakerAccessories|Mounts</t>
  </si>
  <si>
    <t>Good Quality but cheap color</t>
  </si>
  <si>
    <t>B09X79PP8F</t>
  </si>
  <si>
    <t xml:space="preserve">MI 2-in-1 USB Type C Cable (Micro USB to Type C) 30cm </t>
  </si>
  <si>
    <t>Very useful</t>
  </si>
  <si>
    <t>B082T6GVG9</t>
  </si>
  <si>
    <t xml:space="preserve">AmazonBasics New Release ABS USB-A to Lightning Cable Cord, Fast Charging MFi Certified Charger </t>
  </si>
  <si>
    <t>Sturdy and good quality</t>
  </si>
  <si>
    <t>B0B3XY5YT4</t>
  </si>
  <si>
    <t>LG 108 cm (43 inches) 4K Ultra HD Smart LED TV 43UQ7500PSF (Ceramic Black)</t>
  </si>
  <si>
    <t>Love Amazon but lg is misleading</t>
  </si>
  <si>
    <t>B0B4HKH19N</t>
  </si>
  <si>
    <t>pTron Solero 331 3.4Amps Multifunction Fast Charging Cable, 3-in-1 USB Cable Micro USB/Type-C/iOS, Made in India, Durable &amp; Strong &amp; Tangle-free 118cm in Length (Black)</t>
  </si>
  <si>
    <t>B08TGG316Z</t>
  </si>
  <si>
    <t xml:space="preserve">10k 8k 4k HDMI Cable, Certified 48Gbps 1ms Ultra High Speed HDMI 2.1 Cable 4k 120Hz 144Hz 2k 165Hz 8k 60Hz Dynamic HDR ARC eARC DTS:X Compatible </t>
  </si>
  <si>
    <t>Fantastic Ultra High Speed HDMI cable</t>
  </si>
  <si>
    <t>B071VMP1Z4</t>
  </si>
  <si>
    <t>LRIPL Compatible Sony Bravia LCD/led Remote Works with Almost All Sony led/LCD tv's</t>
  </si>
  <si>
    <t>Works like Charm</t>
  </si>
  <si>
    <t>B071SDRGWL</t>
  </si>
  <si>
    <t xml:space="preserve">boAt Type-c A400 Type-c to USB A Cable </t>
  </si>
  <si>
    <t>B08PSQRW2T</t>
  </si>
  <si>
    <t>Zoul Type C to Type C Fast Charging Cable 65W 2M/6ft USB C Nylon Braided Cord Compatible with MacBook Oneplus 9 9R Samsung Galaxy S21 Ultra S20+ (2M, Black)</t>
  </si>
  <si>
    <t>Changing speed</t>
  </si>
  <si>
    <t>B0859M539M</t>
  </si>
  <si>
    <t>TP-LINK AC1300 Archer T3U Plus High Gain USB 3.0 Wi-Fi Dongle, Wireless Dual Band MU-MIMO WiFi Adapter with High Gain Antenna, Supports Windows 11/10/8.1/8/7/XP/MacOS</t>
  </si>
  <si>
    <t>B08RX8G496</t>
  </si>
  <si>
    <t xml:space="preserve">LRIPL Mi Remote Control with Netflix &amp; Prime Video Button Compatible </t>
  </si>
  <si>
    <t>Rmote for MI TV</t>
  </si>
  <si>
    <t>B002SZEOLG</t>
  </si>
  <si>
    <t xml:space="preserve">TP-Link Nano USB WiFi Dongle 150Mbps High Gain Wireless Network Wi-Fi Adapter </t>
  </si>
  <si>
    <t>B08CS3BT4L</t>
  </si>
  <si>
    <t>Kodak 80 cm (32 inches) HD Ready Certified Android LED TV 32HDX7XPRO (Black)</t>
  </si>
  <si>
    <t>An unbiased look at the Kodak TV</t>
  </si>
  <si>
    <t>B00RFWNJMC</t>
  </si>
  <si>
    <t xml:space="preserve">Airtel DigitalTV DTH Remote SD/HD/HD Recording Compatible </t>
  </si>
  <si>
    <t>B082T6GXS5</t>
  </si>
  <si>
    <t xml:space="preserve">AmazonBasics New Release Nylon USB-A to Lightning Cable Cord, MFi Certified Charger </t>
  </si>
  <si>
    <t>B09CMQRQM6</t>
  </si>
  <si>
    <t xml:space="preserve">Ambrane Fast 100W Output Cable with Type-C to Type-C </t>
  </si>
  <si>
    <t>Durable</t>
  </si>
  <si>
    <t>B005LJQMCK</t>
  </si>
  <si>
    <t>BlueRigger Digital Optical Audio Toslink Cable (3.3 Feet / 1 Meter) With 8 Channel (7.1) Audio Support (</t>
  </si>
  <si>
    <t>HomeTheater,TV&amp;Video|Accessories|Cables|OpticalCables</t>
  </si>
  <si>
    <t>B09C6H53KH</t>
  </si>
  <si>
    <t xml:space="preserve">Duracell Type-C To Micro 1.2M braided Sync &amp; Charge Cable, USB C to Micro Fast Charge Compatible </t>
  </si>
  <si>
    <t>Superb</t>
  </si>
  <si>
    <t>B0BB3CBFBM</t>
  </si>
  <si>
    <t>VU 138 cm (55 inches) Premium Series 4K Ultra HD Smart IPS LED TV 55UT (Black)</t>
  </si>
  <si>
    <t>Valume for money</t>
  </si>
  <si>
    <t>B08QSDKFGQ</t>
  </si>
  <si>
    <t xml:space="preserve">Zoul USB Type C Fast Charging 3A Nylon Braided Data Cable Quick Charger Cable QC 3.0 </t>
  </si>
  <si>
    <t>B08PV1X771</t>
  </si>
  <si>
    <t>Samsung 80 cm (32 inches) Wondertainment Series HD Ready LED Smart TV UA32TE40AAKBXL (Titan Gray)</t>
  </si>
  <si>
    <t>B07YTNKVJQ</t>
  </si>
  <si>
    <t>MI Xiaomi USB Type C HYperCharge Cable 6A 100cm Sturdy and Durable Black Supports 120W HyperCharging</t>
  </si>
  <si>
    <t>B0117H7GZ6</t>
  </si>
  <si>
    <t xml:space="preserve">GENERIC Ultra-Mini Bluetooth CSR 4.0 USB Dongle Adapter </t>
  </si>
  <si>
    <t>Install CSR Driver For Advanced Features + Stability (More Than Just Bluetooth)</t>
  </si>
  <si>
    <t>B09XJ1LM7R</t>
  </si>
  <si>
    <t>do not buy</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</si>
  <si>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</si>
  <si>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</si>
  <si>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</si>
  <si>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</si>
  <si>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HomeTheater,TV&amp;Video|Projectors</t>
  </si>
  <si>
    <t>VFM and kudos to egate to launch a fhd projector at the lowest price and it is not bad at all</t>
  </si>
  <si>
    <t>B07VSG5SXZ</t>
  </si>
  <si>
    <t>ZEBRONICS HAA2021 HDMI version 2.1 cable with 8K @ 60Hz, 4K @ 120Hz, eARC &amp; CEC support, 3D compatible, 2 meters length, 48Gbps max and Gold-plated connectors</t>
  </si>
  <si>
    <t>good</t>
  </si>
  <si>
    <t>B08RWCZ6SY</t>
  </si>
  <si>
    <t>Working good.</t>
  </si>
  <si>
    <t>B07KSB1MLX</t>
  </si>
  <si>
    <t>AmazonBasics Digital Optical Coax to Analog RCA Audio Converter Adapter with Fiber Cable</t>
  </si>
  <si>
    <t>Satisfactory one</t>
  </si>
  <si>
    <t>B081FG1QYX</t>
  </si>
  <si>
    <t xml:space="preserve">Wayona Type C Cable Nylon Braided USB C QC 3.0 Fast Charging Short Power Bank Cable </t>
  </si>
  <si>
    <t>Good pick for Galaxy Note 9</t>
  </si>
  <si>
    <t>B08R69WBN7</t>
  </si>
  <si>
    <t xml:space="preserve">Pinnaclz Original Combo of 2 USB Type C Fast Charging Cable, USB C Data Cable </t>
  </si>
  <si>
    <t>B0B3RHX6B6</t>
  </si>
  <si>
    <t xml:space="preserve">Ambrane BCL-15 Lightning Cable </t>
  </si>
  <si>
    <t>Quality is good</t>
  </si>
  <si>
    <t>B084N18QZY</t>
  </si>
  <si>
    <t xml:space="preserve">Belkin USB C to USB-C Fast Charging Type C Cable, 60W PD, 3.3 feet (1 meter) </t>
  </si>
  <si>
    <t>Good only for Charging</t>
  </si>
  <si>
    <t>B081NHWT6Z</t>
  </si>
  <si>
    <t xml:space="preserve">LOHAYA Television Remote Compatible with Samsung Smart LED/LCD/HD TV Remote Control [ Compatible </t>
  </si>
  <si>
    <t>Worthy product</t>
  </si>
  <si>
    <t>B07JPJJZ2H</t>
  </si>
  <si>
    <t xml:space="preserve">Wayona Nylon Braided Lightning USB Data Sync &amp; 3A Charging Cable </t>
  </si>
  <si>
    <t>B09JKNF147</t>
  </si>
  <si>
    <t>Electvision Remote Control Compatible with Kodak/Thomson Smart led tv (Without Voice) Be</t>
  </si>
  <si>
    <t>really good producers</t>
  </si>
  <si>
    <t>B0B9959XF3</t>
  </si>
  <si>
    <t>Acer 80 cm (32 inches) S Series HD Ready Android Smart LED TV AR32AR2841HDSB (Black)</t>
  </si>
  <si>
    <t>Tv working good.</t>
  </si>
  <si>
    <t>B09PNR6F8Q</t>
  </si>
  <si>
    <t>realme 10W Fast Charging Micro-USB Cable (Braided, Black)</t>
  </si>
  <si>
    <t>Great to use</t>
  </si>
  <si>
    <t>B07M69276N</t>
  </si>
  <si>
    <t xml:space="preserve">TP-Link AC1300 USB WiFi Adapter (Archer T3U) - 2.4G/5G Dual Band Mini Wireless Network Adapter </t>
  </si>
  <si>
    <t>Good device and makes your laptop to utilize maximum wifi speed.</t>
  </si>
  <si>
    <t>B0B1YZ9CB8</t>
  </si>
  <si>
    <t>Acer 139 cm (55 inches) I Series 4K Ultra HD Android Smart LED TV AR55AR2851UDFL (Black)</t>
  </si>
  <si>
    <t>B09YLYB9PB</t>
  </si>
  <si>
    <t xml:space="preserve">Ambrane 60W / 3A Fast Charging Output Cable with Micro to USB </t>
  </si>
  <si>
    <t>B08CTNJ985</t>
  </si>
  <si>
    <t>Wayona USB Type C 65W Fast Charging 2M/6Ft Long Flash Charge Cable 3A QC 3.0 Data Cable Compatible with Samsung Galaxy S21 S10 S9 S8, iQOO Z3, Vivo, Note 10 9 8, A20e A40 A50 A70, Moto G7 G8 (2M, Grey)</t>
  </si>
  <si>
    <t>Worth the money spent</t>
  </si>
  <si>
    <t>B0BP7XLX48</t>
  </si>
  <si>
    <t xml:space="preserve">Syncwire LTG to USB Cable </t>
  </si>
  <si>
    <t>B09LHXNZLR</t>
  </si>
  <si>
    <t xml:space="preserve">Skadioo WiFi Adapter </t>
  </si>
  <si>
    <t>B0B3N8VG24</t>
  </si>
  <si>
    <t xml:space="preserve">FLiX (Beetel USB to Type C PVC Data Sync &amp; 15W(3A) TPE Fast Charging Cable, Made in India, 480Mbps Data Sync, 1 Meter Long cable </t>
  </si>
  <si>
    <t>B08PSVBB2X</t>
  </si>
  <si>
    <t>Zoul USB C to USB C Fast Charging Cable 65W Type C to Type C Nylon Braided Cord Compatible with Macbook Oneplus 9 10R Samsung Galaxy S22 S21 Ultra Z Flip3 Macbook Air/Pro M1 Google Pixel 11'' iPad Pro 2020/2018 (2M, Grey)</t>
  </si>
  <si>
    <t>B0B3MQXNFB</t>
  </si>
  <si>
    <t xml:space="preserve">FLiX (Beetel Flow USB to Micro USB PVC Data Sync &amp; 12W(2.4A) Fast Charging Cable,Made in India,480Mbps Data Sync,Solid Cable,1 Meter Long cable </t>
  </si>
  <si>
    <t>B08XMSKKMM</t>
  </si>
  <si>
    <t xml:space="preserve">7SEVEN¬Æ Bluetooth Voice Command Remote </t>
  </si>
  <si>
    <t>Compatibility</t>
  </si>
  <si>
    <t>B09L8DT7D6</t>
  </si>
  <si>
    <t xml:space="preserve">Sony TV - Remote Compatible </t>
  </si>
  <si>
    <t>Poor plastic Material but it works.</t>
  </si>
  <si>
    <t>B00GE55L22</t>
  </si>
  <si>
    <t xml:space="preserve">Storite USB 3.0 Cable A to Micro B high Speed Upto 5 Gbps Data Transfer Cable </t>
  </si>
  <si>
    <t>Good quality product and long lasting.</t>
  </si>
  <si>
    <t>B0162K34H2</t>
  </si>
  <si>
    <t xml:space="preserve">boAt LTG 500 Apple MFI Certified </t>
  </si>
  <si>
    <t>Reliability</t>
  </si>
  <si>
    <t>B0B8SRZ5SV</t>
  </si>
  <si>
    <t>AmazonBasics USB C to Lightning Aluminum with Nylon Braided MFi Certified Charging Cable (Grey, 1.2 meter)</t>
  </si>
  <si>
    <t>B07CWNJLPC</t>
  </si>
  <si>
    <t>AmazonBasics Double Braided Nylon USB Type-C to Type-C 2.0 Cable Smartphone (Dark Grey, 3 feet)</t>
  </si>
  <si>
    <t>Overall it's a good product for mobile charging.</t>
  </si>
  <si>
    <t>B00NH12R1O</t>
  </si>
  <si>
    <t>Amazon Basics USB 3.0 Cable - A Male to Micro B - 6 Feet (1.8 Meters), Black</t>
  </si>
  <si>
    <t>High price</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</si>
  <si>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</si>
  <si>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</si>
  <si>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</si>
  <si>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</si>
  <si>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</si>
  <si>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</si>
  <si>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A budget Android TV</t>
  </si>
  <si>
    <t>B005LJQMZC</t>
  </si>
  <si>
    <t>BlueRigger Digital Optical Audio Toslink Cable (6 Feet / 1.8 Meter) With 8 Channel (7.1) Audio Support (</t>
  </si>
  <si>
    <t>B07MDRGHWQ</t>
  </si>
  <si>
    <t>VW 60 cm (24 inches) Premium Series HD Ready LED TV VW24A (Black)</t>
  </si>
  <si>
    <t>B07DC4RZPY</t>
  </si>
  <si>
    <t>Amazon Basics USB A to Lightning MFi Certified Charging Cable (White, 1.2 meter)</t>
  </si>
  <si>
    <t>Data transfer not the best</t>
  </si>
  <si>
    <t>B0B15GSPQW</t>
  </si>
  <si>
    <t>Samsung 138 cm (55 inches) Crystal 4K Neo Series Ultra HD Smart LED TV UA55AUE65AKXXL (Black)</t>
  </si>
  <si>
    <t>B08GJNM9N7</t>
  </si>
  <si>
    <t xml:space="preserve">LOHAYA Television Remote Compatible </t>
  </si>
  <si>
    <t>Works just fine for my vu tv</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</si>
  <si>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</si>
  <si>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</si>
  <si>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</si>
  <si>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</si>
  <si>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Terrible</t>
  </si>
  <si>
    <t>B08P9RYPLR</t>
  </si>
  <si>
    <t xml:space="preserve">FLiX (Beetel) USB to iPhone Lightning Textured Pattern Data Sync &amp; 2A Fast Charging Cable, Made in India, 480Mbps Data Sync, Tough Cable, 1 Meter Long USB Cable </t>
  </si>
  <si>
    <t>B0B6F8HHR6</t>
  </si>
  <si>
    <t>MI 108 cm (43 inches) 5A Series Full HD Smart Android LED TV L43M7-EAIN (Black)</t>
  </si>
  <si>
    <t>B084MZXJN6</t>
  </si>
  <si>
    <t xml:space="preserve">Belkin Apple Certified Lightning to USB Charge and Sync Cable </t>
  </si>
  <si>
    <t>You might be able to get away by using other usb too</t>
  </si>
  <si>
    <t>B08XMG618K</t>
  </si>
  <si>
    <t xml:space="preserve">Time Office Scanner Replacement Cable </t>
  </si>
  <si>
    <t>B0BCKWZ884</t>
  </si>
  <si>
    <t xml:space="preserve">Caldipree Silicone Case Cover Compatible </t>
  </si>
  <si>
    <t>Fitting issue</t>
  </si>
  <si>
    <t>B00GGGOYEK</t>
  </si>
  <si>
    <t xml:space="preserve">Storite USB 2.0 A to Mini 5 pin B Cable </t>
  </si>
  <si>
    <t>Useful but the length is a bit short</t>
  </si>
  <si>
    <t>B07ZR4S1G4</t>
  </si>
  <si>
    <t xml:space="preserve">Universal Remote Control </t>
  </si>
  <si>
    <t>Excellent solution for Sony TVs</t>
  </si>
  <si>
    <t>B09C635BMM</t>
  </si>
  <si>
    <t xml:space="preserve">Cotbolt Silicone Case Cover Compatible </t>
  </si>
  <si>
    <t>Damaged product</t>
  </si>
  <si>
    <t>B00GG59HU2</t>
  </si>
  <si>
    <t>BlueRigger High Speed HDMI Cable with Ethernet - Supports 3D, 4K 60Hz and Audio Return - Latest Version (3 Feet / 0.9 Meter)</t>
  </si>
  <si>
    <t>BEST WITH BOAT &amp; LG SMART TV</t>
  </si>
  <si>
    <t>B00RGLI0ZS</t>
  </si>
  <si>
    <t xml:space="preserve">Amkette 30 Pin to USB Charging &amp; Data Sync Cable </t>
  </si>
  <si>
    <t>It works</t>
  </si>
  <si>
    <t>B09ZPJT8B2</t>
  </si>
  <si>
    <t>TCL 80 cm (32 inches) HD Ready Certified Android Smart LED TV 32S615 (Black)</t>
  </si>
  <si>
    <t>Worth of money</t>
  </si>
  <si>
    <t>B07HZ2QCGR</t>
  </si>
  <si>
    <t xml:space="preserve">POPIO Type C Dash Charging USB Data Cable </t>
  </si>
  <si>
    <t>They did what they said... Sent a replacement when complained...</t>
  </si>
  <si>
    <t>B095244Q22</t>
  </si>
  <si>
    <t xml:space="preserve">MYVN LTG to USB </t>
  </si>
  <si>
    <t>B08CKW1KH9</t>
  </si>
  <si>
    <t xml:space="preserve">Tata Sky Universal Remote Compatible </t>
  </si>
  <si>
    <t>its not Universal</t>
  </si>
  <si>
    <t>B0BLV1GNLN</t>
  </si>
  <si>
    <t>WZATCO Pixel | Portable LED Projector | Native 720p with Full HD 1080P Support | 2000 Lumens (200 ANSI) | 176 Large Screen | Projector for Home and Outdoor | Compatible with TV Stick, PC, PS4</t>
  </si>
  <si>
    <t>Beat projector for good price</t>
  </si>
  <si>
    <t>B08RHPDNVV</t>
  </si>
  <si>
    <t xml:space="preserve">7SEVEN¬Æ Compatible Tata Sky Remote Control Replacement of Original dth SD HD tata Play Set top Box Remote - IR Learning Universal Remote </t>
  </si>
  <si>
    <t>B00NH13Q8W</t>
  </si>
  <si>
    <t xml:space="preserve">AmazonBasics USB 2.0 Extension Cable </t>
  </si>
  <si>
    <t>B0B8SSZ76F</t>
  </si>
  <si>
    <t>Amazon Basics USB C to Lightning TPE MFi Certified Charging Cable (White, 1.2 meter)</t>
  </si>
  <si>
    <t>Perfect cable for my use. Far better than the apple cable provided with my Ipad</t>
  </si>
  <si>
    <t>B0841KQR1Z</t>
  </si>
  <si>
    <t>Crypo‚Ñ¢ Universal Remote Compatible with Tata Sky Universal HD &amp; SD Set top Box (Also Works with All TV)</t>
  </si>
  <si>
    <t>Good compatibility</t>
  </si>
  <si>
    <t>B0B467CCB9</t>
  </si>
  <si>
    <t>Karbonn 80 cm (32 Inches) Millennium Series HD Ready LED TV KJW32NSHDF (Phantom Black) with Bezel-Less Design</t>
  </si>
  <si>
    <t>B095JQVC7N</t>
  </si>
  <si>
    <t>OnePlus 138.7 cm (55 inches) U Series 4K LED Smart Android TV 55U1S (Black)</t>
  </si>
  <si>
    <t>Almost Perfect!</t>
  </si>
  <si>
    <t>B08PPHFXG3</t>
  </si>
  <si>
    <t>Posh 1.5 Meter High Speed Gold Plated HDMI Male to Female Extension Cable (Black)</t>
  </si>
  <si>
    <t>It's working perfectly for my mi stick</t>
  </si>
  <si>
    <t>B06XR9PR5X</t>
  </si>
  <si>
    <t>Amazon Basics HDMI Coupler,Black</t>
  </si>
  <si>
    <t>HomeAudio|Accessories|Adapters</t>
  </si>
  <si>
    <t>Good Quality Product</t>
  </si>
  <si>
    <t>B09JSW16QD</t>
  </si>
  <si>
    <t>boAt LTG 550v3 Lightning Apple MFi Certified Cable with Spaceship Grade Aluminium Housing,Stress Resistance, Rapid 2.4A Charging &amp; 480mbps Data Sync, 1m Length &amp; 10000+ Bends Lifespan(Mercurial Black)</t>
  </si>
  <si>
    <t>Low quality material use</t>
  </si>
  <si>
    <t>B07JH1CBGW</t>
  </si>
  <si>
    <t>Wayona Nylon Braided Usb Syncing And Charging Cable Sync And Charging Cable For Iphone, Ipad (3 Ft, Black) - Pack Of 2</t>
  </si>
  <si>
    <t>B09127FZCK</t>
  </si>
  <si>
    <t xml:space="preserve">Astigo Compatible Remote </t>
  </si>
  <si>
    <t>B083GQGT3Z</t>
  </si>
  <si>
    <t xml:space="preserve">Caprigo Heavy Duty TV Wall Mount Stand </t>
  </si>
  <si>
    <t>Good for monitors and light weight TVs</t>
  </si>
  <si>
    <t>B09Q8WQ5QJ</t>
  </si>
  <si>
    <t>Portronics Konnect L 60W PD Type C to Type C Mobile Charging Cable, 1.2M, Fast Data Sync, Tangle Resistant, TPE+Nylon Braided(Grey)</t>
  </si>
  <si>
    <t>B07YZG8PPY</t>
  </si>
  <si>
    <t>TATA SKY HD Connection with 1 month basic package and free installation</t>
  </si>
  <si>
    <t>HomeTheater,TV&amp;Video|SatelliteEquipment|SatelliteReceivers</t>
  </si>
  <si>
    <t>Very good product</t>
  </si>
  <si>
    <t>B09H39KTTB</t>
  </si>
  <si>
    <t xml:space="preserve">Remote Compatible </t>
  </si>
  <si>
    <t>Nice product.... Works well... Satisfactory purchase....</t>
  </si>
  <si>
    <t>B08DCVRW98</t>
  </si>
  <si>
    <t>SoniVision SA-D10 SA-D100 SA-D40 Home Theater Systems Remote Compatible with Sony RM-ANU156</t>
  </si>
  <si>
    <t>Better than original sony remote control</t>
  </si>
  <si>
    <t>B0718ZN31Q</t>
  </si>
  <si>
    <t xml:space="preserve">Rts‚Ñ¢ High Speed 3D Full HD 1080p Support (10 Meters) HDMI Male to HDMI Male Cable TV Lead 1.4V </t>
  </si>
  <si>
    <t>Good quality but not superb</t>
  </si>
  <si>
    <t>B0162LYSFS</t>
  </si>
  <si>
    <t>Worst product wornout after 2 months</t>
  </si>
  <si>
    <t>B07PFJ5VQD</t>
  </si>
  <si>
    <t>Agaro Blaze USBA to micro +Type C 2in1 Braided 1.2M Cable</t>
  </si>
  <si>
    <t>Very good quality.</t>
  </si>
  <si>
    <t>B01J8S6X2I</t>
  </si>
  <si>
    <t>AmazonBasics 6 Feet DisplayPort to DisplayPort Cable - (Not HDMI Cable) (Gold)</t>
  </si>
  <si>
    <t>Accessories&amp;Peripherals|Cables&amp;Accessories|Cables|DVICables</t>
  </si>
  <si>
    <t>Awsome quality</t>
  </si>
  <si>
    <t>B09MJ77786</t>
  </si>
  <si>
    <t>MI 108 cm (43 inches) 5X Series 4K Ultra HD LED Smart Android TV L43M6-ES (Grey)</t>
  </si>
  <si>
    <t>It's super</t>
  </si>
  <si>
    <t>B09NNGHG22</t>
  </si>
  <si>
    <t>Sansui 140cm (55 inches) 4K Ultra HD Certified Android LED TV with Dolby Audio &amp; Dolby Vision JSW55ASUHD (Mystique Black)</t>
  </si>
  <si>
    <t>Good TV in budget!</t>
  </si>
  <si>
    <t>B07V5YF4ND</t>
  </si>
  <si>
    <t xml:space="preserve">LOHAYA LCD/LED Remote Compatible </t>
  </si>
  <si>
    <t>B0B65P827P</t>
  </si>
  <si>
    <t>Zebronics CU3100V Fast charging Type C cable with QC 18W support, 3A max capacity, 1 meter braided cable, Data transfer and Superior durability (Braided Black )</t>
  </si>
  <si>
    <t>B084MZYBTV</t>
  </si>
  <si>
    <t>Osm</t>
  </si>
  <si>
    <t>B097ZQTDVZ</t>
  </si>
  <si>
    <t xml:space="preserve">7SEVEN¬Æ TCL Remote Control Smart TV RC802V Remote Compatible </t>
  </si>
  <si>
    <t>When you can‚Äôt find the original this comes handy.</t>
  </si>
  <si>
    <t>B0B5F3YZY4</t>
  </si>
  <si>
    <t>Wayona 3in1 Nylon Braided 66W USB Fast Charging Cable with Type C, Lightening and Micro USB Port, Compatible with iPhone, iPad, Samsung Galaxy, OnePlus, Mi, Oppo, Vivo, iQOO, Xiaomi (1M, Black)</t>
  </si>
  <si>
    <t>Best rugged cable that supports most of the fast charging standards</t>
  </si>
  <si>
    <t>B09G5TSGXV</t>
  </si>
  <si>
    <t xml:space="preserve">Hi-Mobiler iPhone Charger Lightning Cable,2 Pack Apple MFi Certified USB iPhone Fast Chargering Cord,Data Sync Transfer </t>
  </si>
  <si>
    <t>B006LW0WDQ</t>
  </si>
  <si>
    <t>Amazon Basics 16-Gauge Speaker Wire - 50 Feet</t>
  </si>
  <si>
    <t>HomeTheater,TV&amp;Video|Accessories|Cables|SpeakerCables</t>
  </si>
  <si>
    <t>B09YLX91QR</t>
  </si>
  <si>
    <t>B081FJWN52</t>
  </si>
  <si>
    <t>Wayona Usb Type C To Usb Nylon Braided Quick Charger Fast Charging Short Cable For Smartphone (Samsung Galaxy S21/S20/S10/S9/S9+/Note 9/S8/Note 8, Lg G7 G5 G6, Moto G6 G7) (0.25M,Grey)</t>
  </si>
  <si>
    <t>B0758F7KK7</t>
  </si>
  <si>
    <t xml:space="preserve">Caprigo Heavy Duty TV Wall Mount Bracket </t>
  </si>
  <si>
    <t>Good quality product with many screws and nuts</t>
  </si>
  <si>
    <t>B09L835C3V</t>
  </si>
  <si>
    <t xml:space="preserve">Smashtronics¬Æ - Case </t>
  </si>
  <si>
    <t>Cover is Little loose for Fire remote cover</t>
  </si>
  <si>
    <t>B098TV3L96</t>
  </si>
  <si>
    <t xml:space="preserve">Electvision Remote Control </t>
  </si>
  <si>
    <t>B08NCKT9FG</t>
  </si>
  <si>
    <t>Boat A 350 Type C Cable 1.5m(Jet Black)</t>
  </si>
  <si>
    <t>B0B4T6MR8N</t>
  </si>
  <si>
    <t xml:space="preserve">pTron Solero M241 2.4A Micro USB Data &amp; Charging Cable, Made in India, 480Mbps Data Sync, Durable 1-Meter Long USB Cable </t>
  </si>
  <si>
    <t>B01GGKZ4NU</t>
  </si>
  <si>
    <t xml:space="preserve">AmazonBasics USB Type-C to USB Type-C 2.0 Cable </t>
  </si>
  <si>
    <t>B09BW2GP18</t>
  </si>
  <si>
    <t>Croma 3A Fast charge 1m Type-C to All Type-C Phones sync and charge cable, Made in India, 480Mbps Data transfer rate, Tested Durability with 8000+ bends (12 months warranty) - CRCMA0106sTC10, Black</t>
  </si>
  <si>
    <t>Great value for money</t>
  </si>
  <si>
    <t>B09WN3SRC7</t>
  </si>
  <si>
    <t>Sony Bravia 164 cm (65 inches) 4K Ultra HD Smart LED Google TV KD-65X74K (Black)</t>
  </si>
  <si>
    <t>Product installation was excellent  but delivery staff patheticüëå</t>
  </si>
  <si>
    <t>B09B125CFJ</t>
  </si>
  <si>
    <t>Good Product at this Price</t>
  </si>
  <si>
    <t>B09RQRZW2X</t>
  </si>
  <si>
    <t xml:space="preserve">7SEVEN¬Æ Compatible Vu Smart Tv Remote Control Suitable </t>
  </si>
  <si>
    <t>Netflix button not working others works well</t>
  </si>
  <si>
    <t>B07924P3C5</t>
  </si>
  <si>
    <t xml:space="preserve">Storite High Speed Micro USB 3.0 Cable A to Micro B </t>
  </si>
  <si>
    <t>Cable is working properly</t>
  </si>
  <si>
    <t>B08N1WL9XW</t>
  </si>
  <si>
    <t xml:space="preserve">FLiX (Beetel) 3in1 (Type C|Micro|Iphone Lightening) Textured Pattern 3A Fast Charging Cable with QC &amp; PD Support </t>
  </si>
  <si>
    <t>B07VVXJ2P5</t>
  </si>
  <si>
    <t>SVM Products Unbreakable Set Top Box Stand with Dual Remote Holder (Black)</t>
  </si>
  <si>
    <t>B0BC8BQ432</t>
  </si>
  <si>
    <t>VU 164 cm (65 inches) The GloLED Series 4K Smart LED Google TV 65GloLED (Grey)</t>
  </si>
  <si>
    <t>B06XFTHCNY</t>
  </si>
  <si>
    <t xml:space="preserve">CableCreation RCA to 3.5mm Male Audio Cable, 3.5mm to 2RCA Cable Male RCA Cable,Y Splitter Stereo Jack Cable </t>
  </si>
  <si>
    <t>Good Built Quality Product.</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</si>
  <si>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</si>
  <si>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</si>
  <si>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</si>
  <si>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</si>
  <si>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</si>
  <si>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</si>
  <si>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Looks more durable</t>
  </si>
  <si>
    <t>B01D5H90L4</t>
  </si>
  <si>
    <t>AmazonBasics - High-Speed Male to Female HDMI Extension Cable - 6 Feet</t>
  </si>
  <si>
    <t>Good cable</t>
  </si>
  <si>
    <t>B07F1P8KNV</t>
  </si>
  <si>
    <t>Wayona Nylon Braided Usb Type C 3Ft 1M 3A Fast Charger Cable For Samsung Galaxy S9 S8 (Wc3Cb1, Black)</t>
  </si>
  <si>
    <t>B084N1BM9L</t>
  </si>
  <si>
    <t xml:space="preserve">Belkin Apple Certified Lightning to USB Charge and Sync Tough Braided Cable </t>
  </si>
  <si>
    <t>B09F6D21BY</t>
  </si>
  <si>
    <t xml:space="preserve">7SEVEN Compatible LG TV Remote Suitable </t>
  </si>
  <si>
    <t>Not good</t>
  </si>
  <si>
    <t>B09LQQYNZQ</t>
  </si>
  <si>
    <t>Realme Smart TV Stick 4K</t>
  </si>
  <si>
    <t>HomeAudio|MediaStreamingDevices|StreamingClients</t>
  </si>
  <si>
    <t>Great Product</t>
  </si>
  <si>
    <t>B0BC9BW512</t>
  </si>
  <si>
    <t>Acer 100 cm (40 inches) P Series Full HD Android Smart LED TV AR40AR2841FDFL (Black)</t>
  </si>
  <si>
    <t>B0B61HYR92</t>
  </si>
  <si>
    <t>Lapster usb 2.0 mantra cable, mantra mfs 100 data cable (black)</t>
  </si>
  <si>
    <t>Good üëç</t>
  </si>
  <si>
    <t>B075ZTJ9XR</t>
  </si>
  <si>
    <t>AmazonBasics High-Speed Braided HDMI Cable - 3 Feet - Supports Ethernet, 3D, 4K and Audio Return (Black)</t>
  </si>
  <si>
    <t>Satisfactory</t>
  </si>
  <si>
    <t>B0978V2CP6</t>
  </si>
  <si>
    <t xml:space="preserve">Cubetek 3 in 1 LCD Display V5.0 Bluetooth Transmitter Receiver, Bypass Audio Adapter with Aux, Optical, Dual Link Support </t>
  </si>
  <si>
    <t>HomeTheater,TV&amp;Video|AVReceivers&amp;Amplifiers</t>
  </si>
  <si>
    <t>B09LRZYBH1</t>
  </si>
  <si>
    <t>KRISONS Thunder Speaker, Multimedia Home Theatre, Floor Standing Speaker, LED Display with Bluetooth, FM, USB, Micro SD Card, AUX Connectivity</t>
  </si>
  <si>
    <t>HomeAudio|Speakers|TowerSpeakers</t>
  </si>
  <si>
    <t>Simply good</t>
  </si>
  <si>
    <t>B0B997FBZT</t>
  </si>
  <si>
    <t>Acer 139 cm (55 inches) H Series 4K Ultra HD Android Smart LED TV AR55AR2851UDPRO (Black)</t>
  </si>
  <si>
    <t>B098LCVYPW</t>
  </si>
  <si>
    <t xml:space="preserve">Dealfreez Case Compatible </t>
  </si>
  <si>
    <t>Good quality</t>
  </si>
  <si>
    <t>B09HV71RL1</t>
  </si>
  <si>
    <t>B08PZ6HZLT</t>
  </si>
  <si>
    <t>VW 80 cm (32 inches) HD Ready Android Smart LED TV VW32PRO (Black)</t>
  </si>
  <si>
    <t>Tv is good in price range</t>
  </si>
  <si>
    <t>B075TJHWVC</t>
  </si>
  <si>
    <t>Airtel Digital TV HD Set Top Box with 1 Month Basic Pack with Recording + Free Standard Installation</t>
  </si>
  <si>
    <t>Picture quality poor</t>
  </si>
  <si>
    <t>B09LV13JFB</t>
  </si>
  <si>
    <t xml:space="preserve">LOHAYA Voice Assistant Remote Compatible </t>
  </si>
  <si>
    <t>When I placed the order I was in doubt whether it would work or not but it works very well</t>
  </si>
  <si>
    <t>B092BL5DCX</t>
  </si>
  <si>
    <t>Samsung 138 cm (55 inches) Crystal 4K Series Ultra HD Smart LED TV UA55AUE60AKLXL (Black)</t>
  </si>
  <si>
    <t>B09VH568H7</t>
  </si>
  <si>
    <t>Amazon Brand - Solimo 3A Fast Charging Tough Type C USB Data Cable¬† ‚Äì 1 Meter</t>
  </si>
  <si>
    <t>B09HQSV46W</t>
  </si>
  <si>
    <t>Mi 100 cm (40 inches) Horizon Edition Full HD Android LED TV 4A | L40M6-EI (Black)</t>
  </si>
  <si>
    <t>B08TZD7FQN</t>
  </si>
  <si>
    <t xml:space="preserve">Astigo Compatible Remote Control </t>
  </si>
  <si>
    <t>B0B21XL94T</t>
  </si>
  <si>
    <t>Toshiba 108 cm (43 inches) V Series Full HD Smart Android LED TV 43V35KP (Silver)</t>
  </si>
  <si>
    <t>A Good Product overall and value for Money</t>
  </si>
  <si>
    <t>B09PTT8DZF</t>
  </si>
  <si>
    <t>Lenovo USB A to Type-C Tangle-free¬†¬†Aramid fiber braided¬†1.2m cable with 4A Fast charging &amp; 480 MBPS data transmission, certified 10000+ bend lifespan, Metallic Grey</t>
  </si>
  <si>
    <t>Nice one</t>
  </si>
  <si>
    <t>B0B94JPY2N</t>
  </si>
  <si>
    <t>Amazon Brand - Solimo 65W Fast Charging Braided Type C to C Data Cable | Suitable For All Supported Mobile Phones (1 Meter, Black)</t>
  </si>
  <si>
    <t>The cable works but is not 65W as advertised</t>
  </si>
  <si>
    <t>B0B3XXSB1K</t>
  </si>
  <si>
    <t>LG 139 cm (55 inches) 4K Ultra HD Smart LED TV 55UQ7500PSF (Ceramic Black)</t>
  </si>
  <si>
    <t>B08RZ12GKR</t>
  </si>
  <si>
    <t>Tata Sky Digital TV HD Setup Box Remote</t>
  </si>
  <si>
    <t>NOT GOOD IN DURIBILITY.</t>
  </si>
  <si>
    <t>B0B4T8RSJ1</t>
  </si>
  <si>
    <t xml:space="preserve">pTron Solero T241 2.4A Type-C Data &amp; Charging USB Cable, Made in India, 480Mbps Data Sync, Durable 1-Meter Long USB Cable </t>
  </si>
  <si>
    <t>B0B7B9V9QP</t>
  </si>
  <si>
    <t>VU 108 cm (43 inches) Premium Series Full HD Smart LED TV 43GA (Black)</t>
  </si>
  <si>
    <t>Vu brand superb quality</t>
  </si>
  <si>
    <t>B08XXVXP3J</t>
  </si>
  <si>
    <t xml:space="preserve">Storite Super Speed USB 3.0 Male to Male Cable </t>
  </si>
  <si>
    <t>Product life ia short</t>
  </si>
  <si>
    <t>B06XGWRKYT</t>
  </si>
  <si>
    <t>Kodak 80 cm (32 Inches) HD Ready LED TV Kodak 32HDX900S (Black)</t>
  </si>
  <si>
    <t>This is a Best kodak LED</t>
  </si>
  <si>
    <t>B07CWDX49D</t>
  </si>
  <si>
    <t>AmazonBasics Double Braided Nylon USB Type-C to Type-C 2.0 Cable, Charging Adapter, Smartphone 6 feet, Dark Grey</t>
  </si>
  <si>
    <t>B09TY4MSH3</t>
  </si>
  <si>
    <t>Not how original remote works</t>
  </si>
  <si>
    <t>B07RY2X9MP</t>
  </si>
  <si>
    <t>AmazonBasics 10.2 Gbps High-Speed 4K HDMI Cable with Braided Cord (10-Foot, Dark Grey)</t>
  </si>
  <si>
    <t>AmazonBasics Product</t>
  </si>
  <si>
    <t>B0B2C5MJN6</t>
  </si>
  <si>
    <t>Hisense 126 cm (50 inches) Bezelless Series 4K Ultra HD Smart LED Google TV 50A6H (Black)</t>
  </si>
  <si>
    <t>Value for Money product.</t>
  </si>
  <si>
    <t>B0BBMGLQDW</t>
  </si>
  <si>
    <t>Tuarso 8K HDMI 2.1 Cable 48Gbps , 1.5 Meter High-Speed Braided HDMI Cable ( 8K@60HZ„ÄÅ4K@120HZ„ÄÅ2K@240HZ ) HDMI 2.1 Cable Compatible with Monitors , Television , Laptops , Projectors , Game Consoles and more with HDMI Ports Device</t>
  </si>
  <si>
    <t>B01LONQBDG</t>
  </si>
  <si>
    <t>AmazonBasics USB Type-C to Micro-B 2.0 Cable - 6 Inches (15.2 Centimeters) - White</t>
  </si>
  <si>
    <t>Very good.</t>
  </si>
  <si>
    <t>B08XXF5V6G</t>
  </si>
  <si>
    <t>Kodak 139 cm (55 inches) 4K Ultra HD Smart LED TV 55CA0909 (Black)</t>
  </si>
  <si>
    <t>Good value for money</t>
  </si>
  <si>
    <t>B09HK9JH4F</t>
  </si>
  <si>
    <t>B09MMD1FDN</t>
  </si>
  <si>
    <t xml:space="preserve">7SEVEN¬Æ Suitable Sony Tv Remote Original Bravia </t>
  </si>
  <si>
    <t>Very nice and strong product</t>
  </si>
  <si>
    <t>B09HN7LD5L</t>
  </si>
  <si>
    <t xml:space="preserve">PROLEGEND¬Æ PL-T002 Universal TV Stand Table Top </t>
  </si>
  <si>
    <t>A Good Product.</t>
  </si>
  <si>
    <t>B0BNDD9TN6</t>
  </si>
  <si>
    <t xml:space="preserve">WANBO X1 Pro (Upgraded) | Native 1080P Full HD | Android 9 | Projector </t>
  </si>
  <si>
    <t>Very nice and good product at this price</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</si>
  <si>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</si>
  <si>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</si>
  <si>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</si>
  <si>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</si>
  <si>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</si>
  <si>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</si>
  <si>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Ok</t>
  </si>
  <si>
    <t>B08G43CCLC</t>
  </si>
  <si>
    <t xml:space="preserve">NK STAR 950 Mbps USB WiFi Adapter Wireless Network Receiver Dongle </t>
  </si>
  <si>
    <t>Thank you</t>
  </si>
  <si>
    <t>B0B61GCHC1</t>
  </si>
  <si>
    <t xml:space="preserve">LS LAPSTER Quality Assured USB 2.0 morpho cable, morpho device cable </t>
  </si>
  <si>
    <t>B07RX14W1Q</t>
  </si>
  <si>
    <t>Amazon Basics 10.2 Gbps High-Speed 4K HDMI Cable with Braided Cord, 1.8 Meter, Dark Grey</t>
  </si>
  <si>
    <t>Sturdy</t>
  </si>
  <si>
    <t>B09PLD9TCD</t>
  </si>
  <si>
    <t>Kodak 126 cm (50 inches) Bezel-Less Design Series 4K Ultra HD Smart Android LED TV 50UHDX7XPROBL (Black)</t>
  </si>
  <si>
    <t>Kodak tv</t>
  </si>
  <si>
    <t>B0B8ZKWGKD</t>
  </si>
  <si>
    <t xml:space="preserve">ZORBES¬Æ Wall Adapter Holder </t>
  </si>
  <si>
    <t>Concept is great but not at all value for money</t>
  </si>
  <si>
    <t>B09NNJ9WYM</t>
  </si>
  <si>
    <t>Sansui 80cm (32 inches) HD Ready Smart LED TV JSY32SKHD (BLACK) With Bezel-less Design</t>
  </si>
  <si>
    <t>Service</t>
  </si>
  <si>
    <t>B08H5L8V1L</t>
  </si>
  <si>
    <t>Synqe USB Type C Fast Charging Cable 2M Charger Cord Data Cable Compatible with Samsung Galaxy M51,Galaxy M31S, S10e S10 S9 S20 Plus, Note10 9 8,M40 A50 A70, Redmi Note 9, Moto G7, Poco F1 (2M, Grey)</t>
  </si>
  <si>
    <t>Good And Durable</t>
  </si>
  <si>
    <t>B0B8CXTTG3</t>
  </si>
  <si>
    <t>MI 80 cm (32 inches) HD Ready Smart Android LED TV 5A Pro | L32M7-EAIN (Black)</t>
  </si>
  <si>
    <t>B09HCH3JZG</t>
  </si>
  <si>
    <t>Bestor ¬Æ 8K Hdmi 2.1 Cable 48Gbps 9.80Ft/Ultra High Speed Hdmi Braided Cord For Roku Tv/Ps5/Hdtv/Blu-Ray Projector, Laptop, Television, Personal Computer, Xbox, Ps4, Ps5, Ps4 Pro (1 M, Grey)</t>
  </si>
  <si>
    <t>Great value for ultra hi speed HDMI!</t>
  </si>
  <si>
    <t>B097JVLW3L</t>
  </si>
  <si>
    <t xml:space="preserve">Irusu Play VR Plus Virtual Reality Headset with Headphones </t>
  </si>
  <si>
    <t>HomeTheater,TV&amp;Video|Accessories|3DGlasses</t>
  </si>
  <si>
    <t>Really great device</t>
  </si>
  <si>
    <t>B09SB6SJB4</t>
  </si>
  <si>
    <t>Amazon Brand - Solimo Fast Charging Braided Type C Data Cable Seam, Suitable For All Supported Mobile Phones (1 Meter, Black)</t>
  </si>
  <si>
    <t>Best</t>
  </si>
  <si>
    <t>B08NW8GHCJ</t>
  </si>
  <si>
    <t>Synqe USB C to USB C 60W Nylon Braided Fast Charging Type C to Type C Cable Compatible with Samsung Galaxy Note 20/Ultra, S20 S22 S21 S20 FE A73 A53 A33 (2M, Black)</t>
  </si>
  <si>
    <t>Used for 10 months</t>
  </si>
  <si>
    <t>B09YHLPQYT</t>
  </si>
  <si>
    <t xml:space="preserve">Shopoflux Silicone Remote Cover </t>
  </si>
  <si>
    <t>Cover is perfect size wise and it's exactly same as shown in picture.u can go for it.</t>
  </si>
  <si>
    <t>B08G1RW2Q3</t>
  </si>
  <si>
    <t>EYNK Extra Long Micro USB Fast Charging USB Cable | Micro USB Data Cable | Quick Fast Charging Cable | Charger Sync Cable | High Speed Transfer Android Smartphones V8 Cable (2.4 Amp, 3m,) (White)</t>
  </si>
  <si>
    <t>Extended length for securiry camera</t>
  </si>
  <si>
    <t>B08YXJJW8H</t>
  </si>
  <si>
    <t>LUNAGARIYA¬Æ, Protective Case Compatible with JIO Settop Box Remote Control,PU Leather Cover Holder (Be</t>
  </si>
  <si>
    <t>Fits the remote correctly</t>
  </si>
  <si>
    <t>B09P8M18QM</t>
  </si>
  <si>
    <t xml:space="preserve">7SEVEN¬Æ Compatible with Fire Tv Stick Remote with Voice Command Feature Suitable </t>
  </si>
  <si>
    <t>B08BG4M4N7</t>
  </si>
  <si>
    <t xml:space="preserve">PRUSHTI COVER AND BAGS, Protective Case </t>
  </si>
  <si>
    <t>B07VJ9ZTXS</t>
  </si>
  <si>
    <t>Aine HDMI Male to VGA Female Video Converter Adapter Cable (Black)</t>
  </si>
  <si>
    <t>Nice product üëçüëç</t>
  </si>
  <si>
    <t>B084872DQY</t>
  </si>
  <si>
    <t>Mi 80 cm (32 inches) HD Ready Android Smart LED TV 4A PRO | L32M5-AL (Black)</t>
  </si>
  <si>
    <t>Nice tv</t>
  </si>
  <si>
    <t>B00GGGOYEU</t>
  </si>
  <si>
    <t>B08FD2VSD9</t>
  </si>
  <si>
    <t>TCL 108 cm (43 inches) 4K Ultra HD Certified Android Smart LED TV 43P615 (Black)</t>
  </si>
  <si>
    <t>Best one</t>
  </si>
  <si>
    <t>B0BQRJ3C47</t>
  </si>
  <si>
    <t>REDTECH USB-C to Lightning Cable 3.3FT, [Apple MFi Certified] Lightning to Type C Fast Charging Cord Compatible with iPhone 14/13/13 pro/Max/12/11/X/XS/XR/8, Supports Power Delivery - White</t>
  </si>
  <si>
    <t>Awesome Product</t>
  </si>
  <si>
    <t>B095JPKPH3</t>
  </si>
  <si>
    <t>OnePlus 163.8 cm (65 inches) U Series 4K LED Smart Android TV 65U1S (Black)</t>
  </si>
  <si>
    <t>B087JWLZ2K</t>
  </si>
  <si>
    <t>AmazonBasics 108 cm (43 inches) 4K Ultra HD Smart LED Fire TV AB43U20PS (Black)</t>
  </si>
  <si>
    <t>(after nearly one year use) Value for money TV</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</si>
  <si>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</si>
  <si>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</si>
  <si>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</si>
  <si>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</si>
  <si>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</si>
  <si>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</si>
  <si>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Working fine but cheap quality</t>
  </si>
  <si>
    <t>B0B8VQ7KDS</t>
  </si>
  <si>
    <t>Airtel Digital TV HD Set Top Box with FTA Pack | Unlimited Entertainment + Recording Feature + Free Standard Installation (6 Months Pack)</t>
  </si>
  <si>
    <t>Good ptoduct</t>
  </si>
  <si>
    <t>B086JTMRYL</t>
  </si>
  <si>
    <t xml:space="preserve">ESR USB C to Lightning Cable, 10 ft (3 m), MFi-Certified, Braided Nylon Power Delivery Fast Charging </t>
  </si>
  <si>
    <t>Go for it</t>
  </si>
  <si>
    <t>B09RWQ7YR6</t>
  </si>
  <si>
    <t>MI 138.8 cm (55 inches) 5X Series 4K Ultra HD LED Smart Android TV L55M6-ES (Grey)</t>
  </si>
  <si>
    <t>B00OFM6PEO</t>
  </si>
  <si>
    <t xml:space="preserve">Storite USB Extension Cable USB 3.0 Male to Female Extension Cable High Speed 5GBps Extension Cable Data Transfer </t>
  </si>
  <si>
    <t>Works perfect for connecting my Dslr to ipad &amp; tethering. Seems like a durable cable</t>
  </si>
  <si>
    <t>B0BF57RN3K</t>
  </si>
  <si>
    <t>Fire-Boltt Ninja Call Pro Plus 1.83 Smart Watch with Bluetooth Calling, AI Voice Assistance, 100 Sports Modes IP67 Rating, 240*280 Pixel High Resolution</t>
  </si>
  <si>
    <t>WearableTechnology|SmartWatches</t>
  </si>
  <si>
    <t>Worth the money</t>
  </si>
  <si>
    <t>B0B3RRWSF6</t>
  </si>
  <si>
    <t>Fire-Boltt Phoenix Smart Watch with Bluetooth Calling 1.3,120+ Sports Modes, 240*240 PX High Res with SpO2, Heart Rate Monitoring &amp; IP67 Rating</t>
  </si>
  <si>
    <t>7-8/10</t>
  </si>
  <si>
    <t>B0B5B6PQCT</t>
  </si>
  <si>
    <t>boAt Wave Call Smart Watch, Smart Talk with Advanced Dedicated Bluetooth Calling Chip, 1.69‚Äù HD Display with 550 NITS &amp; 70% Color Gamut, 150+ Watch Faces, Multi-Sport Modes,HR,SpO2, IP68(Active Black)</t>
  </si>
  <si>
    <t>Not Polished Enough. (Improving with updates)</t>
  </si>
  <si>
    <t>B08HV83HL3</t>
  </si>
  <si>
    <t>MI Power Bank 3i 20000mAh Lithium Polymer 18W Fast Power Delivery Charging | Input- Type C | Micro USB| Triple Output | Sandstone Black</t>
  </si>
  <si>
    <t>Mobiles&amp;Accessories|MobileAccessories|Chargers|PowerBanks</t>
  </si>
  <si>
    <t>Ok product to buy</t>
  </si>
  <si>
    <t>B0BBN4DZBD</t>
  </si>
  <si>
    <t>Redmi A1 (Light Blue, 2GB RAM, 32GB Storage) | Segment Best AI Dual Cam | 5000mAh Battery | Leather Texture Design | Android 12</t>
  </si>
  <si>
    <t>Mobiles&amp;Accessories|Smartphones&amp;BasicMobiles|Smartphones</t>
  </si>
  <si>
    <t>If you leave it only to make calls or receive calls</t>
  </si>
  <si>
    <t>B0B3CPQ5PF</t>
  </si>
  <si>
    <t>OnePlus Nord 2T 5G (Jade Fog, 8GB RAM, 128GB Storage)</t>
  </si>
  <si>
    <t>Really a Good Buy in this price range in 2022</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</si>
  <si>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</si>
  <si>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</si>
  <si>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</si>
  <si>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</si>
  <si>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</si>
  <si>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</si>
  <si>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</si>
  <si>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 xml:space="preserve">SanDisk Ultra¬Æ microSDXC‚Ñ¢ UHS-I Card, 64GB, 140MB/s R, 10 Y Warranty, </t>
  </si>
  <si>
    <t>Accessories|MemoryCards|MicroSD</t>
  </si>
  <si>
    <t>Fake Product</t>
  </si>
  <si>
    <t>B0B5LVS732</t>
  </si>
  <si>
    <t>Noise Pulse Go Buzz Smart Watch Bluetooth Calling with 1.69 Display, 550 NITS, 150+ Cloud Watch Face, SPo2, Heart Rate Tracking, 100 Sports Mode with Auto Detection, Longer Battery (Jet Black)</t>
  </si>
  <si>
    <t>Sumit Nath</t>
  </si>
  <si>
    <t>B09V2Q4QVQ</t>
  </si>
  <si>
    <t>Nokia 105 Single SIM, Keypad Mobile Phone with Wireless FM Radio | Charcoal</t>
  </si>
  <si>
    <t>Mobiles&amp;Accessories|Smartphones&amp;BasicMobiles|BasicMobiles</t>
  </si>
  <si>
    <t>Centre key</t>
  </si>
  <si>
    <t>B09V12K8NT</t>
  </si>
  <si>
    <t>boAt Wave Lite Smartwatch with 1.69 HD Display, Sleek Metal Body, HR &amp; SpO2 Level Monitor, 140+ Watch Faces, Activity Tracker, Multiple Sports Modes, IP68 &amp; 7 Days Battery Life(Active Black)</t>
  </si>
  <si>
    <t>Ideal Product</t>
  </si>
  <si>
    <t>B01DEWVZ2C</t>
  </si>
  <si>
    <t xml:space="preserve">JBL C100SI Wired In Ear Headphones with Mic, JBL Pure Bass Sound, One Button Multi-function Remote, Angled Buds </t>
  </si>
  <si>
    <t>Headphones,Earbuds&amp;Accessories|Headphones|In-Ear</t>
  </si>
  <si>
    <t>Good maybe okay</t>
  </si>
  <si>
    <t>B0BMGB3CH9</t>
  </si>
  <si>
    <t>Samsung Galaxy M04 Dark Blue, 4GB RAM, 64GB Storage | Upto 8GB RAM with RAM Plus | MediaTek Helio P35 | 5000 mAh Battery</t>
  </si>
  <si>
    <t>Get it with bundled discounts.</t>
  </si>
  <si>
    <t>B08D77XZX5</t>
  </si>
  <si>
    <t>PTron Tangentbeat in-Ear Bluetooth 5.0 Wireless Headphones with Mic, Enhanced Bass, 10mm Drivers, Clear Calls, Snug-Fit, Fast Charging, Magnetic Buds, Voice Assistant &amp; IPX4 Wireless Neckband (Black)</t>
  </si>
  <si>
    <t>this is good product.</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</si>
  <si>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</si>
  <si>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</si>
  <si>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</si>
  <si>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</si>
  <si>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Mobiles&amp;Accessories|MobileAccessories|Chargers|AutomobileChargers</t>
  </si>
  <si>
    <t>B07GPXXNNG</t>
  </si>
  <si>
    <t>boAt Bassheads 100 in Ear Wired Earphones with Mic(Taffy Pink)</t>
  </si>
  <si>
    <t>Best value for money</t>
  </si>
  <si>
    <t>B0BDYVC5TD</t>
  </si>
  <si>
    <t xml:space="preserve">SanDisk Ultra¬Æ microSDXC‚Ñ¢ UHS-I Card, 128GB, 140MB/s R, 10 Y Warranty, </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</si>
  <si>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</si>
  <si>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</si>
  <si>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</si>
  <si>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</si>
  <si>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Best power bank on the market.</t>
  </si>
  <si>
    <t>B08HVL8QN3</t>
  </si>
  <si>
    <t>Mi 10000mAH Li-Polymer, Micro-USB and Type C Input Port, Power Bank 3i with 18W Fast Charging (Midnight Black)</t>
  </si>
  <si>
    <t>B0746JGVDS</t>
  </si>
  <si>
    <t xml:space="preserve">ELV Car Mount Adjustable Car Phone Holder Universal Long Arm, Windshield </t>
  </si>
  <si>
    <t>Mobiles&amp;Accessories|MobileAccessories|AutomobileAccessories|Cradles</t>
  </si>
  <si>
    <t>Good quality. Does not make sound. A bit less stronger for heavier mobiles.</t>
  </si>
  <si>
    <t>B08VFF6JQ8</t>
  </si>
  <si>
    <t xml:space="preserve">Samsung 25W USB Travel Adapter </t>
  </si>
  <si>
    <t>Mobiles&amp;Accessories|MobileAccessories|Chargers|WallChargers</t>
  </si>
  <si>
    <t>Fine</t>
  </si>
  <si>
    <t>B09NVPSCQT</t>
  </si>
  <si>
    <t>Noise ColorFit Pulse Grand Smart Watch with 1.69(4.29cm) HD Display, 60 Sports Modes, 150 Watch Faces, Fast Charge, Spo2, Stress, Sleep, Heart Rate Monitoring &amp; IP68 Waterproof (Jet Black)</t>
  </si>
  <si>
    <t>Ranjitha</t>
  </si>
  <si>
    <t>B09YV4RG4D</t>
  </si>
  <si>
    <t>Fire-Boltt Ninja 3 Smartwatch Full Touch 1.69 &amp; 60 Sports Modes with IP68, Sp02 Tracking, Over 100 Cloud based watch faces - Black</t>
  </si>
  <si>
    <t>Premium looking watch</t>
  </si>
  <si>
    <t>B09TWHTBKQ</t>
  </si>
  <si>
    <t>Samsung Galaxy M33 5G (Mystique Green, 8GB, 128GB Storage) | 6000mAh Battery | Upto 16GB RAM with RAM Plus | Travel Adapter to be Purchased Separately</t>
  </si>
  <si>
    <t>THE PERFECT PHONE ‚Äì FOR MY REQUIREMENTS</t>
  </si>
  <si>
    <t>B08L5HMJVW</t>
  </si>
  <si>
    <t>SanDisk Ultra microSD UHS-I Card 32GB, 120MB/s R</t>
  </si>
  <si>
    <t>B0B4F2XCK3</t>
  </si>
  <si>
    <t>Samsung Galaxy M13 (Aqua Green, 6GB, 128GB Storage) | 6000mAh Battery | Upto 12GB RAM with RAM Plus</t>
  </si>
  <si>
    <t>Phone</t>
  </si>
  <si>
    <t>B0BF54972T</t>
  </si>
  <si>
    <t>B09YV4MW2T</t>
  </si>
  <si>
    <t>Fire-Boltt India's No 1 Smartwatch Brand Talk 2 Bluetooth Calling Smartwatch with Dual Button, Hands On Voice Assistance, 60 Sports Modes, in Built Mic &amp; Speaker with IP68 Rating</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</si>
  <si>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</si>
  <si>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</si>
  <si>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</si>
  <si>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</si>
  <si>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It controls Brightness automatically whenever u go in dark place or in sunlight.</t>
  </si>
  <si>
    <t>B0BF563HB4</t>
  </si>
  <si>
    <t>B09GFPVD9Y</t>
  </si>
  <si>
    <t>Redmi 9 Activ (Carbon Black, 4GB RAM, 64GB Storage) | Octa-core Helio G35 | 5000 mAh Battery</t>
  </si>
  <si>
    <t>Best phone for below normal use</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</si>
  <si>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</si>
  <si>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</si>
  <si>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</si>
  <si>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</si>
  <si>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</si>
  <si>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</si>
  <si>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</si>
  <si>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Mobiles&amp;Accessories|MobileAccessories|Cables&amp;Adapters|OTGAdapters</t>
  </si>
  <si>
    <t>B0B3N7LR6K</t>
  </si>
  <si>
    <t>Fire-Boltt Visionary 1.78 AMOLED Bluetooth Calling Smartwatch with 368*448 Pixel Resolution 100+ Sports Mode, TWS Connection, Voice Assistance, SPO2 &amp; Heart Rate Monitoring</t>
  </si>
  <si>
    <t>Nice watch but some cons</t>
  </si>
  <si>
    <t>B09ZQK9X8G</t>
  </si>
  <si>
    <t>Noise ColorFit Pro 4 Advanced Bluetooth Calling Smart Watch with 1.72 TruView Display, Fully-Functional Digital Crown, 311 PPI, 60Hz Refresh Rate, 500 NITS Brightness (Charcoal Black)</t>
  </si>
  <si>
    <t>Some improvement required</t>
  </si>
  <si>
    <t>B07WJV6P1R</t>
  </si>
  <si>
    <t>iQOO Z6 Lite 5G by vivo (Stellar Green, 6GB RAM, 128GB Storage) | World's First Snapdragon 4 Gen 1 | 120Hz Refresh Rate | 5000mAh Battery | Travel Adapter to be Purchased Separately</t>
  </si>
  <si>
    <t>Above average phone</t>
  </si>
  <si>
    <t>B0BF54LXW6</t>
  </si>
  <si>
    <t>B09XB7SRQ5</t>
  </si>
  <si>
    <t>Redmi 10A (Slate Grey, 4GB RAM, 64GB Storage) | 2 Ghz Octa Core Helio G25 | 5000 mAh Battery | Finger Print Sensor | Upto 5GB RAM with RAM Booster</t>
  </si>
  <si>
    <t>B09FFK1PQG</t>
  </si>
  <si>
    <t xml:space="preserve">Duracell 38W Fast Car Charger Adapter with Dual Output. Quick Charge, Type C PD 20W &amp; Qualcomm Certified 3.0 Compatible </t>
  </si>
  <si>
    <t>Not that faster.....</t>
  </si>
  <si>
    <t>B09RMQYHLH</t>
  </si>
  <si>
    <t>realme narzo 50 (Speed Blue, 4GB RAM+64GB Storage) Helio G96 Processor | 50MP AI Triple Camera | 120Hz Ultra Smooth Display</t>
  </si>
  <si>
    <t>Cons that most youtubers won't tell you</t>
  </si>
  <si>
    <t>B08ZN4B121</t>
  </si>
  <si>
    <t>WeCool Bluetooth Extendable Selfie Sticks with Wireless Remote and Tripod Stand, 3-in-1 Multifunctional Selfie Stick with Tripod Stand Compatible with iPhone/OnePlus/Samsung/Oppo/Vivo and All Phones</t>
  </si>
  <si>
    <t>Mobiles&amp;Accessories|MobileAccessories|Photo&amp;VideoAccessories|Tripods</t>
  </si>
  <si>
    <t>Do not waste your money!</t>
  </si>
  <si>
    <t>B0B3RSDSZ3</t>
  </si>
  <si>
    <t>B08VB34KJ1</t>
  </si>
  <si>
    <t>OPPO A74 5G (Fantastic Purple,6GB RAM,128GB Storage) with No Cost EMI/Additional Exchange Offers</t>
  </si>
  <si>
    <t>B09T39K9YL</t>
  </si>
  <si>
    <t>Redmi Note 11 Pro + 5G (Stealth Black, 6GB RAM, 128GB Storage) | 67W Turbo Charge | 120Hz Super AMOLED Display | Additional Exchange Offers | Charger Included</t>
  </si>
  <si>
    <t>Solid phone</t>
  </si>
  <si>
    <t>B08VF8V79P</t>
  </si>
  <si>
    <t xml:space="preserve">Samsung Original 25W USB Travel Lightning Adapter </t>
  </si>
  <si>
    <t>Not same as original!</t>
  </si>
  <si>
    <t>B08G28Z33M</t>
  </si>
  <si>
    <t>realme Buds Classic Wired in Ear Earphones with Mic (Black)</t>
  </si>
  <si>
    <t>Value-for-money</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</si>
  <si>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</si>
  <si>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</si>
  <si>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</si>
  <si>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1.69‚Äù HD Display with 550 NITS &amp; 70% Color Gamut, 150+ Watch Faces, Multi-Sport Modes, HR, SpO2, IP68(Mauve)</t>
  </si>
  <si>
    <t>B07WDKLDRX</t>
  </si>
  <si>
    <t>iQOO Neo 6 5G (Dark Nova, 8GB RAM, 128GB Storage) | Snapdragon¬Æ 870 5G | 80W FlashCharge</t>
  </si>
  <si>
    <t>Let's bust some myth</t>
  </si>
  <si>
    <t>B09MQSCJQ1</t>
  </si>
  <si>
    <t>boAt Xtend Smartwatch with Alexa Built-in, 1.69‚Äù HD Display, Multiple Watch Faces, Stress Monitor, Heart &amp; SpO2 Monitoring, 14 Sports Modes, Sleep Monitor, 5 ATM &amp; 7 Days Battery(Charcoal Black)</t>
  </si>
  <si>
    <t>Best Budget watch</t>
  </si>
  <si>
    <t>B094YFFSMY</t>
  </si>
  <si>
    <t>Tygot Bluetooth Extendable Selfie Sticks with Wireless Remote and Tripod Stand, 3-in-1 Multifunctional Selfie Stick with Tripod Stand Compatible with iPhone/OnePlus/Samsung/Oppo/Vivo and All Phones</t>
  </si>
  <si>
    <t>Mobiles&amp;Accessories|MobileAccessories|Photo&amp;VideoAccessories|SelfieSticks</t>
  </si>
  <si>
    <t>B09MT84WV5</t>
  </si>
  <si>
    <t>Samsung EVO Plus 128GB microSDXC UHS-I U3 130MB/s Full HD &amp; 4K UHD Memory Card with Adapter (MB-MC128KA), Blue</t>
  </si>
  <si>
    <t>Good deal</t>
  </si>
  <si>
    <t>B08VS3YLRK</t>
  </si>
  <si>
    <t xml:space="preserve">Portronics Adapto 20 Type C 20W Fast PD/Type C Adapter Charger with Fast Charging </t>
  </si>
  <si>
    <t>Durability</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</si>
  <si>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</si>
  <si>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</si>
  <si>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</si>
  <si>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</si>
  <si>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</si>
  <si>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</si>
  <si>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</si>
  <si>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</si>
  <si>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Good smart watch of the Year 2023</t>
  </si>
  <si>
    <t>B07GXHC691</t>
  </si>
  <si>
    <t xml:space="preserve">STRIFF PS2_01 Multi Angle Mobile/Tablet Tabletop Stand. Phone Holder </t>
  </si>
  <si>
    <t>Mobiles&amp;Accessories|MobileAccessories|Stands</t>
  </si>
  <si>
    <t>Good Stand For Mobiles !</t>
  </si>
  <si>
    <t>B08FN6WGDQ</t>
  </si>
  <si>
    <t>Samsung Galaxy Buds Live Bluetooth Truly Wireless in Ear Earbuds with Mic, Upto 21 Hours Playtime, Mystic Black</t>
  </si>
  <si>
    <t>Little above average Earbuds</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</si>
  <si>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</si>
  <si>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</si>
  <si>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</si>
  <si>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</si>
  <si>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Accessories&amp;Peripherals|Cables&amp;Accessories|CableConnectionProtectors</t>
  </si>
  <si>
    <t>Nice and soft product</t>
  </si>
  <si>
    <t>B08D75R3Z1</t>
  </si>
  <si>
    <t>PTron Boom Ultima 4D Dual Driver, in-Ear Gaming Wired Headphones with in-line Mic, Volume Control &amp; Passive Noise Cancelling Boom 3 Earphones - (Dark Blue)</t>
  </si>
  <si>
    <t>For the price tag it's really worth buying.</t>
  </si>
  <si>
    <t>B0B4F2TTTS</t>
  </si>
  <si>
    <t>Samsung Galaxy M13 (Aqua Green, 4GB, 64GB Storage) | 6000mAh Battery | Upto 8GB RAM with RAM Plus</t>
  </si>
  <si>
    <t>B09WRMNJ9G</t>
  </si>
  <si>
    <t>OnePlus 10R 5G (Forest Green, 8GB RAM, 128GB Storage, 80W SuperVOOC)</t>
  </si>
  <si>
    <t>Best option in 35k category.</t>
  </si>
  <si>
    <t>B0B14MR9L1</t>
  </si>
  <si>
    <t>B09ZPL5VYM</t>
  </si>
  <si>
    <t>Ambrane Mobile Holding Stand, 180¬∞ Perfect View, Height Adjustment, Wide Compatibility, Multipurpose, Anti-Skid Design (Twistand, Black)</t>
  </si>
  <si>
    <t>Highly recommended</t>
  </si>
  <si>
    <t>B0993BB11X</t>
  </si>
  <si>
    <t xml:space="preserve">Ambrane 10000mAh Slim Power Bank, 20W Fast Charging, Dual Output, Type C PD (Input &amp; Output), Quick Charge, Li-Polymer, Multi-Layer Protection </t>
  </si>
  <si>
    <t>Nice product</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</si>
  <si>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</si>
  <si>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</si>
  <si>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</si>
  <si>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</si>
  <si>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Worth every penny</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</si>
  <si>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</si>
  <si>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</si>
  <si>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</si>
  <si>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</si>
  <si>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Decent Product at about right price.</t>
  </si>
  <si>
    <t>B0B4F52B5X</t>
  </si>
  <si>
    <t>Samsung Galaxy M13 (Midnight Blue, 4GB, 64GB Storage) | 6000mAh Battery | Upto 8GB RAM with RAM Plus</t>
  </si>
  <si>
    <t>B096VF5YYF</t>
  </si>
  <si>
    <t>boAt Xtend Smartwatch with Alexa Built-in, 1.69‚Äù HD Display, Multiple Watch Faces, Stress Monitor, Heart &amp; SpO2 Monitoring, 14 Sports Modes, Sleep Monitor, 5 ATM &amp; 7 Days Battery(Pitch Black)</t>
  </si>
  <si>
    <t>NOt worth the money</t>
  </si>
  <si>
    <t>B0B5D39BCD</t>
  </si>
  <si>
    <t>boAt Wave Call Smart Watch, Smart Talk with Advanced Dedicated Bluetooth Calling Chip, 1.69‚Äù HD Display with 550 NITS &amp; 70% Color Gamut, 150+ Watch Faces, Multi-Sport Modes, HR, SpO2, IP68(Deep Blue)</t>
  </si>
  <si>
    <t>B09XBJ1CTN</t>
  </si>
  <si>
    <t xml:space="preserve">MI Xiaomi 22.5W Fast USB Type C Charger Combo </t>
  </si>
  <si>
    <t>Item is good.  No issues at all.</t>
  </si>
  <si>
    <t>B0B4F5L738</t>
  </si>
  <si>
    <t>B08MTCKDYN</t>
  </si>
  <si>
    <t xml:space="preserve">Gizga Essentials Spiral Cable Protector Cord Saver </t>
  </si>
  <si>
    <t>Mobiles&amp;Accessories|MobileAccessories|D√©cor</t>
  </si>
  <si>
    <t>B09QS8V5N8</t>
  </si>
  <si>
    <t>Redmi Note 11 (Space Black, 4GB RAM, 64GB Storage)|90Hz FHD+ AMOLED Display | Qualcomm¬Æ Snapdragon‚Ñ¢ 680-6nm | 33W Charger Included</t>
  </si>
  <si>
    <t>Excellent Phone in the budget segment</t>
  </si>
  <si>
    <t>B09T2WRLJJ</t>
  </si>
  <si>
    <t>Redmi Note 11 Pro + 5G (Phantom White, 8GB RAM, 128GB Storage) | 67W Turbo Charge | 120Hz Super AMOLED Display | Additional Exchange Offers | Charger Included</t>
  </si>
  <si>
    <t>B089WB69Y1</t>
  </si>
  <si>
    <t xml:space="preserve">USB Charger, Oraimo Elite Dual Port 5V/2.4A Wall Charger, USB Wall Charger Adapter </t>
  </si>
  <si>
    <t>B0116MIKKC</t>
  </si>
  <si>
    <t>Goldmedal Curve Plus 202042 Plastic Spice 3-Pin 240V Universal Travel Adaptor (White)</t>
  </si>
  <si>
    <t>Good product at a affordable price point</t>
  </si>
  <si>
    <t>B09P858DK8</t>
  </si>
  <si>
    <t xml:space="preserve">WeCool C1 Car Mobile Holder with One Click Technology,360¬∞ Rotational, Strong Suction Cup,Compatible with 4 to 6 Inch Devices, Wildshield and Dashboard Mobile Holder </t>
  </si>
  <si>
    <t>I like the product</t>
  </si>
  <si>
    <t>B07DJLFMPS</t>
  </si>
  <si>
    <t>HP 32GB Class 10 MicroSD Memory Card (U1 TF Card¬†32GB)</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</si>
  <si>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</si>
  <si>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</si>
  <si>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</si>
  <si>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</si>
  <si>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</si>
  <si>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</si>
  <si>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</si>
  <si>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</si>
  <si>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Good Sound</t>
  </si>
  <si>
    <t>B07N8RQ6W7</t>
  </si>
  <si>
    <t>Portronics MODESK POR-122 Universal Mobile Tabletop Holder (Black)</t>
  </si>
  <si>
    <t>Good one</t>
  </si>
  <si>
    <t>B09FKDH6FS</t>
  </si>
  <si>
    <t>realme narzo 50i (Mint Green, 2GB RAM+32GB Storage) Octa Core Processor | 6.5 inch Large Display</t>
  </si>
  <si>
    <t>Budget Phone</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</si>
  <si>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</si>
  <si>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</si>
  <si>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</si>
  <si>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</si>
  <si>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</si>
  <si>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</si>
  <si>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</si>
  <si>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B0B4F2ZWL3</t>
  </si>
  <si>
    <t>Samsung Galaxy M13 (Stardust Brown, 6GB, 128GB Storage) | 6000mAh Battery | Upto 12GB RAM with RAM Plus</t>
  </si>
  <si>
    <t>B08VB2CMR3</t>
  </si>
  <si>
    <t>OPPO A74 5G (Fluid Black, 6GB RAM, 128GB Storage) with No Cost EMI/Additional Exchange Offers</t>
  </si>
  <si>
    <t>B095RTJH1M</t>
  </si>
  <si>
    <t xml:space="preserve">Spigen EZ Fit Tempered Glass Screen Protector Guard </t>
  </si>
  <si>
    <t>Mobiles&amp;Accessories|MobileAccessories|Maintenance,Upkeep&amp;Repairs|ScreenProtectors</t>
  </si>
  <si>
    <t>Easy to install but a bit slippery</t>
  </si>
  <si>
    <t>B097R25DP7</t>
  </si>
  <si>
    <t>Noise ColorFit Pulse Smartwatch with 3.56 cm (1.4) Full Touch HD Display, SpO2, Heart Rate, Sleep Monitors &amp; 10-Day Battery - Jet Black</t>
  </si>
  <si>
    <t>Noise smartwatch</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</si>
  <si>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</si>
  <si>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</si>
  <si>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</si>
  <si>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</si>
  <si>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 xml:space="preserve">Good phone </t>
  </si>
  <si>
    <t>B08RZ5K9YH</t>
  </si>
  <si>
    <t xml:space="preserve">MI 33W SonicCharge 2.0 USB Charger </t>
  </si>
  <si>
    <t>Very good power charger</t>
  </si>
  <si>
    <t>B08444S68L</t>
  </si>
  <si>
    <t>OPPO A31 (Mystery Black, 6GB RAM, 128GB Storage) with No Cost EMI/Additional Exchange Offers</t>
  </si>
  <si>
    <t>This is best</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</si>
  <si>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</si>
  <si>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</si>
  <si>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</si>
  <si>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</si>
  <si>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Out of 5 iam giving 3.5 rating everything is okay except voice sound during call</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</si>
  <si>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</si>
  <si>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</si>
  <si>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</si>
  <si>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1.69‚Äù HD Display with 550 NITS &amp; 70% Color Gamut, 150+ Watch Faces, Multi-Sport Modes,HR,SpO2(Caribbean Green)</t>
  </si>
  <si>
    <t>B0B23LW7NV</t>
  </si>
  <si>
    <t xml:space="preserve">Spigen EZ Fit Tempered Glass Screen Protector </t>
  </si>
  <si>
    <t>Easy to install</t>
  </si>
  <si>
    <t>B09KGV7WSV</t>
  </si>
  <si>
    <t xml:space="preserve">KINGONE Upgraded Stylus Pen, iPad Pencil, Ultra High Precision &amp; Sensitivity, Palm Rejection, Prevents False ON/Off Touch, Power Display, Tilt Sensitivity, Magnetic Adsorption </t>
  </si>
  <si>
    <t>Mobiles&amp;Accessories|MobileAccessories|StylusPens</t>
  </si>
  <si>
    <t>Really Satisfied with purchase.</t>
  </si>
  <si>
    <t>B0971DWFDT</t>
  </si>
  <si>
    <t>Portronics CarPower Mini Car Charger with Dual Output, Fast Charging (Type C PD 18W + QC 3.0A) Compatible with All Smartphones(Black)</t>
  </si>
  <si>
    <t>Good charging speed</t>
  </si>
  <si>
    <t>B0BNV7JM5Y</t>
  </si>
  <si>
    <t>boAt Newly Launched Wave Electra with 1.81 HD Display, Smart Calling with Ultra-Seamless BT Calling Chip,20 Built-In Watch Faces,100 + Sports Modes,Menu Personalization,In-Built Games(Charcoal Black)</t>
  </si>
  <si>
    <t>Feature Wise OK at this Price But Sometimes call screen not come on the display of Watch</t>
  </si>
  <si>
    <t>B0B53QFZPY</t>
  </si>
  <si>
    <t>PTron Newly Launched Force X10 Bluetooth Calling Smartwatch with 1.7 Full Touch Color Display, Real Heart Rate Monitor, SpO2, Watch Faces, 5 Days Runtime, Fitness Trackers &amp; IP68 Waterproof (Pink)</t>
  </si>
  <si>
    <t>just a watch not smart one... all features are to make fool of  you</t>
  </si>
  <si>
    <t>B07WJWRNVK</t>
  </si>
  <si>
    <t>iQOO vivo Z6 5G (Dynamo Black, 6GB RAM, 128GB Storage) | Snapdragon 695-6nm Processor | 120Hz FHD+ Display | 5000mAh Battery</t>
  </si>
  <si>
    <t>B01F25X6RQ</t>
  </si>
  <si>
    <t>Samsung Ehs64 Ehs64Avfwecinu Hands-Free Wired In Ear Earphones With Mic With Remote Note (White)</t>
  </si>
  <si>
    <t>Works well</t>
  </si>
  <si>
    <t>B0B244R4KB</t>
  </si>
  <si>
    <t>Best For It‚Äôs Money!üî•</t>
  </si>
  <si>
    <t>B0BMGG6NKT</t>
  </si>
  <si>
    <t>Samsung Galaxy M04 Dark Blue, 4GB RAM, 128GB Storage | Upto 8GB RAM with RAM Plus | MediaTek Helio P35 | 5000 mAh Battery</t>
  </si>
  <si>
    <t>B092JHPL72</t>
  </si>
  <si>
    <t xml:space="preserve">SWAPKART Flexible Mobile Tabletop Stand, Metal Built, Heavy Duty Foldable Lazy Bracket Clip Mount Multi Angle Clamp </t>
  </si>
  <si>
    <t>Mobiles&amp;Accessories|MobileAccessories|Mounts|Bedstand&amp;DeskMounts</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</si>
  <si>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</si>
  <si>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</si>
  <si>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</si>
  <si>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</si>
  <si>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pocket friendly  smart watch for people who loves large  screen.</t>
  </si>
  <si>
    <t>B09J2MM5C6</t>
  </si>
  <si>
    <t xml:space="preserve">Amozo Ultra Hybrid Camera and Drop Protection Back Cover Case </t>
  </si>
  <si>
    <t>Mobiles&amp;Accessories|MobileAccessories|Cases&amp;Covers|BasicCases</t>
  </si>
  <si>
    <t>Overall good</t>
  </si>
  <si>
    <t>B07Q4QV1DL</t>
  </si>
  <si>
    <t xml:space="preserve">ELV Aluminum Adjustable Mobile Phone Foldable Tabletop Stand Dock Mount </t>
  </si>
  <si>
    <t>B0B56YRBNT</t>
  </si>
  <si>
    <t>Tecno Spark 9 (Sky Mirror, 6GB RAM,128GB Storage) | 11GB Expandable RAM | Helio G37 Gaming Processor</t>
  </si>
  <si>
    <t>WORST PHONE EVER! Read this before you buy it</t>
  </si>
  <si>
    <t>B01DF26V7A</t>
  </si>
  <si>
    <t xml:space="preserve">JBL C100SI Wired In Ear Headphones with Mic, JBL Pure Bass Sound, One Button Multi-function Remote, Premium Metallic Finish, Angled Buds </t>
  </si>
  <si>
    <t>B08K4PSZ3V</t>
  </si>
  <si>
    <t xml:space="preserve">Tukzer Capacitive Stylus Pen </t>
  </si>
  <si>
    <t>Only affordable Stylus that works with Apple</t>
  </si>
  <si>
    <t>B0B4F1YC3J</t>
  </si>
  <si>
    <t>B08K4RDQ71</t>
  </si>
  <si>
    <t>B085CZ3SR1</t>
  </si>
  <si>
    <t xml:space="preserve">Mi 10W Wall Charger </t>
  </si>
  <si>
    <t>B09YV3K34W</t>
  </si>
  <si>
    <t>B09Z6WH2N1</t>
  </si>
  <si>
    <t xml:space="preserve">STRIFF 12 Pieces Highly Flexible Silicone Micro USB Protector, Mouse Cable Protector, Suit </t>
  </si>
  <si>
    <t>B09NL4DJ2Z</t>
  </si>
  <si>
    <t xml:space="preserve">FLiX (Beetel) USB to Type C PVC Data Sync &amp; 2A Smartphone Fast Charging Cable, Made in India, 480Mbps Data Sync, Tough Cable, 1 Meter Long USB Cable </t>
  </si>
  <si>
    <t>B0BGSV43WY</t>
  </si>
  <si>
    <t>Noise ColorFit Pro 4 Alpha Bluetooth Calling Smart Watch with 1.78 AMOLED Display, Tru Sync, 60hz Refresh Rate, instacharge, Gesture Control, Functional 360 Digital Crown (Jet Black)</t>
  </si>
  <si>
    <t>Tap to wake up issue</t>
  </si>
  <si>
    <t>B0926V9CTV</t>
  </si>
  <si>
    <t xml:space="preserve">Elv Mobile Phone Mount Tabletop Holder </t>
  </si>
  <si>
    <t>Handsfree!</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</si>
  <si>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</si>
  <si>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</si>
  <si>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</si>
  <si>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</si>
  <si>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Nice phone</t>
  </si>
  <si>
    <t>B09PLFJ7ZW</t>
  </si>
  <si>
    <t>Noise Pulse Buzz 1.69 Bluetooth Calling Smart Watch with Call Function, 150 Watch Faces, 60 Sports Modes, Spo2 &amp; Heart Rate Monitoring, Calling Smart Watch for Men &amp; Women - Rose Pink</t>
  </si>
  <si>
    <t>Best for this price</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</si>
  <si>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</si>
  <si>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</si>
  <si>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</si>
  <si>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</si>
  <si>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No vacuum suction</t>
  </si>
  <si>
    <t>B09TP5KBN7</t>
  </si>
  <si>
    <t xml:space="preserve">pTron Volta Dual Port 12W Smart USB Charger Adapter, Multi-Layer Protection, Made in India, BIS Certified, Fast Charging Power Adaptor Without Cable </t>
  </si>
  <si>
    <t>The space between the ports is very less. Engineering defect.</t>
  </si>
  <si>
    <t>B0949SBKMP</t>
  </si>
  <si>
    <t>boAt Flash Edition Smart Watch with Activity Tracker, Multiple Sports Modes, 1.3 Screen, 170+ Watch Faces, Sleep Monitor, Gesture, Camera &amp; Music Control, IP68 &amp; 7 Days Battery Life(Lightning Black)</t>
  </si>
  <si>
    <t>It's pretty decent</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</si>
  <si>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</si>
  <si>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</si>
  <si>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</si>
  <si>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</si>
  <si>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</si>
  <si>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</si>
  <si>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Great</t>
  </si>
  <si>
    <t>B09LHYZ3GJ</t>
  </si>
  <si>
    <t>Redmi Note 11T 5G (Matte Black, 6GB RAM, 128GB ROM)| Dimensity 810 5G | 33W Pro Fast Charging | Charger Included | Additional Exchange Offers|Get 2 Months of YouTube Premium Free!</t>
  </si>
  <si>
    <t>Good 5g mobile</t>
  </si>
  <si>
    <t>B07WFPMGQQ</t>
  </si>
  <si>
    <t>iQOO Z6 Pro 5G by vivo (Legion Sky, 6GB RAM, 128GB Storage) | Snapdragon 778G 5G | 66W FlashCharge | 1300 nits Peak Brightness | HDR10+</t>
  </si>
  <si>
    <t>B09QS9X9L8</t>
  </si>
  <si>
    <t>Redmi Note 11 (Horizon Blue, 6GB RAM, 64GB Storage)|90Hz FHD+ AMOLED Display | Qualcomm¬Æ Snapdragon‚Ñ¢ 680-6nm | 33W Charger Included</t>
  </si>
  <si>
    <t>B0B6BLTGTT</t>
  </si>
  <si>
    <t xml:space="preserve">Noise Pulse 2 Max Advanced Bluetooth Calling Smart Watch with 1.85'' TFT and 550 Nits Brightness, Smart DND, 10 Days Battery, 100 Sports Mode, Smartwatch </t>
  </si>
  <si>
    <t>Value for money smartwatch for those interested in tracking their physical activity.</t>
  </si>
  <si>
    <t>B084DTMYWK</t>
  </si>
  <si>
    <t>Myvn 30W Warp/20W Dash Charging Usb Type C Charger Cable Compatible For Cellular Phones Oneplus 8T 8 8Pro 7 Pro / 7T / 7T Pro Nord And Oneplus 3 / 3T / 5 / 5T / 6 / 6T / 7</t>
  </si>
  <si>
    <t>Good Quality</t>
  </si>
  <si>
    <t>B0B53QLB9H</t>
  </si>
  <si>
    <t>PTron Newly Launched Force X10 Bluetooth Calling Smartwatch with 1.7 Full Touch Color Display, Real Heart Rate Monitor, SpO2, Watch Faces, 5 Days Runtime, Fitness Trackers &amp; IP68 Waterproof (Blue)</t>
  </si>
  <si>
    <t>B0BDYW3RN3</t>
  </si>
  <si>
    <t xml:space="preserve">SanDisk Ultra¬Æ microSDXC‚Ñ¢ UHS-I Card, 256GB, 150MB/s R, 10 Y Warranty, </t>
  </si>
  <si>
    <t>B0B3RS9DNF</t>
  </si>
  <si>
    <t>B09QS9X16F</t>
  </si>
  <si>
    <t>Redmi Note 11 (Space Black, 6GB RAM, 64GB Storage) | 90Hz FHD+ AMOLED Display | Qualcomm¬Æ Snapdragon‚Ñ¢ 680-6nm | 33W Charger Included</t>
  </si>
  <si>
    <t>B08HV25BBQ</t>
  </si>
  <si>
    <t>Noise ColorFit Pro 2 Full Touch Control Smart Watch with 35g Weight &amp; Upgraded LCD Display (Deep Wine)</t>
  </si>
  <si>
    <t>nice product</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</si>
  <si>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</si>
  <si>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</si>
  <si>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</si>
  <si>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</si>
  <si>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Sensors burnt my wrist upon wearing overnight</t>
  </si>
  <si>
    <t>B0BD92GDQH</t>
  </si>
  <si>
    <t>OnePlus Nord Watch with 1.78‚Äù AMOLED Display, 60 Hz Refresh Rate, 105 Fitness Modes, 10 Days Battery, SPO2, Heart Rate, Stress Monitor, Women Health Tracker &amp; Multiple Watch Face [Midnight Black]</t>
  </si>
  <si>
    <t>Na</t>
  </si>
  <si>
    <t>B0B5GF6DQD</t>
  </si>
  <si>
    <t>Noise Agile 2 Buzz Bluetooth Calling Smart Watch with 1.28 TFT Display,Dual Button,in-Built Mic &amp; Speaker,AI Voice Assistant, Health Suite,in-Built Games, 100 Watch Faces-(Jet Black)</t>
  </si>
  <si>
    <t>Noise</t>
  </si>
  <si>
    <t>B09JS94MBV</t>
  </si>
  <si>
    <t>Motorola a10 Dual Sim keypad Mobile with 1750 mAh Battery, Expandable Storage Upto 32GB, Wireless FM with Recording - Dark Blue</t>
  </si>
  <si>
    <t>B09YV463SW</t>
  </si>
  <si>
    <t>Fire-Boltt Ninja 3 Smartwatch Full Touch 1.69  &amp; 60 Sports Modes with IP68, Sp02 Tracking, Over 100 Cloud based watch faces ( Silver )</t>
  </si>
  <si>
    <t>B09NL4DCXK</t>
  </si>
  <si>
    <t xml:space="preserve">Flix (Beetel) Bolt 2.4 12W Dual USB Smart Charger, Made in India, Bis Certified, Fast Charging Power Adaptor with 1 Meter USB to Type C Cable </t>
  </si>
  <si>
    <t>good till now</t>
  </si>
  <si>
    <t>B0B8CHJLWJ</t>
  </si>
  <si>
    <t>Kyosei Advanced Tempered Glass Compatible with Google Pixel 6a with Military-Grade Anti-Explosion Edge-to-Edge Coverage Screen Protector Guard</t>
  </si>
  <si>
    <t>Good quality screen protector</t>
  </si>
  <si>
    <t>B0B8ZWNR5T</t>
  </si>
  <si>
    <t>B0BBFJLP21</t>
  </si>
  <si>
    <t>Redmi 11 Prime 5G (Thunder Black, 4GB RAM, 64GB Storage) | Prime Design | MTK Dimensity 700 | 50 MP Dual Cam | 5000mAh | 7 Band 5G</t>
  </si>
  <si>
    <t>B01F262EUU</t>
  </si>
  <si>
    <t>Samsung Original EHS64 Wired in Ear Earphones with Mic, Black</t>
  </si>
  <si>
    <t>B09VZBGL1N</t>
  </si>
  <si>
    <t xml:space="preserve">STRIFF Multi Angle Tablet/Mobile Stand. Holder </t>
  </si>
  <si>
    <t>Totally worth rs99</t>
  </si>
  <si>
    <t>B0BNVBJW2S</t>
  </si>
  <si>
    <t>boAt Newly Launched Wave Electra with 1.81 HD Display, Smart Calling Ultra-Seamless BT Calling Chip, 20 Built-in Watch Faces, 100 + Sports Modes, Menu Personalization, in-Built Games(Cherry Blossom)</t>
  </si>
  <si>
    <t>B0B2DJ5RVQ</t>
  </si>
  <si>
    <t xml:space="preserve">WeCool B1 Mobile Holder </t>
  </si>
  <si>
    <t>Mobiles&amp;Accessories|MobileAccessories|Mounts|HandlebarMounts</t>
  </si>
  <si>
    <t>Quite firm and steady.</t>
  </si>
  <si>
    <t>B096TWZRJC</t>
  </si>
  <si>
    <t xml:space="preserve">Sounce 360 Adjustable Mobile Phone Holder, Universal Phone Holder Clip Lazy Bracket Flexible Gooseneck Clamp Long Arms Mount </t>
  </si>
  <si>
    <t>Very sturdy and convenient.</t>
  </si>
  <si>
    <t>B09GP6FBZT</t>
  </si>
  <si>
    <t xml:space="preserve">OpenTech¬Æ Military-Grade Tempered Glass Screen Protector Compatible </t>
  </si>
  <si>
    <t>Prompt service. Good quality</t>
  </si>
  <si>
    <t>B0B3DV7S9B</t>
  </si>
  <si>
    <t xml:space="preserve">EN LIGNE Adjustable Cell Phone Stand, Foldable Portable Phone Stand Phone Holder </t>
  </si>
  <si>
    <t>Ok but not bad</t>
  </si>
  <si>
    <t>B09MKP344P</t>
  </si>
  <si>
    <t>Tecno Spark 8T (Turquoise Cyan, 4GB RAM,64GB Storage) | 50MP AI Camera | 7GB Expandable RAM</t>
  </si>
  <si>
    <t>I have been using this phone since 2month it's very good on problem</t>
  </si>
  <si>
    <t>B08JW1GVS7</t>
  </si>
  <si>
    <t>URBN 20000 mAh Lithium_Polymer 22.5W Super Fast Charging Ultra Compact Power Bank with Quick Charge &amp; Power Delivery, Type C Input/Output, Made in India, Type C Cable Included (Camo)</t>
  </si>
  <si>
    <t>Handy</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</si>
  <si>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</si>
  <si>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</si>
  <si>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</si>
  <si>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</si>
  <si>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A conditional beast</t>
  </si>
  <si>
    <t>B08H21B6V7</t>
  </si>
  <si>
    <t>Nokia 150 (2020) (Cyan)</t>
  </si>
  <si>
    <t>Ok phone</t>
  </si>
  <si>
    <t>B09BNXQ6BR</t>
  </si>
  <si>
    <t>Noise ColorFit Ultra SE Smart Watch with 1.75(4.3cm) HD Display, Aluminium Alloy Body, 60 Sports Modes, Spo2, Lightweight, Stock Market Info, Calls &amp; SMS Reply (Vintage Brown)</t>
  </si>
  <si>
    <t>Budget friendly watch</t>
  </si>
  <si>
    <t>B01FSYQ2A4</t>
  </si>
  <si>
    <t>boAt Rockerz 400 Bluetooth On Ear Headphones With Mic With Upto 8 Hours Playback &amp; Soft Padded Ear Cushions(Grey/Green)</t>
  </si>
  <si>
    <t>Headphones,Earbuds&amp;Accessories|Headphones|On-Ear</t>
  </si>
  <si>
    <t>Worth Every Square Inch.</t>
  </si>
  <si>
    <t>B08L5FM4JC</t>
  </si>
  <si>
    <t>SanDisk Ultra microSD UHS-I Card 64GB, 120MB/s R</t>
  </si>
  <si>
    <t>B0B54Y2SNX</t>
  </si>
  <si>
    <t>iPhone Original 20W C Type Fast PD Charger Compatible with I-Phone13/13 mini/13pro/13 pro Max I-Phone 12/12 Pro/12mini/12 Pro Max, I-Phone11/11 Pro/11 Pro Max 2020 (Only Adapter)</t>
  </si>
  <si>
    <t>It‚Äôs worth</t>
  </si>
  <si>
    <t>B08BQ947H3</t>
  </si>
  <si>
    <t xml:space="preserve">LIRAMARK Webcam Cover Slide, Ultra Thin Laptop Camera Cover Slide Blocker </t>
  </si>
  <si>
    <t>Accessories&amp;Peripherals|LaptopAccessories|CameraPrivacyCovers</t>
  </si>
  <si>
    <t>Merges with the device</t>
  </si>
  <si>
    <t>B0B7DHSKS7</t>
  </si>
  <si>
    <t>Nokia 8210 4G Volte keypad Phone with Dual SIM, Big Display, inbuilt MP3 Player &amp; Wireless FM Radio | Blue</t>
  </si>
  <si>
    <t>Good to use as a secondary mobile</t>
  </si>
  <si>
    <t>B09SJ1FTYV</t>
  </si>
  <si>
    <t>Sounce Protective Case Cover Compatible Boat Xtend Overall Protective Case TPU HD Clear Ultra-Thin Cover with Unbreakable Screen Guard</t>
  </si>
  <si>
    <t>Perfect fit n finish. But slightly over priced. Overall good and useful.</t>
  </si>
  <si>
    <t>B09XJ5LD6L</t>
  </si>
  <si>
    <t>Samsung Galaxy M53 5G (Deep Ocean Blue, 6GB, 128GB Storage) | 108MP | sAmoled+ 120Hz | 12GB RAM with RAM Plus | Travel Adapter to be Purchased Separately</t>
  </si>
  <si>
    <t>Received defective phone and running from one customer care to another to replace the phone</t>
  </si>
  <si>
    <t>B07WHS7MZ1</t>
  </si>
  <si>
    <t>iQOO 9 SE 5G (Sunset Sierra, 8GB RAM, 128GB Storage) | Qualcomm Snapdragon 888 | 66W Flash Charge</t>
  </si>
  <si>
    <t>Real Monster üëΩ</t>
  </si>
  <si>
    <t>B0BBVKRP7B</t>
  </si>
  <si>
    <t xml:space="preserve">SHREENOVA ID116 Plus Bluetooth Fitness Smart Watch </t>
  </si>
  <si>
    <t>Very Good prodat</t>
  </si>
  <si>
    <t>B09NY7W8YD</t>
  </si>
  <si>
    <t>POCO C31 (Shadow Gray, 64 GB) (4 GB RAM)</t>
  </si>
  <si>
    <t>Value For Money</t>
  </si>
  <si>
    <t>B0BMM7R92G</t>
  </si>
  <si>
    <t>Noise_Colorfit Smart Watch Charger 2 Pin USB Fast Charger Magnetic Charging Cable Adapter (Smart Watch Charger 2 pin)</t>
  </si>
  <si>
    <t>Must Buy</t>
  </si>
  <si>
    <t>B08M66K48D</t>
  </si>
  <si>
    <t xml:space="preserve">POPIO Tempered Glass Screen Protector Compatible </t>
  </si>
  <si>
    <t>Big Bubble dont go away</t>
  </si>
  <si>
    <t>B09RFB2SJQ</t>
  </si>
  <si>
    <t xml:space="preserve">10WeRun Id-116 Bluetooth Smartwatch Wireless Fitness Band </t>
  </si>
  <si>
    <t>It's worth for money and satisfied.</t>
  </si>
  <si>
    <t>B0B82YGCF6</t>
  </si>
  <si>
    <t>Tokdis MX-1 Pro Bluetooth Calling Smartwatch - 1.69‚Äù LCD Display, Multiple Watch Faces, Sleep Monitor, Heart &amp; SpO2 Monitoring, Multiple Sports Modes, Water Resistant</t>
  </si>
  <si>
    <t>Its is good but battery life is very poor</t>
  </si>
  <si>
    <t>B08HF4W2CT</t>
  </si>
  <si>
    <t>URBN 20000 mAh lithium_polymer Power Bank with 12 Watt Fast Charging, Camo</t>
  </si>
  <si>
    <t>B08BCKN299</t>
  </si>
  <si>
    <t xml:space="preserve">Sounce Gold Plated 3.5 mm Headphone Splitter </t>
  </si>
  <si>
    <t>Headphones,Earbuds&amp;Accessories|Adapters</t>
  </si>
  <si>
    <t>Recommended !</t>
  </si>
  <si>
    <t>B0B2X35B1K</t>
  </si>
  <si>
    <t>Noise ColorFit Ultra 2 Buzz 1.78 AMOLED Bluetooth Calling Watch with 368*448px Always On Display, Premium Metallic Finish, 100+ Watch Faces, 100+ Sports Modes, Health Suite (Jet Black)</t>
  </si>
  <si>
    <t>Wonderful smart watch</t>
  </si>
  <si>
    <t>B09QS9CWLV</t>
  </si>
  <si>
    <t>B0B1NX6JTN</t>
  </si>
  <si>
    <t>Spigen Ultra Hybrid Back Cover Case Compatible with iPhone 14 Pro max (TPU + Poly Carbonate | Crystal Clear)</t>
  </si>
  <si>
    <t>Good Looking Sturdy cover</t>
  </si>
  <si>
    <t>B078G6ZF5Z</t>
  </si>
  <si>
    <t xml:space="preserve">Oraimo 18W USB &amp; Type-C Dual Output Super Fast Charger Wall Adapter PE2.0&amp;Quick Charge 3.0 &amp; Power Delivery 3.0 Compatible </t>
  </si>
  <si>
    <t>B0BBW521YC</t>
  </si>
  <si>
    <t xml:space="preserve">LAPSTER 12pcs Spiral Cable Protectors </t>
  </si>
  <si>
    <t>Mobiles&amp;Accessories|MobileAccessories|D√©cor|PhoneCharms</t>
  </si>
  <si>
    <t>It's OK</t>
  </si>
  <si>
    <t>B09HSKYMB3</t>
  </si>
  <si>
    <t>MI REDMI 9i Sport (Carbon Black, 64 GB) (4 GB RAM)</t>
  </si>
  <si>
    <t>B09YV42QHZ</t>
  </si>
  <si>
    <t>Fire-Boltt Ninja 3 Smartwatch Full Touch 1.69  &amp; 60 Sports Modes with IP68, Sp02 Tracking, Over 100 Cloud based watch faces ( Green )</t>
  </si>
  <si>
    <t>B09BF8JBWX</t>
  </si>
  <si>
    <t>Lava A1 Josh 21(Blue Silver) -Dual Sim,Call Blink Notification,Military Grade Certified with 4 Day Battery Backup, Keypad Mobile</t>
  </si>
  <si>
    <t>Very Bad mobile</t>
  </si>
  <si>
    <t>B0B5YBGCKD</t>
  </si>
  <si>
    <t xml:space="preserve">POPIO Tempered Glass Compatible </t>
  </si>
  <si>
    <t>Great product if you don‚Äôt mind the edges</t>
  </si>
  <si>
    <t>B09MY4W73Q</t>
  </si>
  <si>
    <t>Okay product</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</si>
  <si>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</si>
  <si>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</si>
  <si>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</si>
  <si>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</si>
  <si>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</si>
  <si>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 xml:space="preserve">Prolet Classic Bumper Case Cover </t>
  </si>
  <si>
    <t>B08VB57558</t>
  </si>
  <si>
    <t>Samsung Galaxy S20 FE 5G (Cloud Navy, 8GB RAM, 128GB Storage) with No Cost EMI &amp; Additional Exchange Offers</t>
  </si>
  <si>
    <t>WORTH BUY ! THE BEST</t>
  </si>
  <si>
    <t>B0B9BXKBC7</t>
  </si>
  <si>
    <t>WeCool S5 Long Selfie Stick, with Large Rein</t>
  </si>
  <si>
    <t>B09NY6TRXG</t>
  </si>
  <si>
    <t>POCO C31 (Royal Blue, 64 GB) (4 GB RAM)</t>
  </si>
  <si>
    <t>Decent</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</si>
  <si>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</si>
  <si>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</si>
  <si>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</si>
  <si>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</si>
  <si>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</si>
  <si>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Quality product</t>
  </si>
  <si>
    <t>B07QCWY5XV</t>
  </si>
  <si>
    <t xml:space="preserve">Mobilife Bluetooth Extendable Selfie Stick with Tripod Stand and Wireless Remote,3-in-1 Multifunctional Selfie Stick Tripod </t>
  </si>
  <si>
    <t>Best selfie stick</t>
  </si>
  <si>
    <t>B098QXR9X2</t>
  </si>
  <si>
    <t xml:space="preserve">Ambrane 27000mAh Power Bank, 20W Fast Charging, Triple Output, Type C PD (Input &amp; Output), Quick Charge, Li-Polymer, Multi-Layer Protection </t>
  </si>
  <si>
    <t>The first light  Is not working idk why</t>
  </si>
  <si>
    <t>B07H1S7XW8</t>
  </si>
  <si>
    <t>STRIFF Wall Mount Phone Holder Wall Mount with Adhesive Strips, Charging Holder Compatible with iPhone, Smartphone and Mini Tablet (Pack of 1) (White)</t>
  </si>
  <si>
    <t>Mobiles&amp;Accessories|MobileAccessories|Mounts|Shower&amp;WallMounts</t>
  </si>
  <si>
    <t>B0BNXFDTZ2</t>
  </si>
  <si>
    <t>Fire-Boltt Tank 1.85 Bluetooth Calling Smart Watch, 123 Sports Mode, 8 UI Interactions, Built in Speaker &amp; Mic, 7 Days Battery &amp; Fire-Boltt Health Suite</t>
  </si>
  <si>
    <t>Perfect Value for money</t>
  </si>
  <si>
    <t>B088ZFJY82</t>
  </si>
  <si>
    <t xml:space="preserve">Elv Aluminium Adjustable Mobile Phone Foldable Holder Tabletop Stand Dock Mount </t>
  </si>
  <si>
    <t>B0B4F4QZ1H</t>
  </si>
  <si>
    <t>Samsung Galaxy M13 5G (Stardust Brown, 6GB, 128GB Storage) | 5000mAh Battery | Upto 12GB RAM with RAM Plus</t>
  </si>
  <si>
    <t>B09BCNQ9R2</t>
  </si>
  <si>
    <t xml:space="preserve">DYAZO USB 3.0 Type C Female to USB A Male Connector/Converter/Adapter Compatible </t>
  </si>
  <si>
    <t>B0B9BD2YL4</t>
  </si>
  <si>
    <t xml:space="preserve">KINGONE Wireless Charging Pencil (2nd Generation) </t>
  </si>
  <si>
    <t>Quite Good</t>
  </si>
  <si>
    <t>B071Z8M4KX</t>
  </si>
  <si>
    <t>boAt BassHeads 100 in-Ear Wired Headphones with Mic (Black)</t>
  </si>
  <si>
    <t>B09N3ZNHTY</t>
  </si>
  <si>
    <t xml:space="preserve">boAt Airdopes 141 Bluetooth Truly Wireless in Ear Earbuds with mic, 42H Playtime, Beast Mode(Low Latency Upto 80ms) </t>
  </si>
  <si>
    <t>Beast in budget!</t>
  </si>
  <si>
    <t>B005FYNT3G</t>
  </si>
  <si>
    <t>SanDisk Cruzer Blade 32GB USB Flash Drive</t>
  </si>
  <si>
    <t>ExternalDevices&amp;DataStorage|PenDrives</t>
  </si>
  <si>
    <t>B01J0XWYKQ</t>
  </si>
  <si>
    <t>Logitech B170 Wireless Mouse, 2.4 GHz with USB Nano Receiver, Optical Tracking, 12-Months Battery Life, Ambidextrous, PC/Mac/Laptop - Black</t>
  </si>
  <si>
    <t>Accessories&amp;Peripherals|Keyboards,Mice&amp;InputDevices|Mice</t>
  </si>
  <si>
    <t>Small</t>
  </si>
  <si>
    <t>B09CTRPSJR</t>
  </si>
  <si>
    <t xml:space="preserve">Storio Kids Toys LCD Writing Tablet 8.5Inch E-Note Pad Best Birthday Gift </t>
  </si>
  <si>
    <t>Accessories&amp;Peripherals|Keyboards,Mice&amp;InputDevices|GraphicTablets</t>
  </si>
  <si>
    <t>B08JQN8DGZ</t>
  </si>
  <si>
    <t>boAt Airdopes 121v2 in-Ear True Wireless Earbuds with Upto 14 Hours Playback, 8MM Drivers, Battery Indicators, Lightweight Earbuds &amp; Multifunction Controls (Active Black, with Mic)</t>
  </si>
  <si>
    <t>Good sound quality but not 40 hours backup!</t>
  </si>
  <si>
    <t>B0B72BSW7K</t>
  </si>
  <si>
    <t xml:space="preserve">SKE Bed Study Table Portable Wood Multifunction Laptop-Table Lapdesk </t>
  </si>
  <si>
    <t>Accessories&amp;Peripherals|LaptopAccessories|Lapdesks</t>
  </si>
  <si>
    <t>Good as per price</t>
  </si>
  <si>
    <t>B08TV2P1N8</t>
  </si>
  <si>
    <t>boAt Rockerz 255 Pro+ in-Ear Bluetooth Neckband with Upto 40 Hours Playback, ASAP  Charge, IPX7, Dual Pairing, BT v5.0, with Mic (Active Black)</t>
  </si>
  <si>
    <t>The rebel with a defect</t>
  </si>
  <si>
    <t>B07XCM6T4N</t>
  </si>
  <si>
    <t>STRIFF Adjustable Laptop Tabletop Stand Patented Riser Ventilated Portable Foldable Compatible with MacBook Notebook Tablet Tray Desk Table Book with Free Phone Stand (Black)</t>
  </si>
  <si>
    <t>Accessories&amp;Peripherals|LaptopAccessories|NotebookComputerStands</t>
  </si>
  <si>
    <t xml:space="preserve">Product is very good </t>
  </si>
  <si>
    <t>B07T5DKR5D</t>
  </si>
  <si>
    <t>ZEBRONICS Zeb-Bro in Ear Wired Earphones with Mic, 3.5mm Audio Jack, 10mm Drivers, Phone/Tablet Compatible(Black)</t>
  </si>
  <si>
    <t>Build quality material is not good. I feel it might last for a longer run.</t>
  </si>
  <si>
    <t>B07PR1CL3S</t>
  </si>
  <si>
    <t>boAt Rockerz 450 Bluetooth On Ear Headphones with Mic, Upto 15 Hours Playback, 40MM Drivers, Padded Ear Cushions, Integrated Controls and Dual Modes(Luscious Black)</t>
  </si>
  <si>
    <t>Authentic review</t>
  </si>
  <si>
    <t>Overall good except connectivity</t>
  </si>
  <si>
    <t>B07JQKQ91F</t>
  </si>
  <si>
    <t>JBL C50HI, Wired in Ear Headphones with Mic, One Button Multi-Function Remote, Lightweight &amp; Com</t>
  </si>
  <si>
    <t>B08W56G1K9</t>
  </si>
  <si>
    <t xml:space="preserve">LAPSTER Spiral Charger Spiral Charger Cable Protectors </t>
  </si>
  <si>
    <t>Value for money but</t>
  </si>
  <si>
    <t>B01L8ZNWN2</t>
  </si>
  <si>
    <t>HP v236w USB 2.0 64GB Pen Drive, Metal</t>
  </si>
  <si>
    <t>Solid and stylish</t>
  </si>
  <si>
    <t>B009VCGPSY</t>
  </si>
  <si>
    <t>HP X1000 Wired USB Mouse with 3 Handy Buttons, Fast-Moving Scroll Wheel and Optical Sensor works on most Surfaces (H2C21AA, Black/Grey)</t>
  </si>
  <si>
    <t>Decent mouse from trusted brand</t>
  </si>
  <si>
    <t>B0B296NTFV</t>
  </si>
  <si>
    <t>Portronics Toad 23 Wireless Optical Mouse with 2.4GHz, USB Nano Dongle, Optical Orientation, Click Wheel, Adjustable DPI(Black)</t>
  </si>
  <si>
    <t>Noisy clicks - otherwise fine</t>
  </si>
  <si>
    <t>B07TCN5VR9</t>
  </si>
  <si>
    <t>Boult Audio BassBuds X1 in-Ear Wired Earphones with 10mm Extra Bass Driver and HD Sound with mic(Black)</t>
  </si>
  <si>
    <t>A Good wired headset in budget.</t>
  </si>
  <si>
    <t>B00ZYLMQH0</t>
  </si>
  <si>
    <t>Dell KB216 Wired Multimedia USB Keyboard with Super Quite Plunger Keys with Spill-Resistant ‚Äì Black</t>
  </si>
  <si>
    <t>Accessories&amp;Peripherals|Keyboards,Mice&amp;InputDevices|Keyboards</t>
  </si>
  <si>
    <t>Sturdy key-board for office use</t>
  </si>
  <si>
    <t>B01HJI0FS2</t>
  </si>
  <si>
    <t>Dell MS116 1000Dpi USB Wired Optical Mouse, Led Tracking, Scrolling Wheel, Plug and Play.</t>
  </si>
  <si>
    <t>Big in size as comparison to other normal sized mouse but works very well</t>
  </si>
  <si>
    <t>B076B8G5D8</t>
  </si>
  <si>
    <t>Boya ByM1 Auxiliary Omnidirectional Lavalier Condenser Microphone with 20ft Audio Cable (Black)</t>
  </si>
  <si>
    <t>MusicalInstruments</t>
  </si>
  <si>
    <t>Microphones|Condenser</t>
  </si>
  <si>
    <t>DETAILED REVIEW with Best settings for better Sound output !!!</t>
  </si>
  <si>
    <t>B014SZO90Y</t>
  </si>
  <si>
    <t>Duracell Ultra Alkaline AA Battery, 8 Pcs</t>
  </si>
  <si>
    <t>GeneralPurposeBatteries&amp;BatteryChargers|DisposableBatteries</t>
  </si>
  <si>
    <t>That's a nice one</t>
  </si>
  <si>
    <t>B07KCMR8D6</t>
  </si>
  <si>
    <t xml:space="preserve">Classmate Octane Neon- Blue Gel Pens(Pack of 5)|Smooth Writing Pen|Attractive body colour </t>
  </si>
  <si>
    <t>OfficeProducts</t>
  </si>
  <si>
    <t>OfficePaperProducts|Paper|Stationery|Pens,Pencils&amp;WritingSupplies|Pens&amp;Refills|GelInkRollerballPens</t>
  </si>
  <si>
    <t>Nice ball pen</t>
  </si>
  <si>
    <t>B00N1U9AJS</t>
  </si>
  <si>
    <t xml:space="preserve">3M Scotch Double Sided Heavy Duty Tape(1m holds 4.5Kgs) </t>
  </si>
  <si>
    <t>Home&amp;Kitchen</t>
  </si>
  <si>
    <t>CraftMaterials|Scrapbooking|Tape</t>
  </si>
  <si>
    <t>Good Quality adhesive</t>
  </si>
  <si>
    <t>B07KY3FNQP</t>
  </si>
  <si>
    <t>boAt Bassheads 152 in Ear Wired Earphones with Mic(Active Black)</t>
  </si>
  <si>
    <t>Mediocre</t>
  </si>
  <si>
    <t>B07QZ3CZ48</t>
  </si>
  <si>
    <t>boAt BassHeads 122 Wired Earphones with Heavy Bass, Integrated Controls and Mic (Gun Metal)</t>
  </si>
  <si>
    <t>Boats are the best.</t>
  </si>
  <si>
    <t>B09T3H12GV</t>
  </si>
  <si>
    <t>Dell USB Wireless Keyboard and Mouse Set- KM3322W, Anti-Fade &amp; Spill-Resistant Keys, up to 36 Month Battery Life, 3Y Advance Exchange Warranty, Black</t>
  </si>
  <si>
    <t>Accessories&amp;Peripherals|Keyboards,Mice&amp;InputDevices|Keyboard&amp;MouseSets</t>
  </si>
  <si>
    <t>Best for general use</t>
  </si>
  <si>
    <t>B08ZJDWTJ1</t>
  </si>
  <si>
    <t xml:space="preserve">Seagate Expansion 1TB External HDD - USB 3.0 </t>
  </si>
  <si>
    <t>ExternalDevices&amp;DataStorage|ExternalHardDisks</t>
  </si>
  <si>
    <t>B08FTFXNNB</t>
  </si>
  <si>
    <t xml:space="preserve">HP w100 480P 30 FPS Digital Webcam with Built-in Mic, Plug and Play Setup, Wide-Angle View </t>
  </si>
  <si>
    <t>Cameras&amp;Photography|VideoCameras</t>
  </si>
  <si>
    <t>B08YDFX7Y1</t>
  </si>
  <si>
    <t>ZEBRONICS Zeb-Dash Plus 2.4GHz High Precision Wireless Mouse with up to 1600 DPI, Power Saving Mode, Nano Receiver and Plug &amp; Play Usage - USB</t>
  </si>
  <si>
    <t>Useful for simple use</t>
  </si>
  <si>
    <t>B087FXHB6J</t>
  </si>
  <si>
    <t>Zebronics Zeb-Companion 107 USB Wireless Keyboard and Mouse Set with Nano Receiver (Black)</t>
  </si>
  <si>
    <t>Worth Buying !</t>
  </si>
  <si>
    <t>B07N42JB4S</t>
  </si>
  <si>
    <t xml:space="preserve">SYVO WT 3130 Aluminum Tripod (133CM), Universal Lightweight Tripod with Mobile Phone Holder Mount &amp; Carry Bag </t>
  </si>
  <si>
    <t>Cameras&amp;Photography|Accessories|Tripods&amp;Monopods|Tabletop&amp;TravelTripods</t>
  </si>
  <si>
    <t>Very Good for Beginners</t>
  </si>
  <si>
    <t>B0B31BYXQQ</t>
  </si>
  <si>
    <t>Boult Audio Airbass Z20 True Wireless, 40H Battery Life, Zen ENC Mic, Type-C Lightning Boult Fast Charging (10Mins=100Mins), BoomX Tech Bass, ENC, IPX5 in Ear Earbuds with mic (Green)</t>
  </si>
  <si>
    <t>Best to use wid like any phone.....it has great range</t>
  </si>
  <si>
    <t>B07SLMR1K6</t>
  </si>
  <si>
    <t>SanDisk Ultra Flair 64GB USB 3.0 Pen Drive, Multicolor</t>
  </si>
  <si>
    <t>Great pendrive</t>
  </si>
  <si>
    <t>B092X94QNQ</t>
  </si>
  <si>
    <t>boAt Rockerz 330 in-Ear Bluetooth Neckband with Upto 30 Hours Playtime, ASAP  Charge, Signature Sound, Dual Pairing &amp; IPX5 with Mic (Active Black)</t>
  </si>
  <si>
    <t>First day impressions: A BEAST!</t>
  </si>
  <si>
    <t>B0846D5CBP</t>
  </si>
  <si>
    <t>Casio FX-991ES Plus-2nd Edition Scientific Calculator, Black</t>
  </si>
  <si>
    <t>OfficeElectronics|Calculators|Scientific</t>
  </si>
  <si>
    <t>B00KXULGJQ</t>
  </si>
  <si>
    <t>TP-Link AC750 Wifi Range Extender | Up to 750Mbps | Dual Band WiFi Extender, Repeater, Wifi Signal Booster, Access Point| Easy Set-Up | Extends Wifi to Smart Home &amp; Alexa Devices (RE200)</t>
  </si>
  <si>
    <t>NetworkingDevices|Repeaters&amp;Extenders</t>
  </si>
  <si>
    <t>Works as advertised</t>
  </si>
  <si>
    <t>B08H9Z3XQW</t>
  </si>
  <si>
    <t>boAt Bassheads 242 in Ear Wired Earphones with Mic(Blue)</t>
  </si>
  <si>
    <t>B08LPJZSSW</t>
  </si>
  <si>
    <t xml:space="preserve">DIGITEK¬Æ (DTR 260 GT) Gorilla Tripod/Mini 33 cm (13 Inch) Tripod </t>
  </si>
  <si>
    <t>Cameras&amp;Photography|Accessories|Tripods&amp;Monopods|TripodLegs</t>
  </si>
  <si>
    <t>Fantastic Cute Tripod</t>
  </si>
  <si>
    <t>Got less storage.</t>
  </si>
  <si>
    <t>B08CYPB15D</t>
  </si>
  <si>
    <t>HP 805 Black Original Ink Cartridge</t>
  </si>
  <si>
    <t>Printers,Inks&amp;Accessories|Inks,Toners&amp;Cartridges|InkjetInkCartridges</t>
  </si>
  <si>
    <t>Best.</t>
  </si>
  <si>
    <t>B00MFPCY5C</t>
  </si>
  <si>
    <t xml:space="preserve">GIZGA essentials Universal Silicone Keyboard Protector Skin </t>
  </si>
  <si>
    <t>Accessories&amp;Peripherals|Keyboards,Mice&amp;InputDevices|Keyboard&amp;MiceAccessories|DustCovers</t>
  </si>
  <si>
    <t>B07JJFSG2B</t>
  </si>
  <si>
    <t>SanDisk Ultra 128 GB USB 3.0 Pen Drive (Black)</t>
  </si>
  <si>
    <t>Speed is not as expected.</t>
  </si>
  <si>
    <t>B09NR6G588</t>
  </si>
  <si>
    <t xml:space="preserve">Boult Audio ZCharge Bluetooth Wireless in Ear Earphones with Mic, 40H Playtime and Super Fast Charging, Environmental Noise Cancellation </t>
  </si>
  <si>
    <t xml:space="preserve">Worst Customer Support </t>
  </si>
  <si>
    <t>B07JPX9CR7</t>
  </si>
  <si>
    <t>Dell WM118 Wireless Mouse, 2.4 Ghz with USB Nano Receiver, Optical Tracking, 12-Months Battery Life, Ambidextrous, Pc/Mac/Laptop - Black.</t>
  </si>
  <si>
    <t>It's is working is super</t>
  </si>
  <si>
    <t>B08D11DZ2W</t>
  </si>
  <si>
    <t>Boult Audio AirBass PowerBuds with Inbuilt Powerbank, 120H Total Playtime, IPX7 Fully Waterproof, Lightning Boult Type-C Fast Charging, Low Latency Gaming, TWS Earbuds with Pro+ Calling Mic (Black)</t>
  </si>
  <si>
    <t>Really good for the price [6/8 months update]</t>
  </si>
  <si>
    <t>B07Q7561HD</t>
  </si>
  <si>
    <t>Eveready 1015 Carbon Zinc AA Battery - 10 Pieces</t>
  </si>
  <si>
    <t>B0819HZPXL</t>
  </si>
  <si>
    <t>Zebronics Zeb-Trans</t>
  </si>
  <si>
    <t>Accessories&amp;Peripherals|PCGamingPeripherals|GamingMice</t>
  </si>
  <si>
    <t>Nad performance and no customer support. This model is not registered on zeb official web site</t>
  </si>
  <si>
    <t>B00LXTFMRS</t>
  </si>
  <si>
    <t xml:space="preserve">PIDILITE Fevicryl Acrylic Colours Sunflower Kit (10 Colors x 15 ml) DIY Paint, Rich Pigment, Non-Craking Paint </t>
  </si>
  <si>
    <t>CraftMaterials|PaintingMaterials|Paints</t>
  </si>
  <si>
    <t>It's worth it</t>
  </si>
  <si>
    <t>B0B9LDCX89</t>
  </si>
  <si>
    <t>STRIFF Mpad Mouse Mat 230X190X3mm Gaming Mouse Pad, Non-Slip Rubber Base, Waterproof Surface, Premium-Textured, Compatible with Laser and Optical Mice(Universe Black)</t>
  </si>
  <si>
    <t>Accessories&amp;Peripherals|Keyboards,Mice&amp;InputDevices|Keyboard&amp;MiceAccessories|MousePads</t>
  </si>
  <si>
    <t>Decent quality</t>
  </si>
  <si>
    <t>B0765B3TH7</t>
  </si>
  <si>
    <t xml:space="preserve">Gizga Essentials Hard Drive Case Shell, 6.35cm/2.5-inch, Portable Storage Organizer Bag </t>
  </si>
  <si>
    <t>Accessories&amp;Peripherals|HardDiskBags</t>
  </si>
  <si>
    <t>Good.No Problem</t>
  </si>
  <si>
    <t>B0B1F6GQPS</t>
  </si>
  <si>
    <t>Boult Audio FXCharge with ENC, 32H Playtime, 5min=7H Type C Fast Charging, Zen ENC, 14.2 mm BoomX Rich Bass, IPX5, Bluetooth Wireless in Ear Earphones Neckband with mic (Black)</t>
  </si>
  <si>
    <t>Noise cancellation is just a hype</t>
  </si>
  <si>
    <t>B07LG59NPV</t>
  </si>
  <si>
    <t>Boult Audio Probass Curve Bluetooth Wireless in Ear Earphones with Mic with Ipx5 Water Resistant, 12H Battery Life &amp; Extra Bass (Black)</t>
  </si>
  <si>
    <t>Superb headphone one of the best</t>
  </si>
  <si>
    <t>B00AXHBBXU</t>
  </si>
  <si>
    <t>Casio FX-82MS 2nd Gen Non-Programmable Scientific Calculator, 240 Functions and 2-line Display, Black</t>
  </si>
  <si>
    <t>Not bad</t>
  </si>
  <si>
    <t>B08MCD9JFY</t>
  </si>
  <si>
    <t xml:space="preserve">Tygot 10 Inches Big LED Ring Light </t>
  </si>
  <si>
    <t>Cameras&amp;Photography|Flashes|Macro&amp;RinglightFlashes</t>
  </si>
  <si>
    <t>Average:/ Works but light is not that attractive.</t>
  </si>
  <si>
    <t>B083RCTXLL</t>
  </si>
  <si>
    <t>HP X200 Wireless Mouse with 2.4 GHz Wireless connectivity, Adjustable DPI up to 1600, ambidextrous Design, and 18-Month Long Battery Life. 3-Years Warranty (6VY95AA)</t>
  </si>
  <si>
    <t>Wow</t>
  </si>
  <si>
    <t>B08HLZ28QC</t>
  </si>
  <si>
    <t xml:space="preserve">Oakter Mini UPS </t>
  </si>
  <si>
    <t>NetworkingDevices</t>
  </si>
  <si>
    <t>Very useful product - but hardware is not so sturdy</t>
  </si>
  <si>
    <t>B07GVR9TG7</t>
  </si>
  <si>
    <t>TP-Link Archer AC1200 Archer C6 Wi-Fi Speed Up to 867 Mbps/5 GHz + 400 Mbps/2.4 GHz, 5 Gigabit Ports, 4 External Antennas, MU-MIMO, Dual Band, WiFi Coverage with Access Point Mode, Black</t>
  </si>
  <si>
    <t>NetworkingDevices|Routers</t>
  </si>
  <si>
    <t>Excellent offering from TP-Link</t>
  </si>
  <si>
    <t>B0856HY85J</t>
  </si>
  <si>
    <t>boAt Rockerz 550 Over Ear Bluetooth Headphones with Upto 20 Hours Playback, 50MM Drivers, Soft Padded Ear Cushions and Physical Noise Isolation, Without Mic (Black)</t>
  </si>
  <si>
    <t>Headphones,Earbuds&amp;Accessories|Headphones|Over-Ear</t>
  </si>
  <si>
    <t>Good but check the below mentioned things</t>
  </si>
  <si>
    <t>B07CD2BN46</t>
  </si>
  <si>
    <t>Xiaomi Mi Wired in Ear Earphones with Mic Basic with Ultra Deep Bass &amp; Aluminum Alloy Sound Chamber (Black)</t>
  </si>
  <si>
    <t>Best buy you will not regret</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</si>
  <si>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</si>
  <si>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</si>
  <si>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</si>
  <si>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</si>
  <si>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Keys got hard after 2 months usage.</t>
  </si>
  <si>
    <t>B079Y6JZC8</t>
  </si>
  <si>
    <t>ZEBRONICS Zeb-Com</t>
  </si>
  <si>
    <t>B0856HNMR7</t>
  </si>
  <si>
    <t>boAt Rockerz 370 On Ear Bluetooth Headphones with Upto 12 Hours Playtime, Cozy Padded Earcups and Bluetooth v5.0, with Mic (Buoyant Black)</t>
  </si>
  <si>
    <t>Best quality &amp; value for money</t>
  </si>
  <si>
    <t>B0B12K5BPM</t>
  </si>
  <si>
    <t>ZEBRONICS Zeb-Astra 20 Wireless BT v5.0 Portable Speaker with 10W RMS Output, TWS, 10H Backup Approx, Built in Rechargeable Battery FM Radio, AUX, mSD, USB, Call Function and Dual 52mm Drivers Multi</t>
  </si>
  <si>
    <t>HomeAudio|Speakers|BluetoothSpeakers</t>
  </si>
  <si>
    <t>Awesome sound</t>
  </si>
  <si>
    <t>B00LVMTA2A</t>
  </si>
  <si>
    <t>Panasonic CR-2032/5BE Lithium Coin Battery - Pack of 5</t>
  </si>
  <si>
    <t>GeneralPurposeBatteries&amp;BatteryChargers</t>
  </si>
  <si>
    <t>Excellent Product</t>
  </si>
  <si>
    <t>B07TR5HSR9</t>
  </si>
  <si>
    <t>MemeHo¬Æ Smart Standard Multi-Purpose Laptop Table with Dock Stand/Study Table/Bed Table/Foldable and Portable/Ergonomic &amp; Rounded Edges/Non-Slip Legs/Engineered Wood with Cup Holder (Black)</t>
  </si>
  <si>
    <t>Good quality but one defect</t>
  </si>
  <si>
    <t>B0819ZZK5K</t>
  </si>
  <si>
    <t xml:space="preserve">SanDisk Ultra Dual Drive Go USB Type C Pendrive </t>
  </si>
  <si>
    <t>Fast</t>
  </si>
  <si>
    <t>B08QJJCY2Q</t>
  </si>
  <si>
    <t xml:space="preserve">Tizum Mouse Pad/ Computer Mouse Mat with Anti-Slip Rubber Base | Smooth Mouse Control | Spill-Resistant Surface </t>
  </si>
  <si>
    <t>B07L5L4GTB</t>
  </si>
  <si>
    <t xml:space="preserve">Epson 003 65 ml </t>
  </si>
  <si>
    <t>Got it for 280/309MRP in amazon sale</t>
  </si>
  <si>
    <t>B07L8KNP5F</t>
  </si>
  <si>
    <t>ZEBRONICS Zeb-Thunder Bluetooth Wireless Over Ear Headphone FM, mSD, 9 hrs Playback with Mic (Black)</t>
  </si>
  <si>
    <t>Note it before purchase headphone</t>
  </si>
  <si>
    <t>B08CF4SCNP</t>
  </si>
  <si>
    <t xml:space="preserve">Quantum QHM-7406 Full-Sized Keyboard with () Rupee Symbol, Hotkeys and 3-pieces LED function </t>
  </si>
  <si>
    <t>Comfortable keys and smooth typing</t>
  </si>
  <si>
    <t>B09XX51X2G</t>
  </si>
  <si>
    <t xml:space="preserve">STRIFF Laptop Tabletop Stand, Fold-Up, Adjustable, Ventilated, Portable Holder </t>
  </si>
  <si>
    <t>bit wobbly and too compact</t>
  </si>
  <si>
    <t>B01M72LILF</t>
  </si>
  <si>
    <t>Logitech M221 Wireless Mouse, Silent Buttons, 2.4 GHz with USB Mini Receiver, 1000 DPI Optical Tracking, 18-Month Battery Life, Ambidextrous PC / Mac / Laptop - Charcoal Grey</t>
  </si>
  <si>
    <t>Worth buying it.</t>
  </si>
  <si>
    <t>B00LZLQ624</t>
  </si>
  <si>
    <t>Classmate Soft Cover 6 Subject Spiral Binding Notebook, Single Line, 300 Pages</t>
  </si>
  <si>
    <t>OfficePaperProducts|Paper|Stationery|Notebooks,WritingPads&amp;Diaries|WireboundNotebooks</t>
  </si>
  <si>
    <t>An Overall Good Product.</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</si>
  <si>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</si>
  <si>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</si>
  <si>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</si>
  <si>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</si>
  <si>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GeneralPurposeBatteries&amp;BatteryChargers|RechargeableBatteries</t>
  </si>
  <si>
    <t>Decent Product</t>
  </si>
  <si>
    <t>B09PL79D2X</t>
  </si>
  <si>
    <t xml:space="preserve">boAt Airdopes 181 in-Ear True Wireless Earbuds with ENx  Tech, Beast  Mode(Low Latency Upto 60ms) </t>
  </si>
  <si>
    <t>Works just fine</t>
  </si>
  <si>
    <t>B098K3H92Z</t>
  </si>
  <si>
    <t xml:space="preserve">TP-Link USB Bluetooth Adapter </t>
  </si>
  <si>
    <t>NetworkingDevices|NetworkAdapters|BluetoothAdapters</t>
  </si>
  <si>
    <t>**UPDATE MARCH2021**Decent for a USB 2.0 Device but don't expect anything above SBC *FALSE*aptX</t>
  </si>
  <si>
    <t>B084PJSSQ1</t>
  </si>
  <si>
    <t>SanDisk Ultra Dual Drive Luxe USB Type C Flash Drive (Silver, 128 GB, 5Y - SDDDC4-128G-I35)</t>
  </si>
  <si>
    <t>Ya Nice..value for money..</t>
  </si>
  <si>
    <t>B097C564GC</t>
  </si>
  <si>
    <t xml:space="preserve">rts [2 Pack] Mini USB C Type C Adapter Plug, Type C Female to USB A Male Charger Charging Cable Adapter Converter compatible </t>
  </si>
  <si>
    <t>Accessories&amp;Peripherals|Adapters|USBtoUSBAdapters</t>
  </si>
  <si>
    <t>Tiny helping hand</t>
  </si>
  <si>
    <t>B08CYNJ5KY</t>
  </si>
  <si>
    <t>HP 682 Black Original Ink Cartridge</t>
  </si>
  <si>
    <t>On average is ok ok pricing</t>
  </si>
  <si>
    <t>B00Y4ORQ46</t>
  </si>
  <si>
    <t>Logitech H111 Wired On Ear Headphones With Mic Black</t>
  </si>
  <si>
    <t>Good product but low quality at less price</t>
  </si>
  <si>
    <t>B074CWD7MS</t>
  </si>
  <si>
    <t>Digitek DTR 550 LW (67 Inch) Tripod For DSLR, Camera |Operating Height: 5.57 Feet | Maximum Load Capacity up to 4.5kg | Portable Lightweight Aluminum Tripod with 360 Degree Ball Head | Carry Bag Included (Black) (DTR 550LW)</t>
  </si>
  <si>
    <t>Cameras&amp;Photography|Accessories|Tripods&amp;Monopods|CompleteTripodUnits</t>
  </si>
  <si>
    <t>Worth a Purchase. Good Quality product</t>
  </si>
  <si>
    <t>B00A0VCJPI</t>
  </si>
  <si>
    <t>TP-Link TL-WA850RE Single_Band 300Mbps RJ45 Wireless Range Extender, Broadband/Wi-Fi Extender, Wi-Fi Booster/Hotspot with 1 Ethernet Port, Plug and Play, Built-in Access Point Mode, White</t>
  </si>
  <si>
    <t>Okay to use</t>
  </si>
  <si>
    <t>B00UGZWM2I</t>
  </si>
  <si>
    <t xml:space="preserve">COI Note Pad/Memo Book with Sticky Notes &amp; Clip Holder with Pen </t>
  </si>
  <si>
    <t>OfficePaperProducts|Paper|Stationery|Notebooks,WritingPads&amp;Diaries|Notepads&amp;MemoBooks</t>
  </si>
  <si>
    <t>Multipurpose and time-saving</t>
  </si>
  <si>
    <t>B00R1P3B4O</t>
  </si>
  <si>
    <t xml:space="preserve">Fujifilm Instax Mini Single Pack 10 Sheets Instant Film </t>
  </si>
  <si>
    <t>Cameras&amp;Photography|Accessories|Film</t>
  </si>
  <si>
    <t>The quality is surprisingly good! Happy with the purchase!!!</t>
  </si>
  <si>
    <t>B09DG9VNWB</t>
  </si>
  <si>
    <t>Samsung Galaxy Watch4 Bluetooth(4.4 cm, Black, Compatible with Android only)</t>
  </si>
  <si>
    <t>LTE features (no other feature tested)</t>
  </si>
  <si>
    <t>B09Y5MP7C4</t>
  </si>
  <si>
    <t>Noise Buds Vs104 Bluetooth Truly Wireless in Ear Earbuds with Mic, 30-Hours of Playtime, Instacharge, 13Mm Driver and Hyper Sync (Charcoal Black)</t>
  </si>
  <si>
    <t>BUDGET TWS</t>
  </si>
  <si>
    <t>B01DJJVFPC</t>
  </si>
  <si>
    <t>Duracell Ultra Alkaline AAA Battery, 8 Pcs</t>
  </si>
  <si>
    <t>Longevity isn‚Äôt as long as I thought it would be</t>
  </si>
  <si>
    <t>B07DFYJRQV</t>
  </si>
  <si>
    <t xml:space="preserve">JBL C200SI, Premium in Ear Wired Earphones with Mic, Signature Sound, One Button Multi-Function Remote, Angled Earbuds </t>
  </si>
  <si>
    <t>The price should be less than 500</t>
  </si>
  <si>
    <t>B08L879JSN</t>
  </si>
  <si>
    <t>Acer EK220Q 21.5 Inch (54.61 cm) Full HD (1920x1080) VA Panel LCD Monitor with LED Back Light I 250 Nits I HDMI, VGA Ports I Eye Care Features Like Bluelight Shield, Flickerless &amp; Comfy View (Black)</t>
  </si>
  <si>
    <t>Monitors</t>
  </si>
  <si>
    <t>Good monitor in this price range</t>
  </si>
  <si>
    <t>B08TDJNM3G</t>
  </si>
  <si>
    <t>E-COSMOS 5V 1.2W Portable Flexible USB LED Light (Colors May Vary, Small) - Set of 2 Pieces</t>
  </si>
  <si>
    <t>Accessories&amp;Peripherals|USBGadgets|Lamps</t>
  </si>
  <si>
    <t>B06XSK3XL6</t>
  </si>
  <si>
    <t>boAt Dual Port Rapid Car Charger (Qualcomm Certified) with Quick Charge 3.0 + Free Micro USB Cable - (Black)</t>
  </si>
  <si>
    <t>B07YNTJ8ZM</t>
  </si>
  <si>
    <t>Zebronics ZEB-COUNTY 3W Wireless Bluetooth Portable Speaker With Supporting Carry Handle, USB, SD Card, AUX, FM &amp; Call Function. (Green)</t>
  </si>
  <si>
    <t>To good</t>
  </si>
  <si>
    <t>B07KR5P3YD</t>
  </si>
  <si>
    <t>Zebronics Wired Keyboard and Mouse Combo with 104 Keys and a USB Mouse with 1200 DPI - JUDWAA 750</t>
  </si>
  <si>
    <t>light weight okay in this price range</t>
  </si>
  <si>
    <t>B08FB2LNSZ</t>
  </si>
  <si>
    <t>JBL Tune 215BT, 16 Hrs Playtime with Quick Charge, in Ear Bluetooth Wireless Earphones with Mic, 12.5mm Premium Earbuds with Pure Bass, BT 5.0, Dual Pairing, Type C &amp; Voice Assistant Support (Black)</t>
  </si>
  <si>
    <t>Good headphones</t>
  </si>
  <si>
    <t>B01IBRHE3E</t>
  </si>
  <si>
    <t xml:space="preserve">Gizga Essentials Professional 3-in-1 Cleaning Kit </t>
  </si>
  <si>
    <t>Cameras&amp;Photography|Accessories|Cleaners|CleaningKits</t>
  </si>
  <si>
    <t>Very fine product..</t>
  </si>
  <si>
    <t>B01N6LU1VF</t>
  </si>
  <si>
    <t>SanDisk Ultra Dual 64 GB USB 3.0 OTG Pen Drive (Black)</t>
  </si>
  <si>
    <t>It takes Forever - to transfer anything. Maybe I - misunderstood Ultra or somebody missed Ultra-Slow in the model tag line.</t>
  </si>
  <si>
    <t>B07XLML2YS</t>
  </si>
  <si>
    <t>TP-Link Tapo 360¬∞ 2MP 1080p Full HD Pan/Tilt Home Security Wi-Fi Smart Camera| Alexa Enabled| 2-Way Audio| Night Vision| Motion Detection| Sound and Light Alarm| Indoor CCTV (Tapo C200) White</t>
  </si>
  <si>
    <t>Cameras&amp;Photography|SecurityCameras|DomeCameras</t>
  </si>
  <si>
    <t>VFM indoor use (living room/bedrrom) use and clear view upto 120sqft rooms</t>
  </si>
  <si>
    <t>B086WMSCN3</t>
  </si>
  <si>
    <t>boAt Airdopes 171 in Ear Bluetooth True Wireless Earbuds with Upto 13 Hours Battery, IPX4, Bluetooth v5.0, Dual Tone Finish with Mic (Mysterious Blue)</t>
  </si>
  <si>
    <t>B003B00484</t>
  </si>
  <si>
    <t>Duracell Plus AAA Rechargeable Batteries (750 mAh) Pack of 4</t>
  </si>
  <si>
    <t>Works Good</t>
  </si>
  <si>
    <t>B003L62T7W</t>
  </si>
  <si>
    <t>Logitech B100 Wired USB Mouse, 3 yr Warranty, 800 DPI Optical Tracking, Ambidextrous PC/Mac/Laptop - Black</t>
  </si>
  <si>
    <t>Handy Mouse</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</si>
  <si>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</si>
  <si>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</si>
  <si>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</si>
  <si>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</si>
  <si>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B00NNQMYNE</t>
  </si>
  <si>
    <t xml:space="preserve">AirCase Rugged Hard Drive Case </t>
  </si>
  <si>
    <t>Super</t>
  </si>
  <si>
    <t>B0B217Z5VK</t>
  </si>
  <si>
    <t>Noise Buds VS402 Truly Wireless in Ear Earbuds, 35-Hours of Playtime, Instacharge, Quad Mic with ENC, Hyper Sync, Low Latency, 10mm Driver, Bluetooth v5.3 and Breathing LED Lights (Neon Black)</t>
  </si>
  <si>
    <t>Clear voice</t>
  </si>
  <si>
    <t>B07B88KQZ8</t>
  </si>
  <si>
    <t>JBL Go 2, Wireless Portable Bluetooth Speaker with Mic, JBL Signature Sound, Vibrant Color Options with IPX7 Waterproof &amp; AUX (Blue)</t>
  </si>
  <si>
    <t>Don't believe the other reviews</t>
  </si>
  <si>
    <t>B07Z3K96FR</t>
  </si>
  <si>
    <t xml:space="preserve">Robustrion Tempered Glass Screen Protector </t>
  </si>
  <si>
    <t>Accessories&amp;Peripherals|TabletAccessories|ScreenProtectors</t>
  </si>
  <si>
    <t>Gud for the price</t>
  </si>
  <si>
    <t>B0756CLQWL</t>
  </si>
  <si>
    <t xml:space="preserve">Redgear Pro Wireless Gamepad with 2.4GHz Wireless Technology, Integrated Dual Intensity Motor, Illuminated Keys </t>
  </si>
  <si>
    <t>Accessories&amp;Peripherals|PCGamingPeripherals|Gamepads</t>
  </si>
  <si>
    <t>B004IO5BMQ</t>
  </si>
  <si>
    <t>Logitech M235 Wireless Mouse, 1000 DPI Optical Tracking, 12 Month Life Battery, Compatible with Windows, Mac, Chromebook/PC/Laptop</t>
  </si>
  <si>
    <t>Good silent mouse</t>
  </si>
  <si>
    <t>B01HGCLUH6</t>
  </si>
  <si>
    <t>TP-link N300 WiFi Wireless Router TL-WR845N | 300Mbps Wi-Fi Speed | Three 5dBi high gain Antennas | IPv6 Compatible | AP/RE/WISP Mode | Parental Control | Guest Network</t>
  </si>
  <si>
    <t>Received defective item update: better now</t>
  </si>
  <si>
    <t>B01N4EV2TL</t>
  </si>
  <si>
    <t>Logitech MK240 Nano Wireless USB Keyboard and Mouse Set, 12 Function Keys 2.4GHz Wireless, 1000DPI, Spill-Resistant Design, PC/Mac, Black/Chartreuse Yellow</t>
  </si>
  <si>
    <t>Good for typing</t>
  </si>
  <si>
    <t>B08MZQBFLN</t>
  </si>
  <si>
    <t>Callas Multipurpose Foldable Laptop Table with Cup Holder | Drawer | Mac Holder | Table Holder Study Table, Breakfast Table, Foldable and Portable/Ergonomic &amp; Rounded Edges/Non-Slip Legs (WA-27-Black)</t>
  </si>
  <si>
    <t>Nice but price should be reduced</t>
  </si>
  <si>
    <t>B0752LL57V</t>
  </si>
  <si>
    <t>Casio MJ-12D 150 Steps Check and Correct Desktop Calculator</t>
  </si>
  <si>
    <t>OfficeElectronics|Calculators|Basic</t>
  </si>
  <si>
    <t>Very easy to use</t>
  </si>
  <si>
    <t>B09Z28BQZT</t>
  </si>
  <si>
    <t>Amazon Basics Multipurpose Foldable Laptop Table with Cup Holder, Brown</t>
  </si>
  <si>
    <t>Good product but little costly</t>
  </si>
  <si>
    <t>B094DQWV9B</t>
  </si>
  <si>
    <t xml:space="preserve">Kanget [2 Pack] Type C Female to USB A Male Charger | Charging Cable Adapter Converter compatible </t>
  </si>
  <si>
    <t>Good and does it‚Äôs work</t>
  </si>
  <si>
    <t>B0BBMPH39N</t>
  </si>
  <si>
    <t xml:space="preserve">Amazon Basics Magic Slate 8.5-inch LCD Writing Tablet with Stylus Pen, </t>
  </si>
  <si>
    <t>I like to draw on it</t>
  </si>
  <si>
    <t>B097JQ1J5G</t>
  </si>
  <si>
    <t xml:space="preserve">Zebronics ZEB-90HB USB Hub, 4 Ports, Pocket Sized, Plug &amp; Play, </t>
  </si>
  <si>
    <t>Accessories&amp;Peripherals|USBHubs</t>
  </si>
  <si>
    <t>Average usb hub</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</si>
  <si>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</si>
  <si>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</si>
  <si>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</si>
  <si>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</si>
  <si>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Dissapointed in the microphone</t>
  </si>
  <si>
    <t>B08CHZ3ZQ7</t>
  </si>
  <si>
    <t xml:space="preserve">Redgear A-15 Wired Gaming Mouse with Upto 6400 DPI, RGB &amp; Driver Customization </t>
  </si>
  <si>
    <t>Very good mouse Under 500</t>
  </si>
  <si>
    <t>B08SCCG9D4</t>
  </si>
  <si>
    <t xml:space="preserve">JBL Commercial CSLM20B Auxiliary Omnidirectional Lavalier Microphone with Battery </t>
  </si>
  <si>
    <t>Accessories&amp;Peripherals|Audio&amp;VideoAccessories|PCMicrophones</t>
  </si>
  <si>
    <t>It's just good !</t>
  </si>
  <si>
    <t>B0972BQ2RS</t>
  </si>
  <si>
    <t>Fire-Boltt India's No 1 Smartwatch Brand Ring Bluetooth Calling with SpO2 &amp; 1.7‚Äù Metal Body with Blood Oxygen Monitoring, Continuous Heart Rate, Full Touch &amp; Multiple Watch Faces</t>
  </si>
  <si>
    <t>Overall Watch Review</t>
  </si>
  <si>
    <t>B00ZRBWPA0</t>
  </si>
  <si>
    <t>Eveready Red 1012 AAA Batteries - Pack of 10</t>
  </si>
  <si>
    <t>Nice .</t>
  </si>
  <si>
    <t>B0B2DD66GS</t>
  </si>
  <si>
    <t xml:space="preserve">SanDisk Extreme microSD UHS I Card 128GB </t>
  </si>
  <si>
    <t>Good quality product</t>
  </si>
  <si>
    <t>B09M869Z5V</t>
  </si>
  <si>
    <t>Portronics MPORT 31C 4-in-1 USB Hub (Type C to 4 USB-A Ports) with Fast Data Transfer</t>
  </si>
  <si>
    <t>Value For Money But....</t>
  </si>
  <si>
    <t>B07W6VWZ8C</t>
  </si>
  <si>
    <t xml:space="preserve">Infinity (JBL Fuze Pint, Wireless Ultra Portable Mini Speaker with Mic, Deep Bass, Dual Equalizer, Bluetooth 5.0 with Voice Assistant Support </t>
  </si>
  <si>
    <t>HomeAudio|Speakers|OutdoorSpeakers</t>
  </si>
  <si>
    <t>Best Speaker at low price</t>
  </si>
  <si>
    <t>B07Z1X6VFC</t>
  </si>
  <si>
    <t>AirCase Protective Laptop Bag Sleeve fits Upto 13.3 Laptop/ MacBook, Wrinkle Free, Padded, Waterproof Light Neoprene case Cover Pouch, for Men &amp; Women, Black- 6 Months Warranty</t>
  </si>
  <si>
    <t>Accessories&amp;Peripherals|LaptopAccessories|Bags&amp;Sleeves|LaptopSleeves&amp;Slipcases</t>
  </si>
  <si>
    <t>Quality is worth the price!</t>
  </si>
  <si>
    <t>B07YL54NVJ</t>
  </si>
  <si>
    <t xml:space="preserve">Brand Conquer 6 in 1 with OTG, SD Card Reader, USB Type C, USB 3.0 and Micro USB, </t>
  </si>
  <si>
    <t>ExternalDevices&amp;DataStorage|ExternalMemoryCardReaders</t>
  </si>
  <si>
    <t>B0759QMF85</t>
  </si>
  <si>
    <t>TP-Link AC750 Dual Band Wireless Cable Router, 4 10/100 LAN + 10/100 WAN Ports, Support Guest Network and Parental Control, 750Mbps Speed Wi-Fi, 3 Antennas (Archer C20) Blue, 2.4 GHz</t>
  </si>
  <si>
    <t>Con = no bandwidth control</t>
  </si>
  <si>
    <t>B00LM4X0KU</t>
  </si>
  <si>
    <t>Parker Quink Ink Bottle, Blue</t>
  </si>
  <si>
    <t>OfficePaperProducts|Paper|Stationery|Pens,Pencils&amp;WritingSupplies|Pens&amp;Refills|BottledInk</t>
  </si>
  <si>
    <t>Clearly makes a difference</t>
  </si>
  <si>
    <t>B08PFSZ7FH</t>
  </si>
  <si>
    <t xml:space="preserve">STRIFF Laptop Stand Adjustable Laptop Computer Stand Multi-Angle Stand Phone Stand Portable Foldable Laptop Riser Notebook Holder Stand Compatible </t>
  </si>
  <si>
    <t>Decent quality product for the price</t>
  </si>
  <si>
    <t>B012MQS060</t>
  </si>
  <si>
    <t xml:space="preserve">Logitech MK215 Wireless Keyboard and Mouse Combo </t>
  </si>
  <si>
    <t>Early impression comparing MK215 with MK270  - bit underwhelmed</t>
  </si>
  <si>
    <t>B01MF8MB65</t>
  </si>
  <si>
    <t>boAt Bassheads 225 in Ear Wired Earphones with Mic(Blue)</t>
  </si>
  <si>
    <t>The best earphones you can find out there under 500 Bucks..??? Are they Comfortable..?? Let's find out.....</t>
  </si>
  <si>
    <t>B00LHZWD0C</t>
  </si>
  <si>
    <t>Luxor 5 Subject Single Ruled Notebook - A4, 70 GSM, 300 pages</t>
  </si>
  <si>
    <t>OfficePaperProducts|Paper|Stationery|Notebooks,WritingPads&amp;Diaries|CompositionNotebooks</t>
  </si>
  <si>
    <t>Good note book</t>
  </si>
  <si>
    <t>B08QDPB1SL</t>
  </si>
  <si>
    <t>Duracell Chhota Power AA Battery Set of 10 Pcs</t>
  </si>
  <si>
    <t>Does not fit the Duracell label</t>
  </si>
  <si>
    <t>B07BRKK9JQ</t>
  </si>
  <si>
    <t>Click-Bet</t>
  </si>
  <si>
    <t>B01EZ0X3L8</t>
  </si>
  <si>
    <t>SanDisk Ultra 64 GB USB Pen Drives (SDDDC2-064G-I35, Black, Silver)</t>
  </si>
  <si>
    <t>Average pendrive with mobile connectivity</t>
  </si>
  <si>
    <t>B00LM4W1N2</t>
  </si>
  <si>
    <t>Parker Classic Gold Gold Trim Ball Pen</t>
  </si>
  <si>
    <t>OfficePaperProducts|Paper|Stationery|Pens,Pencils&amp;WritingSupplies|Pens&amp;Refills|RetractableBallpointPens</t>
  </si>
  <si>
    <t xml:space="preserve">So good </t>
  </si>
  <si>
    <t>B08YD264ZS</t>
  </si>
  <si>
    <t xml:space="preserve">Tarkan Portable Folding Laptop Desk </t>
  </si>
  <si>
    <t>B00GZLB57U</t>
  </si>
  <si>
    <t>Quantum RJ45 Ethernet Patch Cable/LAN Router Cable with Heavy Duty Gold Plated Connectors Supports Hi-Speed Gigabit Upto 1000Mbps, Waterproof and Durable,1-Year Warranty-32.8 Feet (10 Meters)(White)</t>
  </si>
  <si>
    <t>Accessories&amp;Peripherals|Cables&amp;Accessories|Cables|EthernetCables</t>
  </si>
  <si>
    <t>B07V82W5CN</t>
  </si>
  <si>
    <t>HP USB Wireless Spill Resistance Keyboard and Mouse Set with 10m Working Range 2.4G Wireless Technology / 3 Years Warranty (4SC12PA), Black</t>
  </si>
  <si>
    <t>Great for typing horrible for gaming.</t>
  </si>
  <si>
    <t>B08HD7JQHX</t>
  </si>
  <si>
    <t xml:space="preserve">HUMBLE Dynamic Lapel Collar Mic Voice Recording Filter Microphone </t>
  </si>
  <si>
    <t>No TRRS to TRS converter in the box</t>
  </si>
  <si>
    <t>B0B31FR4Y2</t>
  </si>
  <si>
    <t>Boult Audio Omega with 30dB ANC+ ENC, 32H Playtime, 45ms Latency Gaming Mode, Quad Mic Zen ENC, 3 Equalizer Modes, ANC, Type-C Fast Charging, IPX5 True Wireless in Ear Bluetooth Earbuds (Black)</t>
  </si>
  <si>
    <t>Fits well in ears</t>
  </si>
  <si>
    <t>B09Y14JLP3</t>
  </si>
  <si>
    <t xml:space="preserve">STRIFF UPH2W Multi Angle Tablet/Mobile Stand. Holder </t>
  </si>
  <si>
    <t>B09ZHCJDP1</t>
  </si>
  <si>
    <t xml:space="preserve">Amazon Basics Wireless Mouse | 2.4 GHz Connection, 1600 DPI | Type - C Adapter | Upto 12 Months of Battery Life | Ambidextrous Design | Suitable </t>
  </si>
  <si>
    <t>Very responsive and stylish mouse</t>
  </si>
  <si>
    <t>B08C4Z69LN</t>
  </si>
  <si>
    <t>Crucial RAM 8GB DDR4 3200MHz CL22 (or 2933MHz or 2666MHz) Laptop Memory CT8G4SFRA32A</t>
  </si>
  <si>
    <t>Components|Memory</t>
  </si>
  <si>
    <t>FPS increased in games after installing it üòç</t>
  </si>
  <si>
    <t>B016XVRKZM</t>
  </si>
  <si>
    <t xml:space="preserve">APC Back-UPS BX600C-IN 600VA / 360W, 230V, UPS System, an Ideal Power Backup &amp; Protection </t>
  </si>
  <si>
    <t>Accessories&amp;Peripherals|UninterruptedPowerSupplies</t>
  </si>
  <si>
    <t>Most featured UPS</t>
  </si>
  <si>
    <t>B00LHZW3XY</t>
  </si>
  <si>
    <t>Luxor 5 Subject Single Ruled Notebook - A5 Size, 70 GSM, 300 Pages</t>
  </si>
  <si>
    <t>B098JYT4SY</t>
  </si>
  <si>
    <t xml:space="preserve">Zebronics Zeb-Jaguar Wireless Mouse, 2.4GHz with USB Nano Receiver, High Precision Optical Tracking, 4 Buttons, Plug &amp; Play, Ambidextrous, </t>
  </si>
  <si>
    <t>Good work</t>
  </si>
  <si>
    <t>B08CFCK6CW</t>
  </si>
  <si>
    <t>Boult Audio Truebuds with 30H Playtime, IPX7 Waterproof, Lightning Boult‚Ñ¢ Type C Fast Charging (10 Min=100Mins), BoomX‚Ñ¢ Tech Rich Bass, Pro+ Calling HD Mic, Touch Controls in Ear Earbuds TWS (Grey)</t>
  </si>
  <si>
    <t>Worst productüò°</t>
  </si>
  <si>
    <t>B09P564ZTJ</t>
  </si>
  <si>
    <t>Wembley LCD Writing Pad/Tab | Writing, Drawing, Reusable, Portable Pad with Colorful Letters | 9 Inch Graphic Tablet (Assorted)</t>
  </si>
  <si>
    <t>Brightness effect</t>
  </si>
  <si>
    <t>B07MSLTW8Z</t>
  </si>
  <si>
    <t xml:space="preserve">Gizga Essentials Multi-Purpose Portable &amp; Foldable Wooden Desk </t>
  </si>
  <si>
    <t>No any specific</t>
  </si>
  <si>
    <t>B09N6TTHT6</t>
  </si>
  <si>
    <t>E-COSMOS Plug in LED Night Light Mini USB LED Light Flexible USB LED Ambient Light Mini USB LED Light, LED Portable car Bulb, Indoor, Outdoor, Reading, Sleep (4 pcs)</t>
  </si>
  <si>
    <t>Good &amp; attractive</t>
  </si>
  <si>
    <t>B098R25TGC</t>
  </si>
  <si>
    <t>Noise Buds VS201 V2 in-Ear Truly Wireless Earbuds with Dual Equalizer | with Mic | Total 14-Hour Playtime | Full Touch Control | IPX5 Water Resistance and Bluetooth v5.1 (Olive Green)</t>
  </si>
  <si>
    <t>[Updated] decent tws for under 1k</t>
  </si>
  <si>
    <t>B0B2PQL5N3</t>
  </si>
  <si>
    <t xml:space="preserve">Lapster Gel Mouse pad with Wrist Rest , Gaming Mouse Pad with Lycra Cloth Nonslip </t>
  </si>
  <si>
    <t>Worth the proce</t>
  </si>
  <si>
    <t>B07DKZCZ89</t>
  </si>
  <si>
    <t xml:space="preserve">Gizga Essentials Earphone Carrying Case, Multi-Purpose Pocket Storage Travel Organizer </t>
  </si>
  <si>
    <t>Headphones,Earbuds&amp;Accessories|Cases</t>
  </si>
  <si>
    <t>B08GYG6T12</t>
  </si>
  <si>
    <t xml:space="preserve">SanDisk Ultra SDHC UHS-I Card 32GB 120MB/s R </t>
  </si>
  <si>
    <t>Accessories|MemoryCards|SecureDigitalCards</t>
  </si>
  <si>
    <t>Good Product But Spped Upto 30mbps</t>
  </si>
  <si>
    <t>B09BN2NPBD</t>
  </si>
  <si>
    <t xml:space="preserve">DIGITEK¬Æ (DRL-14C) Professional (31cm) Dual Temperature LED Ring Light with Tripod Stand &amp; Mini Tripod </t>
  </si>
  <si>
    <t>Mobiles&amp;Accessories|MobileAccessories|Photo&amp;VideoAccessories|Flashes&amp;SelfieLights|SelfieLights</t>
  </si>
  <si>
    <t>Worst Quality Stand</t>
  </si>
  <si>
    <t>B00J4YG0PC</t>
  </si>
  <si>
    <t>Classmate Long Notebook - 140 Pages, Single Line, 297mm x 210mm (Pack of 12)</t>
  </si>
  <si>
    <t>B073BRXPZX</t>
  </si>
  <si>
    <t xml:space="preserve">Lenovo 300 Wired Plug &amp; Play USB Mouse, High Resolution 1600 DPI Optical Sensor, 3-Button Design with clickable Scroll Wheel, Ambidextrous, Ergonomic Mouse </t>
  </si>
  <si>
    <t>worth buying this mouse!</t>
  </si>
  <si>
    <t>B08LHTJTBB</t>
  </si>
  <si>
    <t xml:space="preserve">Dyazo 6 Angles Adjustable Aluminum Ergonomic Foldable Portable Tabletop Laptop/Desktop Riser Stand Holder Compatible </t>
  </si>
  <si>
    <t>Price wise the best in Category</t>
  </si>
  <si>
    <t>B07VTFN6HM</t>
  </si>
  <si>
    <t>Western Digital WD 2TB My Passport Portable Hard Disk Drive, USB 3.0 with¬† Automatic Backup, 256 Bit AES Hardware Encryption,Password Protection,Compatible with Windows and Mac, External HDD-Black</t>
  </si>
  <si>
    <t>Good enough for now.. Could be better..</t>
  </si>
  <si>
    <t>B008QS9J6Y</t>
  </si>
  <si>
    <t xml:space="preserve">Logitech C270 Digital HD Webcam with Widescreen HD Video Calling, HD Light Correction, Noise-Reducing Mic, </t>
  </si>
  <si>
    <t>Accessories&amp;Peripherals|Audio&amp;VideoAccessories|Webcams&amp;VoIPEquipment|Webcams</t>
  </si>
  <si>
    <t>Amazing Product!</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</si>
  <si>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</si>
  <si>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</si>
  <si>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</si>
  <si>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</si>
  <si>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Decent Prodyuct</t>
  </si>
  <si>
    <t>B082FTPRSK</t>
  </si>
  <si>
    <t>Zinq Five Fan Cooling Pad and Laptop Stand with Dual Height Adjustment and Dual USB Port Extension (Black)</t>
  </si>
  <si>
    <t>Accessories&amp;Peripherals|LaptopAccessories|CoolingPads</t>
  </si>
  <si>
    <t>Good for cooling</t>
  </si>
  <si>
    <t>B09RF2QXGX</t>
  </si>
  <si>
    <t>Gizga Essentials Webcam Cover, Privacy Protector Webcam Cover Slide, Compatible with Laptop, Desktop, PC, Smartphone, Protect Your Privacy and Security, Strong Adhesive, Set of 3, Black</t>
  </si>
  <si>
    <t>B01KK0HU3Y</t>
  </si>
  <si>
    <t>HP Z3700 Wireless Optical Mouse with USB Receiver and 2.4GHz Wireless Connection/ 1200DPI / 16 Months Long Battery Life /Ambidextrous and Slim Design (Modern Gold)</t>
  </si>
  <si>
    <t>Could be better.</t>
  </si>
  <si>
    <t>B07JF9B592</t>
  </si>
  <si>
    <t>MAONO AU-400 Lavalier Auxiliary Omnidirectional Microphone (Black)</t>
  </si>
  <si>
    <t>loud &amp; clear</t>
  </si>
  <si>
    <t>B086394NY5</t>
  </si>
  <si>
    <t>TABLE MAGIC Multipurpose Laptop Table Mat Finish Top Work at Home Study Table (TM Regular- Black) (Alloy Steel)</t>
  </si>
  <si>
    <t>Accessories&amp;Peripherals|LaptopAccessories</t>
  </si>
  <si>
    <t>Not sturdy enough but good.</t>
  </si>
  <si>
    <t>B017PDR9N0</t>
  </si>
  <si>
    <t xml:space="preserve">GIZGA Essentials Portable Tabletop Tablet Stand Mobile Holder, Desktop Stand, Cradle, Dock </t>
  </si>
  <si>
    <t>Accessories&amp;Peripherals|TabletAccessories|Stands</t>
  </si>
  <si>
    <t>Okay product in picture</t>
  </si>
  <si>
    <t>B07NC12T2R</t>
  </si>
  <si>
    <t>boAt Stone 650 10W Bluetooth Speaker with Upto 7 Hours Playback, IPX5 and Integrated Controls (Blue)</t>
  </si>
  <si>
    <t>Sound Quality : Boat Stone 650 vs Nakamichi Speck vs Boat Stone 200</t>
  </si>
  <si>
    <t>B07WKBD37W</t>
  </si>
  <si>
    <t xml:space="preserve">ESnipe Mart Worldwide Travel Adapter with Build in Dual USB Charger Ports with 125V 6A, 250V Protected Electrical Plug </t>
  </si>
  <si>
    <t>HomeImprovement</t>
  </si>
  <si>
    <t>Electrical|Adapters&amp;Multi-Outlets</t>
  </si>
  <si>
    <t>Material not worth</t>
  </si>
  <si>
    <t>B08JMC1988</t>
  </si>
  <si>
    <t>boAt Stone 180 5W Bluetooth Speaker with Upto 10 Hours Playback, 1.75 Driver, IPX7 &amp; TWS Feature(Black)</t>
  </si>
  <si>
    <t>Stone 180 is good as a portable speaker.</t>
  </si>
  <si>
    <t>B09GFN8WZL</t>
  </si>
  <si>
    <t xml:space="preserve">Portronics Ruffpad 8.5M Multicolor LCD Writing Pad with Screen 21.5cm (8.5-inch) </t>
  </si>
  <si>
    <t>B095X38CJS</t>
  </si>
  <si>
    <t xml:space="preserve">BRUSTRO Copytinta Coloured Craft Paper A4 Size 80 GSM Mixed Bright Colour 40 Sheets Pack (10 cols X 4 Sheets) Double Side Color </t>
  </si>
  <si>
    <t>OfficePaperProducts|Paper|Copy&amp;PrintingPaper|ColouredPaper</t>
  </si>
  <si>
    <t>B07ZKD8T1Q</t>
  </si>
  <si>
    <t xml:space="preserve">Cuzor 12V Mini ups </t>
  </si>
  <si>
    <t>Cute one</t>
  </si>
  <si>
    <t>B07G3YNLJB</t>
  </si>
  <si>
    <t>Crucial BX500 240GB 3D NAND SATA 6.35 cm (2.5-inch) SSD (CT240BX500SSD1)</t>
  </si>
  <si>
    <t>Components|InternalSolidStateDrives</t>
  </si>
  <si>
    <t>Absolutely worth the price</t>
  </si>
  <si>
    <t>B00P93X2H6</t>
  </si>
  <si>
    <t>Classmate Pulse Spiral Notebook - 240 mm x 180 mm, Soft Cover, 200 Pages, Unruled</t>
  </si>
  <si>
    <t>it's nice. simple and easy.</t>
  </si>
  <si>
    <t>B0798PJPCL</t>
  </si>
  <si>
    <t>Portronics My buddy plus Adjustable Laptop cooling Table (Brown)</t>
  </si>
  <si>
    <t>Nice Product</t>
  </si>
  <si>
    <t>B09GFWJDY1</t>
  </si>
  <si>
    <t>ZEBRONICS Zeb-Evolve Wireless in Ear Neckband Earphone with Supporting Bluetooth v5.0, Voice Assistant, Rapid Charge, Call Function &amp; Magnetic Earpiece, with mic (Metallic Blue)</t>
  </si>
  <si>
    <t>Best at this price range.</t>
  </si>
  <si>
    <t>B09MZ6WZ6V</t>
  </si>
  <si>
    <t xml:space="preserve">INOVERA World Map Extended Anti Slip Rubber Gaming Stitched Mouse Pad Desk Mat </t>
  </si>
  <si>
    <t>nice design.</t>
  </si>
  <si>
    <t>B094QZLJQ6</t>
  </si>
  <si>
    <t xml:space="preserve">Seagate One Touch 2TB External HDD with Password Protection ‚Äì Black, </t>
  </si>
  <si>
    <t>sometimes writes are little slow</t>
  </si>
  <si>
    <t>B07L3NDN24</t>
  </si>
  <si>
    <t>ZEBRONICS Zeb-Fame 5watts 2.0 Multi Media Speakers with AUX, USB and Volume Control (Black)</t>
  </si>
  <si>
    <t>HomeAudio|Speakers|MultimediaSpeakerSystems</t>
  </si>
  <si>
    <t>Thik thak he</t>
  </si>
  <si>
    <t>B08WD18LJZ</t>
  </si>
  <si>
    <t xml:space="preserve">TVARA LCD Writing Tablet 8.5 Inch E-Note Pad LCD Writing Tablet, Kids Drawing Pad 8.5 Inch Doodle Board, Toddler Boy and Girl Learning Gift </t>
  </si>
  <si>
    <t>Product is good</t>
  </si>
  <si>
    <t>B06XDKWLJH</t>
  </si>
  <si>
    <t>Western Digital WD 1.5TB Elements Portable Hard Disk Drive, USB 3.0, Compatible with PC, PS4 and Xbox, External HDD (WDBU6Y0015BBK-WESN)</t>
  </si>
  <si>
    <t>Good for my work</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</si>
  <si>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</si>
  <si>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</si>
  <si>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</si>
  <si>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</si>
  <si>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Not to the mark.</t>
  </si>
  <si>
    <t>B00MUTWLW4</t>
  </si>
  <si>
    <t xml:space="preserve">Logitech K480 Wireless Multi-Device Keyboard </t>
  </si>
  <si>
    <t>Very very very good in terms of ergonomic</t>
  </si>
  <si>
    <t>B017NC2IPM</t>
  </si>
  <si>
    <t xml:space="preserve">RESONATE RouterUPS CRU12V2A | Zero Drop | UPS </t>
  </si>
  <si>
    <t>12V2A RouterUPS</t>
  </si>
  <si>
    <t>B00N1U7JXM</t>
  </si>
  <si>
    <t>3M Post-it Sticky Note Cube, 200 Sheets (4 Colors x 50 Sheets) | 3 x 3 Size | For notes, reminders, study, school and organizing</t>
  </si>
  <si>
    <t>Adhesion</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</si>
  <si>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</si>
  <si>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</si>
  <si>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</si>
  <si>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</si>
  <si>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Value for money Product</t>
  </si>
  <si>
    <t>B08KHM9VBJ</t>
  </si>
  <si>
    <t>Airtel AMF-311WW Data Card (Black), 4g Hotspot Support with 2300 Mah Battery</t>
  </si>
  <si>
    <t>NetworkingDevices|DataCards&amp;Dongles</t>
  </si>
  <si>
    <t>Missing Cable</t>
  </si>
  <si>
    <t>B01IOZUHRS</t>
  </si>
  <si>
    <t>Gizga Essentials Laptop Power Cable Cord- 3 Pin Adapter Isi Certified(1 Meter/3.3 Feet)</t>
  </si>
  <si>
    <t>Accessories&amp;Peripherals|LaptopAccessories|LaptopChargers&amp;PowerSupplies</t>
  </si>
  <si>
    <t>B00CEQEGPI</t>
  </si>
  <si>
    <t xml:space="preserve">Logitech MK270r USB Wireless Keyboard and Mouse Set </t>
  </si>
  <si>
    <t>Great keyboard</t>
  </si>
  <si>
    <t>B08B6XWQ1C</t>
  </si>
  <si>
    <t>DIGITEK¬Æ (DTR-200MT) (18 CM) Portable &amp; Flexible Mini Tripod with Mobile Holder &amp; 360 Degree Ball Head, For Smart Phones, Compact Cameras, GoPro, Maximum Operating Height: 7.87 Inch, Maximum Load Upto: 1 kgs</t>
  </si>
  <si>
    <t>Good for office and watching movie</t>
  </si>
  <si>
    <t>B01DGVKBC6</t>
  </si>
  <si>
    <t xml:space="preserve">FEDUS Cat6 Ethernet Cable, 10 Meter High Speed 550MHZ / 10 Gigabit Speed UTP LAN Cable, Network Cable Internet Cable RJ45 Cable LAN Wire, Patch Computer Cord Gigabit Category 6 Wires </t>
  </si>
  <si>
    <t>Very good performance</t>
  </si>
  <si>
    <t>B08JD36C6H</t>
  </si>
  <si>
    <t>Kingston DataTraveler Exodia DTX/32 GB Pen Drive USB 3.2 Gen 1 (Multicolor)</t>
  </si>
  <si>
    <t>BEST VALUE</t>
  </si>
  <si>
    <t>B00E3DVQFS</t>
  </si>
  <si>
    <t>Duracell Rechargeable AA 2500mAh Batteries, 4 Pcs</t>
  </si>
  <si>
    <t>Good performance</t>
  </si>
  <si>
    <t>B00BN5SNF0</t>
  </si>
  <si>
    <t>ENVIE¬Æ (AA10004PLNi-CD) AA Rechargeable Batteries, Low Self Discharge, AA 1000mAh Ni-CD (Pack of 4)</t>
  </si>
  <si>
    <t>‡§ï‡•Å‡§õ ‡§ñ‡§æ‡§∏ ‡§®‡§π‡•Ä‡§Ç ‡§¨‡§∏ ‡§†‡•Ä‡§ï ‡§†‡§æ‡§ï ‡§π‡•à</t>
  </si>
  <si>
    <t>B09SGGRKV8</t>
  </si>
  <si>
    <t xml:space="preserve">ZEBRONICS Zeb-Buds 30 3.5Mm Stereo Wired in Ear Earphones with Mic </t>
  </si>
  <si>
    <t>You want to buy an apple-like earpods w/o having to pay the apple price.</t>
  </si>
  <si>
    <t>B084BR3QX8</t>
  </si>
  <si>
    <t>LAPSTER Accessories Power Cable Cord 2 Pin Laptop Adapter and Tape Recorder 1.5M</t>
  </si>
  <si>
    <t>very good product</t>
  </si>
  <si>
    <t>B09VC2D2WG</t>
  </si>
  <si>
    <t>Portronics Ruffpad 12E Re-Writable LCD Writing Pad with 30.4cm (12 inch) Writing Area, Single Tap Erase, Smart Lock, Long Battery Life, India's first notepad to save and share your child's first creatives via Ruffpad app on your Smartphone(Black)</t>
  </si>
  <si>
    <t>Fine for beginners but brightness is low ...increase brightness ..</t>
  </si>
  <si>
    <t>B09163Q5CD</t>
  </si>
  <si>
    <t xml:space="preserve">Verilux¬Æ USB C Hub Multiport Adapter- 6 in 1 Portable Aluminum Type C Hub with 4K HDMI Output, USB 2.0/3.0 Ports, SD/Micro SD Card Reader Compatible </t>
  </si>
  <si>
    <t>Value for money.</t>
  </si>
  <si>
    <t>B08K9PX15C</t>
  </si>
  <si>
    <t>Zebronics Zeb Wonderbar 10 USB Powered 2.0 Computer Speaker with RGB Lights</t>
  </si>
  <si>
    <t>Accessories&amp;Peripherals|Audio&amp;VideoAccessories|PCSpeakers</t>
  </si>
  <si>
    <t>Nice product from Zebronics... Using for laptop</t>
  </si>
  <si>
    <t>B083RD1J99</t>
  </si>
  <si>
    <t>HP Wired Mouse 100 with 1600 DPI Optical Sensor, USB Plug-and -Play,ambidextrous Design, Built-in Scrolling and 3 Handy Buttons. 3-Years Warranty (6VY96AA)</t>
  </si>
  <si>
    <t>Good Quality Mouse</t>
  </si>
  <si>
    <t>B09Z7YGV3R</t>
  </si>
  <si>
    <t>Anjaney Enterprise Smart Multipurpose Foldable Laptop Table with Cup Holder, Study Table, Bed Table, Breakfast Table, Foldable and Portable/Ergonomic &amp; Rounded Edges/Non-Slip (Black)</t>
  </si>
  <si>
    <t>Honest review</t>
  </si>
  <si>
    <t>B00N3XLDW0</t>
  </si>
  <si>
    <t xml:space="preserve">ENVIE ECR-20 Charger </t>
  </si>
  <si>
    <t>Cameras&amp;Photography|Accessories|Batteries&amp;Chargers|BatteryChargers</t>
  </si>
  <si>
    <t>Not as per Description</t>
  </si>
  <si>
    <t>B07Z53L5QL</t>
  </si>
  <si>
    <t xml:space="preserve">ProElite Faux Leather Smart Flip Case Cover </t>
  </si>
  <si>
    <t>Accessories&amp;Peripherals|TabletAccessories|Bags,Cases&amp;Sleeves|Cases</t>
  </si>
  <si>
    <t>B00P93X0VO</t>
  </si>
  <si>
    <t>Classmate Pulse 6 Subject Notebook - Unruled, 300 Pages, Spiral Binding, 240mm*180mm</t>
  </si>
  <si>
    <t>Great Build Quality!</t>
  </si>
  <si>
    <t>B07SBGFDX9</t>
  </si>
  <si>
    <t>Pentonic Multicolor Ball Point Pen, Pack of 10</t>
  </si>
  <si>
    <t>OfficePaperProducts|Paper|Stationery|Pens,Pencils&amp;WritingSupplies|Pens&amp;Refills|StickBallpointPens</t>
  </si>
  <si>
    <t>B07X2L5Z8C</t>
  </si>
  <si>
    <t xml:space="preserve">Logitech Pebble M350 Wireless Mouse with Bluetooth or USB - Silent, Slim Computer Mouse with Quiet Click </t>
  </si>
  <si>
    <t>Sleek and battery efficient!</t>
  </si>
  <si>
    <t>B00VA7YYUO</t>
  </si>
  <si>
    <t>Apsara Platinum Pencils Value Pack - Pack of 20</t>
  </si>
  <si>
    <t>CraftMaterials|DrawingMaterials|DrawingMedia|Pencils|WoodenPencils</t>
  </si>
  <si>
    <t>B07L9FW9GF</t>
  </si>
  <si>
    <t xml:space="preserve">Zebronics Zeb-Power Wired USB Mouse, 3-Button, 1200 DPI Optical Sensor, Plug &amp; Play, </t>
  </si>
  <si>
    <t>Good product with less money</t>
  </si>
  <si>
    <t>B08D64C9FN</t>
  </si>
  <si>
    <t>Ant Esports GM320 RGB Optical Wired Gaming Mouse | 8 Programmable Buttons | 12800 DPI</t>
  </si>
  <si>
    <t>It is kinda heavy and i suggest u should use an mouse pad</t>
  </si>
  <si>
    <t>B00LOD70SC</t>
  </si>
  <si>
    <t>Pilot V7 Liquid Ink Roller Ball Pen (2 Blue + 1 Black)</t>
  </si>
  <si>
    <t>It's good</t>
  </si>
  <si>
    <t>B09X76VL5L</t>
  </si>
  <si>
    <t xml:space="preserve">boAt Airdopes 191G True Wireless Earbuds with ENx‚Ñ¢ Tech Equipped Quad Mics, Beast‚Ñ¢ Mode(Low Latency- 65ms) </t>
  </si>
  <si>
    <t>Good for gaming.</t>
  </si>
  <si>
    <t>B091JF2TFD</t>
  </si>
  <si>
    <t>Boult Audio BassBuds Oak in-Ear Wired Earphones with 10mm Extra Bass Driver and HD Sound with mic(Brown)</t>
  </si>
  <si>
    <t>Does its job for the price</t>
  </si>
  <si>
    <t>B07S7DCJKS</t>
  </si>
  <si>
    <t xml:space="preserve">IT2M Designer Mouse Pad </t>
  </si>
  <si>
    <t>Very nice quality</t>
  </si>
  <si>
    <t>B09NC2TY11</t>
  </si>
  <si>
    <t>Noise ColorFit Ultra Buzz Bluetooth Calling Smart Watch with 1.75 HD Display, 320x385 px Resolution, 100 Sports Modes, Stock Market Info Smartwatch for Men &amp; Women (Olive Green)</t>
  </si>
  <si>
    <t>B0BDS8MY8J</t>
  </si>
  <si>
    <t xml:space="preserve">Lapster Caddy </t>
  </si>
  <si>
    <t>Components|InternalHardDrives</t>
  </si>
  <si>
    <t>üåüüåüüåüüåü</t>
  </si>
  <si>
    <t>B09X7DY7Q4</t>
  </si>
  <si>
    <t xml:space="preserve">SanDisk Extreme SD UHS I 64GB Card </t>
  </si>
  <si>
    <t>Just gets the job done. Not so fast as it says</t>
  </si>
  <si>
    <t>B09YV575RK</t>
  </si>
  <si>
    <t xml:space="preserve">Fire-Boltt Ring Pro Bluetooth Calling, 1.75‚Äù 320*385px High Res, IP68 &amp; SpO2 Monitoring, Pin Code Locking Functionality &amp; Split Screen Access, Built in Mic &amp; Speaker </t>
  </si>
  <si>
    <t>Its okay!</t>
  </si>
  <si>
    <t>B08LW31NQ6</t>
  </si>
  <si>
    <t>Lenovo 600 Bluetooth 5.0 Silent Mouse: Compact, Portable, Dongle-Free Multi-Device connectivity with Microsoft Swift Pair | 3-Level Adjustable DPI up to 2400 | Battery Life: up to 1 yr</t>
  </si>
  <si>
    <t>Must have product</t>
  </si>
  <si>
    <t>B09ND94ZRG</t>
  </si>
  <si>
    <t>Boult Audio Airbass Propods X TWS Bluetooth Truly Wireless in Ear Earbuds with Mic, 32H Playtime, Fast Charging Type-C, Ipx5 Water Resistant, Touch Controls and Voice Assistant (Red)</t>
  </si>
  <si>
    <t>Great at this price range</t>
  </si>
  <si>
    <t>B00P93X6EK</t>
  </si>
  <si>
    <t>Classmate Soft Cover 6 Subject Spiral Binding Notebook, Unruled, 300 Pages</t>
  </si>
  <si>
    <t>minimum order quantity should be done away</t>
  </si>
  <si>
    <t>B0994GP1CX</t>
  </si>
  <si>
    <t>LS LAPSTER Quality Assured Universal Silicone 15.6 Keyboard Protector Skin|| Keyboard Dust Cover|| Keyboard Skin for 15.6 Laptop| 15.6 Keyguard| (3.93 x 11.81 x 0.39 inches)</t>
  </si>
  <si>
    <t>Quality</t>
  </si>
  <si>
    <t>B07H8W9PB6</t>
  </si>
  <si>
    <t xml:space="preserve">KLAM LCD Writing Tablet Screenwriting Toys Board Smart Digital E-Note Pad 8.5 Inch Light Weight Magic Slate </t>
  </si>
  <si>
    <t>Fineü§òüèªüôèüèª</t>
  </si>
  <si>
    <t>B09NNHFSSF</t>
  </si>
  <si>
    <t>CP PLUS 2MP Full HD Smart Wi-fi CCTV Security Camera | 360¬∞ with Pan Tilt | Two Way Talk | Cloud Monitor | Motion Detect | Night Vision | Supports SD Card (Up to 128 GB) | Alexa &amp; Ok Google | CP-E21A</t>
  </si>
  <si>
    <t>Great product</t>
  </si>
  <si>
    <t>B08D9NDZ1Y</t>
  </si>
  <si>
    <t xml:space="preserve">HP Deskjet 2331 Colour Printer, Scanner and Copier </t>
  </si>
  <si>
    <t>Printers,Inks&amp;Accessories|Printers</t>
  </si>
  <si>
    <t>B0085IATT6</t>
  </si>
  <si>
    <t>D-Link DIR-615 Wi-fi Ethernet-N300 Single_band 300Mbps Router, Mobile App Support, Router | AP | Repeater | Client Modes(Black)</t>
  </si>
  <si>
    <t>Very good</t>
  </si>
  <si>
    <t>B08WJ86PV2</t>
  </si>
  <si>
    <t>RPM Euro Games Gaming Mousepad Speed Type Extended Large (Size - 800 mm x 300 mm x 3 mm)</t>
  </si>
  <si>
    <t>B078HRR1XV</t>
  </si>
  <si>
    <t>Wacom One by CTL-472/K0-CX Digital Drawing Graphics Pen Tablet (Red &amp; Black) Small (6-inch x 3.5-inch)(15x8cm) | Battery Free Cordless Pen with 2048 Pressure Level</t>
  </si>
  <si>
    <t>Very nice product</t>
  </si>
  <si>
    <t>B09P22HXH6</t>
  </si>
  <si>
    <t>Lenovo 300 FHD Webcam with Full Stereo Dual Built-in mics | FHD 1080P 2.1 Megapixel CMOS Camera |Privacy Shutter | Ultra-Wide 95 Lens | 360 Rotation | Flexible Mount, Plug-n-Play | Cloud Grey</t>
  </si>
  <si>
    <t>Nice product ..</t>
  </si>
  <si>
    <t>B00LM4X3XE</t>
  </si>
  <si>
    <t>Parker Quink Ink Bottle (Black)</t>
  </si>
  <si>
    <t>B09YLFHFDW</t>
  </si>
  <si>
    <t xml:space="preserve">Sony WI-C100 Wireless Headphones with Customizable Equalizer </t>
  </si>
  <si>
    <t>A well designed product</t>
  </si>
  <si>
    <t>B07YWS9SP9</t>
  </si>
  <si>
    <t>Zebronics, ZEB-NC3300 USB Powered Laptop Cooling Pad with Dual Fan, Dual USB Port and Blue LED Lights</t>
  </si>
  <si>
    <t>So far so good</t>
  </si>
  <si>
    <t>B08WLY8V9S</t>
  </si>
  <si>
    <t xml:space="preserve">Tukzer Gel Mouse Pad Wrist Rest Memory-Foam Ergonomic Mousepad| Cushion Wrist Support &amp; Pain Relief| Suitable </t>
  </si>
  <si>
    <t>Decent product for the price mentioned</t>
  </si>
  <si>
    <t>B0873L7J6X</t>
  </si>
  <si>
    <t>Infinity (JBL Glide 510, 72 Hrs Playtime with Quick Charge, Wireless On Ear Headphone with Mic, Deep Bass, Dual Equalizer, Bluetooth 5.0 with Voice Assistant Support (Black)</t>
  </si>
  <si>
    <t>Far better then expected</t>
  </si>
  <si>
    <t>B07YNHCW6N</t>
  </si>
  <si>
    <t xml:space="preserve">Robustrion Smart Trifold Hard Back Flip Stand Case Cover </t>
  </si>
  <si>
    <t>Sleek case</t>
  </si>
  <si>
    <t>B01MQ2A86A</t>
  </si>
  <si>
    <t>Logitech M331 Silent Plus Wireless Mouse, 2.4GHz with USB Nano Receiver, 1000 DPI Optical Tracking, 3 Buttons, 24 Month Life Battery, PC/Mac/Laptop - Black</t>
  </si>
  <si>
    <t>Good but the scroll is now damaged</t>
  </si>
  <si>
    <t>B00KIE28X0</t>
  </si>
  <si>
    <t>Camel Artist Acrylic Color Box - 9ml Tubes, 12 Shades</t>
  </si>
  <si>
    <t>Noice</t>
  </si>
  <si>
    <t>B0BHYJ8CVF</t>
  </si>
  <si>
    <t>Portronics Key2 Combo Multimedia USB Wireless Keyboard and Mouse Set with 2.4 GHz Wireless Technology, Soft &amp; Silent Button, Compact Size (Grey)</t>
  </si>
  <si>
    <t>Affordable product but poor design</t>
  </si>
  <si>
    <t>B0BCVJ3PVP</t>
  </si>
  <si>
    <t xml:space="preserve">SupCares Laptop Stand 7 Height Adjustable, Aluminium, Ventilated, Foldable, Portable Laptop Holder </t>
  </si>
  <si>
    <t>This is not suitable for 5.6 laptop</t>
  </si>
  <si>
    <t>B0B2931FCV</t>
  </si>
  <si>
    <t>ZEBRONICS Zeb-Sound Bomb N1 True Wireless in Ear Earbuds with Mic ENC, Gaming Mode (up to 50ms), up to 18H Playback, BT V5.2, Fidget Case, Voice Assistant, Splash Proof, Type C (Midnight Black)</t>
  </si>
  <si>
    <t>Good price good quality</t>
  </si>
  <si>
    <t>B09TMZ1MF8</t>
  </si>
  <si>
    <t>Western Digital WD Green SATA 240GB Internal SSD Solid State Drive - SATA 6Gb/s 2.5 inches - WDS240G3G0A</t>
  </si>
  <si>
    <t>WD not interrupt</t>
  </si>
  <si>
    <t>B07VV37FT4</t>
  </si>
  <si>
    <t>Classmate Octane Neon- 25 Blue Gel Pens | Smooth Writing Pens| Water-proof Ink For Smudge-free Writing| Preferred By Students For Exam &amp; Class Notes| Study At Home Essential</t>
  </si>
  <si>
    <t>B07JB2Y4SR</t>
  </si>
  <si>
    <t xml:space="preserve">Classmate Octane Colour Burst-Multicolour Gel Pens (Pack of 10) | Gold &amp; Silver Glitter Sparkle Pens|10 colour ink shades </t>
  </si>
  <si>
    <t>CraftMaterials|DrawingMaterials|DrawingMedia|Pens</t>
  </si>
  <si>
    <t>B08KRMK9LZ</t>
  </si>
  <si>
    <t xml:space="preserve">Tukzer Stylus Pen, iPad Pencil with Palm Rejection Tilt Sensor| 2nd Gen </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</si>
  <si>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</si>
  <si>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</si>
  <si>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</si>
  <si>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</si>
  <si>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Saunde quality is assumed</t>
  </si>
  <si>
    <t>B09F3PDDRF</t>
  </si>
  <si>
    <t xml:space="preserve">Lapster USB 3.0 sata Cable </t>
  </si>
  <si>
    <t>Accessories&amp;Peripherals|Cables&amp;Accessories|Cables|SATACables</t>
  </si>
  <si>
    <t>Compatible with laptop SSD</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</si>
  <si>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</si>
  <si>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</si>
  <si>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</si>
  <si>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</si>
  <si>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Excellent CCTV WiFi Camera made in India</t>
  </si>
  <si>
    <t>B08Y5QJTVK</t>
  </si>
  <si>
    <t>Duracell CR2025 3V Lithium Coin Battery, 5 pcs, 2025 Coin Button Cell Battery, DL2025</t>
  </si>
  <si>
    <t>B00LY1FN1K</t>
  </si>
  <si>
    <t>Camel Fabrica Acrylic Ultra Color - 15ml each, 10 Shades</t>
  </si>
  <si>
    <t>B07DJ5KYDZ</t>
  </si>
  <si>
    <t xml:space="preserve">Lenovo GX20L29764 65W Laptop Adapter/Charger with Power Cord </t>
  </si>
  <si>
    <t>value for money</t>
  </si>
  <si>
    <t>B009LJ2BXA</t>
  </si>
  <si>
    <t>Hp Wired On Ear Headphones With Mic With 3.5 Mm Drivers, In-Built Noise Cancelling, Foldable And Adjustable For Laptop/Pc/Office/Home/ 1 Year Warranty (B4B09Pa)</t>
  </si>
  <si>
    <t>Accessories&amp;Peripherals|Audio&amp;VideoAccessories|PCHeadsets</t>
  </si>
  <si>
    <t>Headset</t>
  </si>
  <si>
    <t>B09BVCVTBC</t>
  </si>
  <si>
    <t>Redragon K617 Fizz 60% Wired RGB Gaming Keyboard, 61 Keys Compact Mechanical Keyboard w/White and Grey Color Keycaps, Linear Red Switch, Pro Driver/Software Supported</t>
  </si>
  <si>
    <t>Accessories&amp;Peripherals|PCGamingPeripherals|GamingKeyboards</t>
  </si>
  <si>
    <t>Best Budget Mechanical Gaming Keyboard Period!</t>
  </si>
  <si>
    <t>B07SY4C3TD</t>
  </si>
  <si>
    <t>HP GT 53 XL Cartridge Ink</t>
  </si>
  <si>
    <t>Gets the job done üëçüëçüëç</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</si>
  <si>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</si>
  <si>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</si>
  <si>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</si>
  <si>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</si>
  <si>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HomeAudio|Speakers|SoundbarSpeakers</t>
  </si>
  <si>
    <t>Value for Money product</t>
  </si>
  <si>
    <t>B08MTLLSL8</t>
  </si>
  <si>
    <t>boAt Bassheads 102 Wired in Ear Earphones with Mic (Mint Green)</t>
  </si>
  <si>
    <t>Sound and Bass</t>
  </si>
  <si>
    <t>B08Y57TPDM</t>
  </si>
  <si>
    <t>Duracell CR2016 3V Lithium Coin Battery, 5 pcs, 2016 Coin Button Cell Battery, DL2016</t>
  </si>
  <si>
    <t>Good product üëå</t>
  </si>
  <si>
    <t>B09CYTJV3N</t>
  </si>
  <si>
    <t>MI 360¬∞ Home Security Wireless Camera 2K Pro with Bluetooth Gateway BLE 4.2 l Dual Band Wi-fi Connection l 3 Million 1296p| Full Color in Low-Light | AI Human Detection, White</t>
  </si>
  <si>
    <t>Pathetic amazon delivery service</t>
  </si>
  <si>
    <t>B07GLNJC25</t>
  </si>
  <si>
    <t xml:space="preserve">ZEBRONICS Zeb-100HB 4 Ports USB Hub </t>
  </si>
  <si>
    <t>B08FY4FG5X</t>
  </si>
  <si>
    <t>Boult Audio Bass Buds Q2 Lightweight Stereo Wired Over Ear Headphones Set with Mic with Deep Bass, Com</t>
  </si>
  <si>
    <t>Waste of money</t>
  </si>
  <si>
    <t>B07TMCXRFV</t>
  </si>
  <si>
    <t>ESR Screen Protector Compatible with iPad Pro 11 Inch (2022/2021/2020/2018) and iPad Air 5/4 (2022/2020, 10.9 Inch), Tempered-Glass Film with Alignment Frame, Scratch Resistant, HD Clarity, 2 Pack</t>
  </si>
  <si>
    <t>B00LZPQVMK</t>
  </si>
  <si>
    <t>Parker Vector Standard Chrome Trim Ball Pen (Ink - Black)</t>
  </si>
  <si>
    <t>B08X77LM8C</t>
  </si>
  <si>
    <t xml:space="preserve">Silicone Rubber Earbuds Tips, Eartips, Earpads, Earplugs, </t>
  </si>
  <si>
    <t>Headphones,Earbuds&amp;Accessories|Earpads</t>
  </si>
  <si>
    <t>If this is M what is S</t>
  </si>
  <si>
    <t>B01EJ5MM5M</t>
  </si>
  <si>
    <t>Canon PIXMA MG2577s All-in-One Inkjet Colour Printer with 1 Additional Colour Cartridge</t>
  </si>
  <si>
    <t>Printers,Inks&amp;Accessories|Printers|InkjetPrinters</t>
  </si>
  <si>
    <t>not sure if this is a new product or a used one that was delivered to me</t>
  </si>
  <si>
    <t>B08J82K4GX</t>
  </si>
  <si>
    <t>Samsung 24-inch(60.46cm) FHD Monitor, IPS, 75 Hz, Bezel Less Design, AMD FreeSync, Flicker Free, HDMI, D-sub, (LF24T350FHWXXL, Dark Blue Gray)</t>
  </si>
  <si>
    <t>B07Z1Z77ZZ</t>
  </si>
  <si>
    <t>AirCase Protective Laptop Bag Sleeve fits Upto 14.1 Laptop/ MacBook, Wrinkle Free, Padded, Waterproof Light Neoprene case Cover Pouch, for Men &amp; Women, Black- 6 Months Warranty</t>
  </si>
  <si>
    <t>Quality is too good</t>
  </si>
  <si>
    <t>B00DJ5N9VK</t>
  </si>
  <si>
    <t>Faber-Castell Connector Pen Set - Pack of 25 (Assorted)</t>
  </si>
  <si>
    <t>Toys&amp;Games</t>
  </si>
  <si>
    <t>Arts&amp;Crafts|Drawing&amp;PaintingSupplies|ColouringPens&amp;Markers</t>
  </si>
  <si>
    <t>As this was my 2nd order for same product.2nd time jo product aaya uski packing bahut hi kharab thi.</t>
  </si>
  <si>
    <t>B08FGNPQ9X</t>
  </si>
  <si>
    <t xml:space="preserve">Zinq UPS </t>
  </si>
  <si>
    <t>not perfect</t>
  </si>
  <si>
    <t>B07NTKGW45</t>
  </si>
  <si>
    <t xml:space="preserve">SaleOn‚Ñ¢ Portable Storage Organizer Bag </t>
  </si>
  <si>
    <t>Good at this price</t>
  </si>
  <si>
    <t>B08J4PL1Z3</t>
  </si>
  <si>
    <t xml:space="preserve">RPM Euro Games Laptop/PC Controller Wired </t>
  </si>
  <si>
    <t>Overall it's good. But some keys are hard to press</t>
  </si>
  <si>
    <t>B07XJWTYM2</t>
  </si>
  <si>
    <t>realme Buds Wireless in Ear Bluetooth Earphones with mic, 11.2mm Bass Boost Driver, Magnetic Fast Pair, Fast Charging and 12 Hrs Playtime (Yellow)</t>
  </si>
  <si>
    <t>Original review üëçrealme budsüéß</t>
  </si>
  <si>
    <t>B09939XJX8</t>
  </si>
  <si>
    <t>TVARA LCD Writing Tablet, 8.5 Inch Colorful Toddler Doodle Board Drawing Tablet, Erasable Reusable Electronic Drawing Pads, Educational and Learning Tool for 3-6 Years Old Boy and Girls Mix Colors</t>
  </si>
  <si>
    <t>A good buy!</t>
  </si>
  <si>
    <t>B09MDCZJXS</t>
  </si>
  <si>
    <t>Wings Phantom Pro Earphones Gaming Earbuds with LED Battery Indicator, 50ms Low Latency, Bluetooth 5.3, 40 Hours Playtime, MEMs Mic, IPX4 Resist, 12mm Driver, 500mah case, Headphones, (Black TWS)</t>
  </si>
  <si>
    <t>Accessories&amp;Peripherals|PCGamingPeripherals|Headsets</t>
  </si>
  <si>
    <t>U should really go for it if are using for gaming or songs but for calls it not that good</t>
  </si>
  <si>
    <t>B08CTQP51L</t>
  </si>
  <si>
    <t xml:space="preserve">Robustrion [Anti-Scratch] &amp; [Smudge Proof] [S Pen Compatible] Premium Tempered Glass Screen Protector </t>
  </si>
  <si>
    <t>Fantastic</t>
  </si>
  <si>
    <t>B0BG62HMDJ</t>
  </si>
  <si>
    <t xml:space="preserve">Cablet 2.5 Inch SATA USB 3.0 HDD/SSD Portable External Enclosure </t>
  </si>
  <si>
    <t>awesome</t>
  </si>
  <si>
    <t>B08GTYFC37</t>
  </si>
  <si>
    <t>SanDisk 1TB Extreme Portable SSD 1050MB/s R, 1000MB/s W,Upto 2 Meter Drop Protection with IP55 Water/dust Resistance, HW Encryption, PC,MAC &amp; TypeC Smartphone Compatible, 5Y Warranty, External SSD</t>
  </si>
  <si>
    <t>ExternalDevices&amp;DataStorage|ExternalSolidStateDrives</t>
  </si>
  <si>
    <t>Awesome speed</t>
  </si>
  <si>
    <t>B08SBH499M</t>
  </si>
  <si>
    <t xml:space="preserve">ZEBRONICS Zeb-Warrior II 10 watts 2.0 Multimedia Speaker with RGB Lights, USB Powered, AUX Input, Volume Control Pod </t>
  </si>
  <si>
    <t>A beautiful experience in your budget. The volume controller was new for me but it works as a charm.</t>
  </si>
  <si>
    <t>B08FYB5HHK</t>
  </si>
  <si>
    <t xml:space="preserve">TP-Link UE300C USB Type-C to RJ45 Gigabit Ethernet Network Adapter/RJ45 LAN Wired Adapter </t>
  </si>
  <si>
    <t>NetworkingDevices|NetworkAdapters|PowerLANAdapters</t>
  </si>
  <si>
    <t>B0B5GJRTHB</t>
  </si>
  <si>
    <t xml:space="preserve">Wecool Moonwalk M1 ENC True Wireless in Ear Earbuds with Mic, Titanium Drivers </t>
  </si>
  <si>
    <t>Great Customer care experience..!!</t>
  </si>
  <si>
    <t>B09GBBJV72</t>
  </si>
  <si>
    <t>HP 330 Wireless Black Keyboard and Mouse Set with Numeric Keypad, 2.4GHz Wireless Connection and 1600 DPI, USB Receiver, LED Indicators , Black(2V9E6AA)</t>
  </si>
  <si>
    <t>B07P434WJY</t>
  </si>
  <si>
    <t xml:space="preserve">RC PRINT GI 790 Ink Refill </t>
  </si>
  <si>
    <t>Printers,Inks&amp;Accessories|Inks,Toners&amp;Cartridges|InkjetInkRefills&amp;Kits</t>
  </si>
  <si>
    <t>B07T9FV9YP</t>
  </si>
  <si>
    <t xml:space="preserve">Redgear Cloak Wired RGB Wired Over Ear Gaming Headphones with Mic </t>
  </si>
  <si>
    <t>Worthful if offered under 800 INR</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</si>
  <si>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</si>
  <si>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</si>
  <si>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</si>
  <si>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</si>
  <si>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Not a disappointment</t>
  </si>
  <si>
    <t>B08TR61BVK</t>
  </si>
  <si>
    <t xml:space="preserve">Tabelito¬Æ Polyester Foam, Nylon Hybrid laptopss Bag Sleeve Case Cover Pouch </t>
  </si>
  <si>
    <t>Ha</t>
  </si>
  <si>
    <t>B0B2CPVXHX</t>
  </si>
  <si>
    <t xml:space="preserve">Robustrion Anti-Scratch &amp; Smudge Proof Tempered Glass Screen Protector </t>
  </si>
  <si>
    <t>Loved it.</t>
  </si>
  <si>
    <t>B08XNL93PL</t>
  </si>
  <si>
    <t xml:space="preserve">Portronics Ruffpad 15 Re-Writable LCD Screen 38.1cm (15-inch) Writing Pad </t>
  </si>
  <si>
    <t>OfficePaperProducts|Paper|Stationery|Notebooks,WritingPads&amp;Diaries</t>
  </si>
  <si>
    <t>Helpful product for students</t>
  </si>
  <si>
    <t>B088GXTJM3</t>
  </si>
  <si>
    <t xml:space="preserve">DIGITEK¬Æ (DLS-9FT) Lightweight &amp; Portable Aluminum Alloy Light Stand </t>
  </si>
  <si>
    <t>Cameras&amp;Photography|Accessories|PhotoStudio&amp;Lighting|PhotoBackgroundAccessories|BackgroundSupports</t>
  </si>
  <si>
    <t>B099S26HWG</t>
  </si>
  <si>
    <t>Classmate Pulse 1 Subject Notebook - 240mm x 180mm , Soft Cover, 180 Pages, Single Line, Pack of 4</t>
  </si>
  <si>
    <t>Pages size is small but good quality</t>
  </si>
  <si>
    <t>B08461VC1Z</t>
  </si>
  <si>
    <t xml:space="preserve">Scarters Mouse Pad, Desk Mat Extended </t>
  </si>
  <si>
    <t>Nice looking and good finish deskmat</t>
  </si>
  <si>
    <t>B00K32PEW4</t>
  </si>
  <si>
    <t>Casio MJ-120D 150 Steps Check and Correct Desktop Calculator with Tax Keys, Black</t>
  </si>
  <si>
    <t>OfficeElectronics|Calculators|Financial&amp;Business</t>
  </si>
  <si>
    <t>Utilitarian</t>
  </si>
  <si>
    <t>B07LFWP97N</t>
  </si>
  <si>
    <t xml:space="preserve">Gizga Essentials Laptop Bag Sleeve Case Cover Pouch with Handle </t>
  </si>
  <si>
    <t>B0746N6WML</t>
  </si>
  <si>
    <t>Parker Vector Camouflage Gift Set - Roller Ball Pen &amp; Parker Logo Keychain (Black Body, Blue Ink), 2 Piece Set</t>
  </si>
  <si>
    <t>B07W9KYT62</t>
  </si>
  <si>
    <t>TP-Link AC1200 Archer A6 Smart WiFi, 5GHz Gigabit Dual Band MU-MIMO Wireless Internet Router, Long Range Coverage by 4 Antennas, Qualcomm Chipset</t>
  </si>
  <si>
    <t>üëéDisappointed üëéReview after 1 year 3 months of usage</t>
  </si>
  <si>
    <t>B08D9MNH4B</t>
  </si>
  <si>
    <t xml:space="preserve">HP Deskjet 2723 AIO Printer, Copy, Scan, WiFi, Bluetooth, USB, Simple Setup Smart App, Ideal </t>
  </si>
  <si>
    <t>Worth it for the price</t>
  </si>
  <si>
    <t>B09MKG4ZCM</t>
  </si>
  <si>
    <t>Xiaomi Mi 4A Dual_Band Ethernet 1200Mbps Speed Router| 2.4GHz &amp; 5GHz Frequency|128MB RAM | DualCore 4 Thread CPU|4 Omni Directional Antenna|Mi Wi-Fi app-Parental Control &amp; Anti Hacking|Repeater, White</t>
  </si>
  <si>
    <t>Awesome</t>
  </si>
  <si>
    <t>B07RZZ1QSW</t>
  </si>
  <si>
    <t xml:space="preserve">SLOVIC¬Æ Tripod Mount Adapter| Tripod Mobile Holder|Tripod Phone Mount(Made in India)| Smartphone Clip Clipper 360 Degree </t>
  </si>
  <si>
    <t>Good product! But price is high</t>
  </si>
  <si>
    <t>B07222HQKP</t>
  </si>
  <si>
    <t>Orico 2.5(6.3cm) USB 3.0 HDD Enclosure Case Cover for SATA SSD HDD | SATA SSD HDD Enclosure High Speed USB 3.0 | Tool Free Installation | Black</t>
  </si>
  <si>
    <t>Grand price good product</t>
  </si>
  <si>
    <t>B00NFD0ETQ</t>
  </si>
  <si>
    <t xml:space="preserve">Logitech G402 Hyperion Fury USB Wired Gaming Mouse, 4,000 DPI, Lightweight, 8 Programmable Buttons, Compatible </t>
  </si>
  <si>
    <t>very nice design and long lasting</t>
  </si>
  <si>
    <t>B075DB1F13</t>
  </si>
  <si>
    <t xml:space="preserve">Panasonic Eneloop BQ-CC55N Advanced, Smart and Quick Charger </t>
  </si>
  <si>
    <t>Good rechargeable battery</t>
  </si>
  <si>
    <t>B0148NPH9I</t>
  </si>
  <si>
    <t xml:space="preserve">Logitech K380 Wireless Multi-Device Keyboard </t>
  </si>
  <si>
    <t>Convenience product</t>
  </si>
  <si>
    <t>B01JOFKL0A</t>
  </si>
  <si>
    <t>Canon PIXMA E477 All-in-One Wireless Ink Efficient Colour Printer (White/Blue)</t>
  </si>
  <si>
    <t>Good printer but challenging setup</t>
  </si>
  <si>
    <t>B079S811J3</t>
  </si>
  <si>
    <t>Redgear Cosmo 7,1 Usb Gaming Wired Over Ear Headphones With Mic With Virtual Surround Sound,50Mm Driver, Rgb Leds &amp; Remote Control(Black)</t>
  </si>
  <si>
    <t>product one time replace worthy product i got</t>
  </si>
  <si>
    <t>B0083T231O</t>
  </si>
  <si>
    <t>Belkin Essential Series 4-Socket Surge Protector Universal Socket with 5ft Heavy Duty Cable (Grey)</t>
  </si>
  <si>
    <t>PowerAccessories|SurgeProtectors</t>
  </si>
  <si>
    <t>Good product with bad resellers</t>
  </si>
  <si>
    <t>B086PXQ2R4</t>
  </si>
  <si>
    <t>Classmate Long Book - Unruled, 160 Pages, 314 mm x 194 mm - Pack Of 3</t>
  </si>
  <si>
    <t>Pretty good</t>
  </si>
  <si>
    <t>B07L1N3TJX</t>
  </si>
  <si>
    <t>Artis AR-45W-MG2 45 Watts MG2 Laptop Adapter/Charger Compatible with MB Air 13‚Äù &amp; MB Air 11‚Äù (14.5 V, 3.1 A) Connector: MG2 (T Tip Connector)</t>
  </si>
  <si>
    <t>Excellent product. vlue for money</t>
  </si>
  <si>
    <t>B07YFWVRCM</t>
  </si>
  <si>
    <t>Imou 360¬∞ 1080P Full HD Security Camera, Human Detection, Motion Tracking, 2-Way Audio, Night Vision, Dome Camera with WiFi &amp; Ethernet Connection, Alexa Google Assistant, Up to 256GB SD Card Support</t>
  </si>
  <si>
    <t>It's a good product but it could have been better</t>
  </si>
  <si>
    <t>B08TDJ5BVF</t>
  </si>
  <si>
    <t>E-COSMOS 5V 1.2W Portable Flexible USB LED Light (Colours May Vary, Small, EC-POF1)</t>
  </si>
  <si>
    <t>Lighting</t>
  </si>
  <si>
    <t>B09XXZXQC1</t>
  </si>
  <si>
    <t>Xiaomi Pad 5| Qualcomm Snapdragon 860| 120Hz Refresh Rate| 6GB, 128GB| 2.5K+ Display (10.95-inch/27.81cm)|1 Billion Colours| Dolby Vision Atmos| Quad Speakers| Wi-Fi| Gray</t>
  </si>
  <si>
    <t>Tablets</t>
  </si>
  <si>
    <t>the only ANDROID tablet that makes sense in the non-sense tab market of India.</t>
  </si>
  <si>
    <t>B083T5G5PM</t>
  </si>
  <si>
    <t>Sennheiser CX 80S in-Ear Wired Headphones with in-line One-Button Smart Remote with Microphone Black</t>
  </si>
  <si>
    <t>A Quality Sound-Signature but leaves craving for a decent bass.Quite fragile too.Compared with Senn.HD 202 II &amp; Sony MDR XB50AP.</t>
  </si>
  <si>
    <t>B0BHVPTM2C</t>
  </si>
  <si>
    <t>HB Plus Folding Height Adjustable Aluminum Foldable Portable Adjustment Desktop Laptop Holder Riser Stand</t>
  </si>
  <si>
    <t>Good product but one-leg-rubber missing</t>
  </si>
  <si>
    <t>B01NBX5RSB</t>
  </si>
  <si>
    <t xml:space="preserve">HP 65W AC Laptops Charger Adapter 4.5mm </t>
  </si>
  <si>
    <t>Decent product.</t>
  </si>
  <si>
    <t>B08MWJTST6</t>
  </si>
  <si>
    <t xml:space="preserve">Tukzer Fully Foldable Tabletop Desktop Tablet Mobile Stand Holder - Angle &amp; Height Adjustable </t>
  </si>
  <si>
    <t>B07R99NBVB</t>
  </si>
  <si>
    <t xml:space="preserve">Gizga Essentials Cable Organiser, Cord Management System </t>
  </si>
  <si>
    <t>Electrical|CordManagement</t>
  </si>
  <si>
    <t>Very useful product to organize cable</t>
  </si>
  <si>
    <t>B00LY12TH6</t>
  </si>
  <si>
    <t>Camel Oil Pastel with Reusable Plastic Box - 50 Shades</t>
  </si>
  <si>
    <t>CraftMaterials|PaintingMaterials</t>
  </si>
  <si>
    <t>B08497Z1MQ</t>
  </si>
  <si>
    <t>HP M270 Backlit USB Wired Gaming Mouse with 6 Buttons, 4-Speed Customizable 2400 DPI, Ergonomic Design, Breathing LED Lighting, Metal Scroll Wheel, Lightweighted / 3 Years Warranty (7ZZ87AA), Black</t>
  </si>
  <si>
    <t>mast mouse hain</t>
  </si>
  <si>
    <t>B07KNM95JK</t>
  </si>
  <si>
    <t>Foxin FTC 12A / Q2612A Black Laser Toner Cartridge Compatible with Laserjet 1020,M1005,1018,1010,1012,1015,1020 Plus,1022,3015,3020,3030,3050, 3050Z, 3052,3055 (Black)</t>
  </si>
  <si>
    <t>Printers,Inks&amp;Accessories|Inks,Toners&amp;Cartridges|TonerCartridges</t>
  </si>
  <si>
    <t>It is value for money</t>
  </si>
  <si>
    <t>B09Q3M3WLJ</t>
  </si>
  <si>
    <t xml:space="preserve">Robustrion [Anti-Scratch] &amp; [Smudge Proof] [Bubble Free] Premium Tempered Glass Screen Protector Guard </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</si>
  <si>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</si>
  <si>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</si>
  <si>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</si>
  <si>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</si>
  <si>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Best product</t>
  </si>
  <si>
    <t>B00S2SEV7K</t>
  </si>
  <si>
    <t>Pilot Frixion Clicker Roller Pen (Blue), (9000019529)</t>
  </si>
  <si>
    <t>OfficePaperProducts|Paper|Stationery|Pens,Pencils&amp;WritingSupplies|Pens&amp;Refills|LiquidInkRollerballPens</t>
  </si>
  <si>
    <t>Good... üòä</t>
  </si>
  <si>
    <t>B08WKCTFF3</t>
  </si>
  <si>
    <t>ZEBRONICS Aluminium Alloy Laptop Stand, Compatible with 9-15.6 inch Laptops, 7 Angles Adjustable, Anti Slip Silicon Rubber Pads, Foldable, Velvet Pouch Inside, Zeb-NS2000 (Dark Grey)</t>
  </si>
  <si>
    <t>Overall good product</t>
  </si>
  <si>
    <t>B08498D67S</t>
  </si>
  <si>
    <t>HP K500F Backlit Membrane Wired Gaming Keyboard with Mixed Color Lighting, Metal Panel with Logo Lighting, 26 Anti-Ghosting Keys, and Windows Lock Key / 3 Years Warranty(7ZZ97AA)</t>
  </si>
  <si>
    <t>Good keyboard with some cons</t>
  </si>
  <si>
    <t>B00C3GBCIS</t>
  </si>
  <si>
    <t xml:space="preserve">GIZGA Club-laptop Neoprene Reversible </t>
  </si>
  <si>
    <t>quality is awesome trust me guys üëç</t>
  </si>
  <si>
    <t>B00URH5E34</t>
  </si>
  <si>
    <t>Inventis 5V 1.2W Portable Flexible USB LED Light Lamp (Colors may vary)</t>
  </si>
  <si>
    <t>it worked properly for almost one year</t>
  </si>
  <si>
    <t>B00EYW1U68</t>
  </si>
  <si>
    <t>TP-Link TL-WA855RE 300 Mbps Wi-Fi Range Extender (White)</t>
  </si>
  <si>
    <t>Good wifi extender</t>
  </si>
  <si>
    <t>B08SMJT55F</t>
  </si>
  <si>
    <t>boAt Stone 250 Portable Wireless Speaker with 5W RMS Immersive Audio, RGB LEDs, Up to 8HRS Playtime, IPX7 Water Resistance, Multi-Compatibility Modes(Black)</t>
  </si>
  <si>
    <t>Strudy</t>
  </si>
  <si>
    <t>B08Y7MXFMK</t>
  </si>
  <si>
    <t xml:space="preserve">Offbeat¬Æ - DASH 2.4GHz Wireless + Bluetooth 5.1 Mouse, Multi-Device Dual Mode Slim Rechargeable Silent Click Buttons Wireless Bluetooth Mouse, 3 Adjustable DPI, Works on 2 devices at the same time with a switch button </t>
  </si>
  <si>
    <t>Android &amp; IOS</t>
  </si>
  <si>
    <t>B086Q3QMFS</t>
  </si>
  <si>
    <t>Classmate Drawing Book - Unruled, 40 Pages, 210 mm x 297 mm - Pack Of 4</t>
  </si>
  <si>
    <t>Good product for beginners</t>
  </si>
  <si>
    <t>B08498H13H</t>
  </si>
  <si>
    <t>HP GK320 Wired Full Size RGB Backlight Mechanical Gaming Keyboard, 4 LED Indicators, Mechanical Switches, Double Injection Key Caps, and Windows Lock Key(4QN01AA)</t>
  </si>
  <si>
    <t>I was skeptical at the beginning but now love it.</t>
  </si>
  <si>
    <t>B07LFQLKFZ</t>
  </si>
  <si>
    <t>Parker Moments Vector Timecheck Gold Trim Roller Ball Pen (Black)</t>
  </si>
  <si>
    <t>Nice but few Cons (*that you must read*)</t>
  </si>
  <si>
    <t>B00LY17RHI</t>
  </si>
  <si>
    <t>Camlin Elegante Fountain Pen - Black/Blue/Red</t>
  </si>
  <si>
    <t>OfficePaperProducts|Paper|Stationery|Pens,Pencils&amp;WritingSupplies|Pens&amp;Refills|FountainPens</t>
  </si>
  <si>
    <t>Good Pen at Low Cost</t>
  </si>
  <si>
    <t>B07W14CHV8</t>
  </si>
  <si>
    <t xml:space="preserve">CARECASE¬Æ Optical Bay 2nd Hard Drive Caddy, 9.5 mm CD/DVD Drive Slot </t>
  </si>
  <si>
    <t>Accessories&amp;Peripherals|HardDriveAccessories|Caddies</t>
  </si>
  <si>
    <t>Perfect For HP Laptop</t>
  </si>
  <si>
    <t>B09F5Z694W</t>
  </si>
  <si>
    <t>Canon E4570 All-in-One Wi-Fi Ink Efficient Colour Printer with FAX/ADF/Duplex Printing (Black)- Smart Speaker Compatible, Standard</t>
  </si>
  <si>
    <t>A seamless printing experience</t>
  </si>
  <si>
    <t>B0B25LQQPC</t>
  </si>
  <si>
    <t>Crucial P3 500GB PCIe 3.0 3D NAND NVMe M.2 SSD, up to 3500MB/s - CT500P3SSD8</t>
  </si>
  <si>
    <t>Good P3 Nvme for entry level</t>
  </si>
  <si>
    <t>B01LYLJ99X</t>
  </si>
  <si>
    <t>HP v222w 64GB USB 2.0 Pen Drive (Silver)</t>
  </si>
  <si>
    <t>Unhappy with storage.. actual storage is 57Gb</t>
  </si>
  <si>
    <t>B014SZPBM4</t>
  </si>
  <si>
    <t>Duracell Ultra Alkaline D Battery, 2 Pcs</t>
  </si>
  <si>
    <t>Battery</t>
  </si>
  <si>
    <t>B08CZHGHKH</t>
  </si>
  <si>
    <t xml:space="preserve">BESTOR¬Æ LCD Writing Tablet/pad 12 inches | Electronic Writing Scribble Board </t>
  </si>
  <si>
    <t>Kids will love it</t>
  </si>
  <si>
    <t>B0B2RBP83P</t>
  </si>
  <si>
    <t>Lenovo IdeaPad 3 11th Gen Intel Core i3 15.6 FHD Thin &amp; Light Laptop(8GB/512GB SSD/Windows 11/Office 2021/2Yr Warranty/3months Xbox Game Pass/Platinum Grey/1.7Kg), 81X800LGIN</t>
  </si>
  <si>
    <t>Laptops|TraditionalLaptops</t>
  </si>
  <si>
    <t>Value for money laptop for normal usage</t>
  </si>
  <si>
    <t>B078W65FJ7</t>
  </si>
  <si>
    <t>boAt BassHeads 900 On-Ear Wired Headphones with Mic (White)</t>
  </si>
  <si>
    <t>Definitely good but wire is too short</t>
  </si>
  <si>
    <t>B08S74GTBT</t>
  </si>
  <si>
    <t>Zebronics Astra 10 Portable Wireless BT v5.0 Speaker, 10W RMS Power, 15* Hours Backup, 2.25 Drive Size, up to 6.4 Mobile Holder Support, Carry Handle, USB, mSD, AUX Input and FM Radio with Antenna</t>
  </si>
  <si>
    <t>Super product</t>
  </si>
  <si>
    <t>B07QMRHWJD</t>
  </si>
  <si>
    <t xml:space="preserve">SWAPKART Portable Flexible Adjustable Eye Protection USB LED Desk Light Table Lamp </t>
  </si>
  <si>
    <t>Can be use as table lamp or emergency light for room</t>
  </si>
  <si>
    <t>B07W7Z6DVL</t>
  </si>
  <si>
    <t>Infinity (JBL Fuze 100, Wireless Portable Bluetooth Speaker with Mic, Deep Bass, Dual Equalizer, IPX7 Waterproof, Rugged Fabric Design (Black)</t>
  </si>
  <si>
    <t>Good Handy Bluetooth Speaker</t>
  </si>
  <si>
    <t>B07WMS7TWB</t>
  </si>
  <si>
    <t xml:space="preserve">Pigeon by Stovekraft Amaze Plus Electric Kettle (14289) with Stainless Steel Body, 1.5 litre, used </t>
  </si>
  <si>
    <t>Kitchen&amp;HomeAppliances|SmallKitchenAppliances|Kettles&amp;HotWaterDispensers|ElectricKettles</t>
  </si>
  <si>
    <t>All your questions answered in this review</t>
  </si>
  <si>
    <t>B00H47GVGY</t>
  </si>
  <si>
    <t>USHA Quartz Room Heater with Overheating Protection (3002, Ivory, 800 Watts)</t>
  </si>
  <si>
    <t>Heating,Cooling&amp;AirQuality|RoomHeaters|ElectricHeaters</t>
  </si>
  <si>
    <t>Good and affordable room heater</t>
  </si>
  <si>
    <t>B07VX71FZP</t>
  </si>
  <si>
    <t xml:space="preserve">Amazon Brand - Solimo 2000/1000 Watts Room Heater with Adjustable Thermostat (ISI certified, White colour, Ideal </t>
  </si>
  <si>
    <t>Heating,Cooling&amp;AirQuality|RoomHeaters|FanHeaters</t>
  </si>
  <si>
    <t>Compact and easy to you</t>
  </si>
  <si>
    <t>B07NCKMXVZ</t>
  </si>
  <si>
    <t xml:space="preserve">StyleHouse Lint Remover </t>
  </si>
  <si>
    <t>Kitchen&amp;HomeAppliances|Vacuum,Cleaning&amp;Ironing|Irons,Steamers&amp;Accessories|LintShavers</t>
  </si>
  <si>
    <t>B0B61DSF17</t>
  </si>
  <si>
    <t>beatXP Kitchen Scale Multipurpose Portable Electronic Digital Weighing Scale | Weight Machine With Back light LCD Display | White |10 kg | 2 Year Warranty |</t>
  </si>
  <si>
    <t>Kitchen&amp;HomeAppliances|SmallKitchenAppliances|DigitalKitchenScales</t>
  </si>
  <si>
    <t>Value for money and accurate</t>
  </si>
  <si>
    <t>B07VQGVL68</t>
  </si>
  <si>
    <t>Glun Multipurpose Portable Electronic Digital Weighing Scale Weight Machine (10 Kg - with Back Light)</t>
  </si>
  <si>
    <t>If it had charching support.</t>
  </si>
  <si>
    <t>B01LWYDEQ7</t>
  </si>
  <si>
    <t xml:space="preserve">Pigeon Polypropylene Mini Handy and Compact Chopper with 3 Blades </t>
  </si>
  <si>
    <t>Kitchen&amp;Dining|KitchenTools|ManualChoppers&amp;Chippers|Choppers</t>
  </si>
  <si>
    <t>Nice chopper</t>
  </si>
  <si>
    <t>B07VNFP3C2</t>
  </si>
  <si>
    <t>Prestige 1.5 Litre Kettle 1500-watts, Red</t>
  </si>
  <si>
    <t>Good Product Worst Delivery</t>
  </si>
  <si>
    <t>B00LUGTJGO</t>
  </si>
  <si>
    <t>Bajaj RHX-2 800-Watt Room Heater (White)</t>
  </si>
  <si>
    <t>Quality is fine</t>
  </si>
  <si>
    <t>B01MQZ7J8K</t>
  </si>
  <si>
    <t>Prestige Electric Kettle PKOSS - 1500watts, Steel (1.5Ltr), Black</t>
  </si>
  <si>
    <t>Very nice</t>
  </si>
  <si>
    <t>B01GFTEV5Y</t>
  </si>
  <si>
    <t>Pigeon by Stovekraft Cruise 1800 watt Induction Cooktop (Black)</t>
  </si>
  <si>
    <t>Kitchen&amp;HomeAppliances|SmallKitchenAppliances|InductionCooktop</t>
  </si>
  <si>
    <t>It helps to know about what it can and can't do while purchasing.</t>
  </si>
  <si>
    <t>B00NW4UWN6</t>
  </si>
  <si>
    <t>Prestige PKGSS 1.7L 1500W Electric Kettle (Stainless Steel)</t>
  </si>
  <si>
    <t>Recommended but not Best</t>
  </si>
  <si>
    <t>B01NCVJMKX</t>
  </si>
  <si>
    <t xml:space="preserve">SHOPTOSHOP Electric Lint Remover, Best Lint Shaver </t>
  </si>
  <si>
    <t>Serves the Purpose</t>
  </si>
  <si>
    <t>B00O24PUO6</t>
  </si>
  <si>
    <t>Orpat OEH-1260 2000-Watt Fan Heater (Grey)</t>
  </si>
  <si>
    <t>Best in this range</t>
  </si>
  <si>
    <t>B07GXPDLYQ</t>
  </si>
  <si>
    <t>PRO365 Indo Mocktails/Coffee Foamer/Cappuccino/Lemonade/Milk Frother (6 Months Warranty)</t>
  </si>
  <si>
    <t>Kitchen&amp;HomeAppliances|SmallKitchenAppliances|HandBlenders</t>
  </si>
  <si>
    <t>Working ok</t>
  </si>
  <si>
    <t>B01C8P29N0</t>
  </si>
  <si>
    <t>Bajaj DX-6 1000W Dry Iron with Advance Soleplate and Anti-bacterial German Coating Technology, White</t>
  </si>
  <si>
    <t>Kitchen&amp;HomeAppliances|Vacuum,Cleaning&amp;Ironing|Irons,Steamers&amp;Accessories|Irons|DryIrons</t>
  </si>
  <si>
    <t>Worth the money..</t>
  </si>
  <si>
    <t>B08KDBLMQP</t>
  </si>
  <si>
    <t>Croma 500W Mixer Grinder with 3 Stainless Steel Leak-proof Jars, 3 speed &amp; Pulse function, 2 years warranty (CRAK4184, White &amp; Purple)</t>
  </si>
  <si>
    <t>Kitchen&amp;HomeAppliances|SmallKitchenAppliances|MixerGrinders</t>
  </si>
  <si>
    <t>Best products</t>
  </si>
  <si>
    <t>B078JDNZJ8</t>
  </si>
  <si>
    <t>Havells Instanio 3-Litre Instant Geyser (White/Blue)</t>
  </si>
  <si>
    <t>Heating,Cooling&amp;AirQuality|WaterHeaters&amp;Geysers|InstantWaterHeaters</t>
  </si>
  <si>
    <t>Worthy</t>
  </si>
  <si>
    <t>B01M5F614J</t>
  </si>
  <si>
    <t>Morphy Richards OFR Room Heater, 09 Fin 2000 Watts Oil Filled Room Heater , ISI Approved (OFR 9 Grey)</t>
  </si>
  <si>
    <t>Heating,Cooling&amp;AirQuality|RoomHeaters</t>
  </si>
  <si>
    <t>Good product and recommend too</t>
  </si>
  <si>
    <t>B083GKDRKR</t>
  </si>
  <si>
    <t>Havells Aqua Plus 1.2 litre Double Wall Kettle / 304 Stainless Steel Inner Body / Cool touch outer body / Wider mouth/ 2 Year warranty (Black, 1500 Watt)</t>
  </si>
  <si>
    <t>B097R2V1W8</t>
  </si>
  <si>
    <t>Bajaj Splendora 3 Litre 3KW IWH Instant Water Heater (Geyser), White</t>
  </si>
  <si>
    <t>Received used product requested replacement</t>
  </si>
  <si>
    <t>B07YR26BJ3</t>
  </si>
  <si>
    <t>KENT 16052 Elegant Electric Glass Kettle 1.8L 2000 W | Blue LED Illumination | Borosilicate Glass Body | Boil Drying Protection | Used as Boiler | Milk | Tea | Water &amp; Soup | 1 Year Warranty</t>
  </si>
  <si>
    <t>Kitchen&amp;HomeAppliances|SmallKitchenAppliances|Kettles&amp;HotWaterDispensers|Kettle&amp;ToasterSets</t>
  </si>
  <si>
    <t xml:space="preserve">Great Design </t>
  </si>
  <si>
    <t>B097R45BH8</t>
  </si>
  <si>
    <t>Bajaj New Shakti Neo 15L Vertical Storage Water Heater (Geyser 15 litres) 4 Star BEE Rated Heater For Water Heating with Titanium Armour, Swirl Flow Technology, Glasslined Tank (White), 1 Yr Warranty</t>
  </si>
  <si>
    <t>Heating,Cooling&amp;AirQuality|WaterHeaters&amp;Geysers|StorageWaterHeaters</t>
  </si>
  <si>
    <t>Overall good performance</t>
  </si>
  <si>
    <t>B09X5C9VLK</t>
  </si>
  <si>
    <t>Lifelong LLMG23 Power Pro 500-Watt Mixer Grinder with 3 Jars (Liquidizing, Wet Grinding and Chutney Jar), Stainless Steel blades, 1 Year Warranty (Black)</t>
  </si>
  <si>
    <t>Overall satisfactory in this price range</t>
  </si>
  <si>
    <t>B01C8P29T4</t>
  </si>
  <si>
    <t>Bajaj Majesty DX-11 1000W Dry Iron with Advance Soleplate and Anti-bacterial German Coating Technology, White and Blue</t>
  </si>
  <si>
    <t>Good product at this price</t>
  </si>
  <si>
    <t>B00HVXS7WC</t>
  </si>
  <si>
    <t>Bajaj Rex 500W Mixer Grinder with Nutri-Pro Feature, 3 Jars, White</t>
  </si>
  <si>
    <t>Just go for it.üëçüèª</t>
  </si>
  <si>
    <t>B096YCN3SD</t>
  </si>
  <si>
    <t xml:space="preserve">Lifelong LLEK15 Electric Kettle 1.5L with Stainless Steel Body, Easy and Fast Boiling of Water </t>
  </si>
  <si>
    <t>Well over all iits nice</t>
  </si>
  <si>
    <t>B09LQH3SD9</t>
  </si>
  <si>
    <t>Lifelong LLQH922 Regalia 800 W (ISI Certified) Quartz Room Heater with 2 Power settings, Overheating Protection, 2 Rod Heater (1 Year Warranty, White)</t>
  </si>
  <si>
    <t>Impressive in first use</t>
  </si>
  <si>
    <t>B09KNMLH4Y</t>
  </si>
  <si>
    <t xml:space="preserve">R B Nova Lint/Fabric Shaver </t>
  </si>
  <si>
    <t>The Best Purchase</t>
  </si>
  <si>
    <t>B00ABMASXG</t>
  </si>
  <si>
    <t>Bajaj Immersion Rod Water Heater 1500 Watts, Silver</t>
  </si>
  <si>
    <t>Heating,Cooling&amp;AirQuality|WaterHeaters&amp;Geysers|ImmersionRods</t>
  </si>
  <si>
    <t>Warranty</t>
  </si>
  <si>
    <t>B07QDSN9V6</t>
  </si>
  <si>
    <t>INALSA Electric Kettle 1.5 Litre with Stainless Steel Body - Absa|Auto Shut Off &amp; Boil Dry Protection Safety Features| Cordless Base &amp; Cord Winder|Hot Water Kettle |Water Heater Jug</t>
  </si>
  <si>
    <t>Easy water boiling</t>
  </si>
  <si>
    <t>B00YMJ0OI8</t>
  </si>
  <si>
    <t>Prestige PIC 20 1600 Watt Induction Cooktop with Push button (Black)</t>
  </si>
  <si>
    <t>Good product in this range</t>
  </si>
  <si>
    <t>B0B8XNPQPN</t>
  </si>
  <si>
    <t>Pigeon Healthifry Digital Air Fryer, 360¬∞ High Speed Air Circulation Technology 1200 W with Non-Stick 4.2 L Basket - Green</t>
  </si>
  <si>
    <t>Kitchen&amp;HomeAppliances|SmallKitchenAppliances|DeepFatFryers|AirFryers</t>
  </si>
  <si>
    <t>New user</t>
  </si>
  <si>
    <t>B0814P4L98</t>
  </si>
  <si>
    <t xml:space="preserve">PrettyKrafts Laundry Basket </t>
  </si>
  <si>
    <t>HomeStorage&amp;Organization|LaundryOrganization|LaundryBaskets</t>
  </si>
  <si>
    <t>Good buy</t>
  </si>
  <si>
    <t>B008QTK47Q</t>
  </si>
  <si>
    <t>Philips GC1905 1440-Watt Steam Iron with Spray (Blue)</t>
  </si>
  <si>
    <t>Kitchen&amp;HomeAppliances|Vacuum,Cleaning&amp;Ironing|Irons,Steamers&amp;Accessories|Irons|SteamIrons</t>
  </si>
  <si>
    <t>How to choose an iron ? This one-A decent combo of features &amp; price.Cable quality not good though.</t>
  </si>
  <si>
    <t>B088ZTJT2R</t>
  </si>
  <si>
    <t>Havells Immersion HB15 1500 Watt (White Blue)</t>
  </si>
  <si>
    <t>Needs accessories</t>
  </si>
  <si>
    <t>B0BK1K598K</t>
  </si>
  <si>
    <t xml:space="preserve">AGARO LR2007 Lint Remover, Rechargeable, </t>
  </si>
  <si>
    <t>B09Y5FZK9N</t>
  </si>
  <si>
    <t xml:space="preserve">Pigeon 1.5 litre Hot Kettle and Stainless Steel Water Bottle Combo used </t>
  </si>
  <si>
    <t>Kettle is good but bottle is not good quality</t>
  </si>
  <si>
    <t>B09J2SCVQT</t>
  </si>
  <si>
    <t>NutriPro Juicer Mixer Grinder - Smoothie Maker - 500 Watts (3 Jars 2 Blades)</t>
  </si>
  <si>
    <t>Kitchen&amp;HomeAppliances|SmallKitchenAppliances|JuicerMixerGrinders</t>
  </si>
  <si>
    <t>Used almost for a month</t>
  </si>
  <si>
    <t>B00TDD0YM4</t>
  </si>
  <si>
    <t xml:space="preserve">Philips GC026/30 Fabric Shaver, Lint Remover </t>
  </si>
  <si>
    <t>Good Portable product</t>
  </si>
  <si>
    <t>B078KRFWQB</t>
  </si>
  <si>
    <t>Havells Cista Room Heater, White, 2000 Watts</t>
  </si>
  <si>
    <t>Products review</t>
  </si>
  <si>
    <t>B07SRM58TP</t>
  </si>
  <si>
    <t>AGARO Regal 800 Watts Handheld Vacuum Cleaner, Lightweight &amp; Durable Body, Small/Mini Size ( Black)</t>
  </si>
  <si>
    <t>Kitchen&amp;HomeAppliances|Vacuum,Cleaning&amp;Ironing|Vacuums&amp;FloorCare|Vacuums|HandheldVacuums</t>
  </si>
  <si>
    <t>Vaccum cleaner</t>
  </si>
  <si>
    <t>B00EDJJ7FS</t>
  </si>
  <si>
    <t>Philips Viva Collection HD4928/01 2100-Watt Induction Cooktop with Feather Touch Sensor and Crystal Glass Plate (Black)</t>
  </si>
  <si>
    <t>Product as describe</t>
  </si>
  <si>
    <t>B0832W3B7Q</t>
  </si>
  <si>
    <t>Pigeon By Stovekraft ABS Plastic Acer Plus Induction Cooktop 1800 Watts With Feather Touch Control - Black</t>
  </si>
  <si>
    <t>It's an okay induction stove on a budget price</t>
  </si>
  <si>
    <t>B07WNK1FFN</t>
  </si>
  <si>
    <t>AGARO Esteem Multi Kettle 1.2 Litre, 600W with 3 Heating Modes &amp; Rapid Boil Technology</t>
  </si>
  <si>
    <t>600 W heating kettle with warmer &amp; temp control</t>
  </si>
  <si>
    <t>B009P2LK08</t>
  </si>
  <si>
    <t>Bajaj Minor 1000 Watts Radiant Room Heater (Steel, ISI Approved)</t>
  </si>
  <si>
    <t>Poor packaging</t>
  </si>
  <si>
    <t>B07DGD4Z4C</t>
  </si>
  <si>
    <t>Butterfly Jet Elite Mixer Grinder, 750W, 4 Jars (Grey)</t>
  </si>
  <si>
    <t>Very nice product from Amazon</t>
  </si>
  <si>
    <t>B07GMFY9QM</t>
  </si>
  <si>
    <t xml:space="preserve">SOFLIN Egg Boiler Electric Automatic Off 7 Egg Poacher </t>
  </si>
  <si>
    <t>Kitchen&amp;HomeAppliances|SmallKitchenAppliances|EggBoilers</t>
  </si>
  <si>
    <t>Egg boiler</t>
  </si>
  <si>
    <t>B0BGPN4GGH</t>
  </si>
  <si>
    <t>Lifelong LLQH925 Dyno Quartz Heater 2 Power settings Tip Over Cut-off Switch 800 Watt Silent operation Power Indicator 2 Rod Room Heater (1 Year Warranty, Grey)</t>
  </si>
  <si>
    <t>Compact and effective</t>
  </si>
  <si>
    <t>B0B2DZ5S6R</t>
  </si>
  <si>
    <t>Amazon Basics 1500 W Electric Kettle (Stainless Steel Body, 1.5 L)</t>
  </si>
  <si>
    <t>Worth for the price</t>
  </si>
  <si>
    <t>B07S851WX5</t>
  </si>
  <si>
    <t>Prestige Sandwich Maker PGMFD 01, Black</t>
  </si>
  <si>
    <t>Kitchen&amp;HomeAppliances|SmallKitchenAppliances|SandwichMakers</t>
  </si>
  <si>
    <t>Very useful!</t>
  </si>
  <si>
    <t>B01MY839VW</t>
  </si>
  <si>
    <t>Orient Electric Fabrijoy DIFJ10BP 1000-Watt Dry Iron, Non-Stick (White and Blue)</t>
  </si>
  <si>
    <t>B09LV1CMGH</t>
  </si>
  <si>
    <t xml:space="preserve">Lifelong LLFH921 Regalia 2000 W Fan Heater, 3 Air Settings, Room Heater with Overheating Protection, 1 Year Warranty ( White, (ISI Certified, Ideal </t>
  </si>
  <si>
    <t>For medium sized room</t>
  </si>
  <si>
    <t>B01EY310UM</t>
  </si>
  <si>
    <t>Philips GC181 Heavy Weight 1000-Watt Dry Iron, Pack of 1</t>
  </si>
  <si>
    <t>Good product worth of money</t>
  </si>
  <si>
    <t>B09NL7LBWT</t>
  </si>
  <si>
    <t xml:space="preserve">Bulfyss USB Rechargeable Lint Remover Fabric Shaver Pet Hair Remover, Effectively and Quickly Remove Fuzz </t>
  </si>
  <si>
    <t>Good product must have for winters cloths.</t>
  </si>
  <si>
    <t>B008YW8M0G</t>
  </si>
  <si>
    <t>Bajaj DX-7 1000W Dry Iron with Advance Soleplate and Anti-bacterial German Coating Technology, White</t>
  </si>
  <si>
    <t>Nice iron box. Temperature control can be better.</t>
  </si>
  <si>
    <t>B097R3XH9R</t>
  </si>
  <si>
    <t>Bajaj New Shakti Neo 25L Vertical Storage Water Heater (Geyser 25 Litres) 4 Star BEE Rated Heater For Water Heating with Titanium Armour, Swirl Flow Technology, Glasslined Tank(White), 1 Yr Warranty</t>
  </si>
  <si>
    <t>‡§™‡•à‡§∏‡§æ ‡§µ‡§∏‡•Ç‡§≤</t>
  </si>
  <si>
    <t>B08TM71L54</t>
  </si>
  <si>
    <t>PHILIPS Handheld Garment Steamer STH3000/20 - Compact &amp; Foldable, Convenient Vertical Steaming, 1000 Watt Quick Heat Up, up to 20g/min, Kills 99.9%* Bacteria (Reno Blue), Small</t>
  </si>
  <si>
    <t>Save ur clothes</t>
  </si>
  <si>
    <t>B0BPBXNQQT</t>
  </si>
  <si>
    <t xml:space="preserve">Room Heater Warmer Wall-Outlet 400 Watts Electric Handy Room Heater (Room Heaters Home </t>
  </si>
  <si>
    <t>Good for small rooms</t>
  </si>
  <si>
    <t>B00W56GLOQ</t>
  </si>
  <si>
    <t>Wonderchef Nutri-blend Mixer, Grinder &amp; Blender | Powerful 400W 22000 RPM motor | Stainless steel Blades | 2 unbreakable jars | 2 Years warranty | Online recipe book by Chef Sanjeev Kapoor | Black</t>
  </si>
  <si>
    <t>Good stuff</t>
  </si>
  <si>
    <t>B0883KDSXC</t>
  </si>
  <si>
    <t>USHA Armor AR1100WB 1100 W Dry Iron with Black Weilburger Soleplate (Purple)</t>
  </si>
  <si>
    <t>A travel companion</t>
  </si>
  <si>
    <t>B078V8R9BS</t>
  </si>
  <si>
    <t>Butterfly EKN 1.5-Litre Electric Kettle (Silver with Black)</t>
  </si>
  <si>
    <t>B08GSQXLJ2</t>
  </si>
  <si>
    <t>Crompton Arno Neo 15-L 5 Star Rated Storage Water Heater (Geyser) with Advanced 3 Level Safety (Grey)</t>
  </si>
  <si>
    <t>Product is good but the installation provider team is pathetic</t>
  </si>
  <si>
    <t>B01M5B0TPW</t>
  </si>
  <si>
    <t>Borosil Chef Delite BCH20DBB21 300-Watt Chopper (Black)</t>
  </si>
  <si>
    <t>Kitchen&amp;HomeAppliances|SmallKitchenAppliances|MiniFoodProcessors&amp;Choppers</t>
  </si>
  <si>
    <t>B082KVTRW8</t>
  </si>
  <si>
    <t>KENT 16055 Amaze Cool Touch Electric Kettle 1.8 L 1500 W | Plastic Outer &amp; Stainless Steel Inside body | Auto shut off Over heating protection | Multipurpose hot water Kettle | 1 Year Warranty</t>
  </si>
  <si>
    <t>Easy to operate and rich look</t>
  </si>
  <si>
    <t>B08CFJBZRK</t>
  </si>
  <si>
    <t>Prestige IRIS Plus 750 watt mixer grinder</t>
  </si>
  <si>
    <t>So far it is good. Purchased only in October 2022.</t>
  </si>
  <si>
    <t>B07H3WDC4X</t>
  </si>
  <si>
    <t xml:space="preserve">Simxen Egg Boiler Electric Automatic Off 7 Egg Poacher </t>
  </si>
  <si>
    <t>Perfect egg boiler</t>
  </si>
  <si>
    <t>B09ZTZ9N3Q</t>
  </si>
  <si>
    <t xml:space="preserve">Amazon Basics 2000/1000 Watt Room Heater with Adjustable Thermostat (ISI certified, White color, Ideal </t>
  </si>
  <si>
    <t>It's good üëç</t>
  </si>
  <si>
    <t>B083P71WKK</t>
  </si>
  <si>
    <t xml:space="preserve">HealthSense Weight Machine </t>
  </si>
  <si>
    <t>Kitchen&amp;HomeAppliances|SmallKitchenAppliances|DigitalKitchenScales|DigitalScales</t>
  </si>
  <si>
    <t>B097R4D42G</t>
  </si>
  <si>
    <t>Bajaj New Shakti Neo 10L Vertical Storage Water Heater (Geyser 10 Litres) 4 Star BEE Rated Heater For Water Heating with Titanium Armour, Swirl Flow Technology, Glasslined Tank(White), 1 Yr Warranty</t>
  </si>
  <si>
    <t>very good geyser and value for money</t>
  </si>
  <si>
    <t>B07MKMFKPG</t>
  </si>
  <si>
    <t>Bosch Pro 1000W Mixer Grinder MGM8842MIN - Black</t>
  </si>
  <si>
    <t>Heavy duty mixer grinder</t>
  </si>
  <si>
    <t>B0949FPSFY</t>
  </si>
  <si>
    <t xml:space="preserve">Bulfyss Stainless Steel Digital Kitchen Weighing Scale &amp; Food Weight Machine </t>
  </si>
  <si>
    <t>Helthgenie product - Just received</t>
  </si>
  <si>
    <t>B08F47T4X5</t>
  </si>
  <si>
    <t>VR 18 Pcs - 3 Different Size Plastic Food Snack Bag Pouch Clip Sealer Large, Medium, Small Plastic Snack Seal Sealing Bag Clips Vacuum Sealer (Set of 18, Multi-Color) (Multicolor)</t>
  </si>
  <si>
    <t>Kitchen&amp;HomeAppliances|SmallKitchenAppliances|VacuumSealers</t>
  </si>
  <si>
    <t>B01M0505SJ</t>
  </si>
  <si>
    <t>Orient Electric Apex-FX 1200mm Ultra High Speed 400 RPM Ceiling Fan (Brown)</t>
  </si>
  <si>
    <t>Heating,Cooling&amp;AirQuality|Fans|CeilingFans</t>
  </si>
  <si>
    <t>Comparisingly slim fan but speed and air delivery is good üëç</t>
  </si>
  <si>
    <t>B08D6RCM3Q</t>
  </si>
  <si>
    <t xml:space="preserve">PrettyKrafts Folding Laundry Basket </t>
  </si>
  <si>
    <t>Overall good purchase</t>
  </si>
  <si>
    <t>B009P2LITG</t>
  </si>
  <si>
    <t>Bajaj Majesty RX11 2000 Watts Heat Convector Room Heater (White, ISI Approved)</t>
  </si>
  <si>
    <t>Useful on winter / cold deasons</t>
  </si>
  <si>
    <t>B00V9NHDI4</t>
  </si>
  <si>
    <t>Eureka Forbes Trendy Zip 1000 Watts powerful suction vacuum cleaner with resuable dust bag &amp; 5 accessories,1 year warrantycompact,light weight &amp; easy to use (Black)</t>
  </si>
  <si>
    <t>Kitchen&amp;HomeAppliances|Vacuum,Cleaning&amp;Ironing|Vacuums&amp;FloorCare|Vacuums|CanisterVacuums</t>
  </si>
  <si>
    <t>Decent product</t>
  </si>
  <si>
    <t>B07WGPBXY9</t>
  </si>
  <si>
    <t xml:space="preserve">Pigeon by Stovekraft Quartz Electric Kettle (14299) 1.7 Litre with Stainless Steel Body, used </t>
  </si>
  <si>
    <t>B00KRCBA6E</t>
  </si>
  <si>
    <t>Maharaja Whiteline Lava Neo 1200-Watts Halogen Heater (White and Red)</t>
  </si>
  <si>
    <t>B0B3X2BY3M</t>
  </si>
  <si>
    <t>Crompton Gracee 5-L Instant Water Heater (Geyser)</t>
  </si>
  <si>
    <t>Best geyser hai saste dam mein Mera experience iske sath achcha Raha</t>
  </si>
  <si>
    <t>B00F159RIK</t>
  </si>
  <si>
    <t>Bajaj DX-2 600W Dry Iron with Advance Soleplate and Anti-bacterial German Coating Technology, Black</t>
  </si>
  <si>
    <t>Good  product</t>
  </si>
  <si>
    <t>B08MV82R99</t>
  </si>
  <si>
    <t>Bajaj Waterproof 1500 Watts Immersion Rod Heater</t>
  </si>
  <si>
    <t>Highly time consumption.....</t>
  </si>
  <si>
    <t>B09VKWGZD7</t>
  </si>
  <si>
    <t xml:space="preserve">AGARO Supreme High Pressure Washer, 1800 Watts, 120 Bars, 6.5L/Min Flow Rate, 8 Meters Outlet Hose, Portable, </t>
  </si>
  <si>
    <t>Kitchen&amp;HomeAppliances|Vacuum,Cleaning&amp;Ironing|PressureWashers,Steam&amp;WindowCleaners</t>
  </si>
  <si>
    <t>good machine in budget</t>
  </si>
  <si>
    <t>B009P2LK80</t>
  </si>
  <si>
    <t>Bajaj Deluxe 2000 Watts Halogen Room Heater (Steel, ISI Approved), Multicolor</t>
  </si>
  <si>
    <t>Heating,Cooling&amp;AirQuality|RoomHeaters|HalogenHeaters</t>
  </si>
  <si>
    <t>B00A7PLVU6</t>
  </si>
  <si>
    <t>Orpat HHB-100E WOB 250-Watt Hand Blender (White)</t>
  </si>
  <si>
    <t>Nice product but little bit costly</t>
  </si>
  <si>
    <t>B0B25DJ352</t>
  </si>
  <si>
    <t xml:space="preserve">GILTON Egg Boiler Electric Automatic Off 7 Egg Poacher </t>
  </si>
  <si>
    <t>B013B2WGT6</t>
  </si>
  <si>
    <t xml:space="preserve">HealthSense Chef-Mate KS 33 Digital Kitchen Weighing Scale &amp; Food Weight Machine </t>
  </si>
  <si>
    <t>Very light weight. Almost accurate measurements.</t>
  </si>
  <si>
    <t>B097RJ867P</t>
  </si>
  <si>
    <t>PHILIPS Digital Air Fryer HD9252/90 with Touch Panel, uses up to 90% less fat, 7 Pre-set Menu, 1400W, 4.1 Liter, with Rapid Air Technology (Black), Large</t>
  </si>
  <si>
    <t>Healthy alternative to traditional deep frying</t>
  </si>
  <si>
    <t>B091V8HK8Z</t>
  </si>
  <si>
    <t xml:space="preserve">Milton Go Electro 2.0 Stainless Steel Electric Kettle, 1 Piece, 2 Litres, Silver | Power Indicator | 1500 Watts | Auto Cut-off | Detachable 360 Degree Connector | Boiler </t>
  </si>
  <si>
    <t>Good at this budget</t>
  </si>
  <si>
    <t>B071VNHMX2</t>
  </si>
  <si>
    <t>Philips Daily Collection HD2582/00 830-Watt 2-Slice Pop-up Toaster (White)</t>
  </si>
  <si>
    <t>Kitchen&amp;HomeAppliances|SmallKitchenAppliances|Pop-upToasters</t>
  </si>
  <si>
    <t>Good toaster</t>
  </si>
  <si>
    <t>B08MVSGXMY</t>
  </si>
  <si>
    <t>Crompton Insta Comfy 800 Watt Room Heater with 2 Heat Settings(Grey Blue)</t>
  </si>
  <si>
    <t>B00H0B29DI</t>
  </si>
  <si>
    <t>USHA Heat Convector 812 T 2000-Watt with Instant Heating Feature (Black)</t>
  </si>
  <si>
    <t>Heating,Cooling&amp;AirQuality|RoomHeaters|HeatConvectors</t>
  </si>
  <si>
    <t>Should you buy this?</t>
  </si>
  <si>
    <t>B01GZSQJPA</t>
  </si>
  <si>
    <t>Philips HL7756/00 Mixer Grinder, 750W, 3 Jars (Black)</t>
  </si>
  <si>
    <t>It is a dependable mixer one can buy without any hesitation</t>
  </si>
  <si>
    <t>B08VGFX2B6</t>
  </si>
  <si>
    <t>Kuber Industries Waterproof Round Non Wovan Laundry Bag/Hamper|Metalic Printed With Handles|Foldable Bin &amp; 45 Liter Capicity|Size 37 x 37 x 49, Pack of 1 (Beige &amp; Brown)-KUBMART11450</t>
  </si>
  <si>
    <t>good product</t>
  </si>
  <si>
    <t>B09GYBZPHF</t>
  </si>
  <si>
    <t>Lifelong LLMG93 500 Watt Duos Mixer Grinder, 2 Stainless Steel Jar (Liquidizing and Chutney Jar)| ABS Body, Stainless Steel Blades, 3 Speed Options with Whip (1 Year Warranty, Black)</t>
  </si>
  <si>
    <t>Good one.....i liked it</t>
  </si>
  <si>
    <t>B0B4KPCBSH</t>
  </si>
  <si>
    <t xml:space="preserve">IKEA Frother </t>
  </si>
  <si>
    <t>Kitchen&amp;HomeAppliances|Coffee,Tea&amp;Espresso|CoffeeGrinders|ElectricGrinders</t>
  </si>
  <si>
    <t>Buy from ikea directly</t>
  </si>
  <si>
    <t>B09CGLY5CX</t>
  </si>
  <si>
    <t>Crompton Insta Com</t>
  </si>
  <si>
    <t>Nice heater</t>
  </si>
  <si>
    <t>B09JN37WBX</t>
  </si>
  <si>
    <t>Lint Remover Woolen Clothes Lint Extractor Battery Lint Removing Machine Bhur Remover</t>
  </si>
  <si>
    <t>B01I1LDZGA</t>
  </si>
  <si>
    <t xml:space="preserve">Pigeon Kessel Multipurpose Kettle (12173) 1.2 litres with Stainless Steel Body, used </t>
  </si>
  <si>
    <t>B0BN2576GQ</t>
  </si>
  <si>
    <t xml:space="preserve">C (DEVICE) Lint Remover </t>
  </si>
  <si>
    <t>Amazing results</t>
  </si>
  <si>
    <t>B06XPYRWV5</t>
  </si>
  <si>
    <t xml:space="preserve">Pigeon by Stovekraft 2 Slice Auto Pop up Toaster. A Smart Bread Toaster </t>
  </si>
  <si>
    <t>B01N1XVVLC</t>
  </si>
  <si>
    <t>Bajaj OFR Room Heater, 13 Fin 2900 Watts Oil Filled Room Heater with 400W PTC Ceramic Fan Heater, ISI Approved (Majesty 13F Plus Black)</t>
  </si>
  <si>
    <t>B00O2R38C4</t>
  </si>
  <si>
    <t xml:space="preserve">Luminous Vento Deluxe 150 mm Exhaust Fan </t>
  </si>
  <si>
    <t>Heating,Cooling&amp;AirQuality|Fans|ExhaustFans</t>
  </si>
  <si>
    <t>It's good product for other company.</t>
  </si>
  <si>
    <t>B0B2CZTCL2</t>
  </si>
  <si>
    <t>Wipro Vesta 1.8 litre Cool touch electric Kettle with Auto cut off | Double Layer outer body | Triple Protection - Dry Boil, Steam &amp; Over Heat |Stainless Steel Inner Body | (Black, 1500 Watt)</t>
  </si>
  <si>
    <t>I received a damaged product</t>
  </si>
  <si>
    <t>B00PVT30YI</t>
  </si>
  <si>
    <t>Kitchen Mart Stainless Steel South Indian Filter Coffee Drip Maker, Madras Kappi, Drip Decotion Maker160ml (2 Cup)</t>
  </si>
  <si>
    <t>Kitchen&amp;HomeAppliances|Coffee,Tea&amp;Espresso|DripCoffeeMachines</t>
  </si>
  <si>
    <t>Coffee Filter</t>
  </si>
  <si>
    <t>B00SH18114</t>
  </si>
  <si>
    <t>Ikea 903.391.72 Polypropylene Plastic Solid Bevara Sealing Clip (Multicolour) - 30 Pack, Adjustable</t>
  </si>
  <si>
    <t>It is Okay.</t>
  </si>
  <si>
    <t>B00E9G8KOY</t>
  </si>
  <si>
    <t xml:space="preserve">HUL Pureit Germkill kit </t>
  </si>
  <si>
    <t>Kitchen&amp;HomeAppliances|WaterPurifiers&amp;Accessories|WaterPurifierAccessories</t>
  </si>
  <si>
    <t>Wrong battery</t>
  </si>
  <si>
    <t>B00H3H03Q4</t>
  </si>
  <si>
    <t>Kitchen&amp;HomeAppliances|WaterPurifiers&amp;Accessories|WaterCartridges</t>
  </si>
  <si>
    <t>B0756K5DYZ</t>
  </si>
  <si>
    <t>Prestige Iris 750 Watt Mixer Grinder with 3 Stainless Steel Jar + 1 Juicer Jar (White and Blue)</t>
  </si>
  <si>
    <t>Juicer is not effective</t>
  </si>
  <si>
    <t>B0188KPKB2</t>
  </si>
  <si>
    <t>Preethi Blue Leaf Diamond MG-214 mixer grinder 750 watt (Blue/White), 3 jars &amp; Flexi Lid, FBT motor with 2yr Guarantee &amp; Lifelong Free Service</t>
  </si>
  <si>
    <t>My sister is very happy with the performance of this item . Good buy and good deal</t>
  </si>
  <si>
    <t>B091KNVNS9</t>
  </si>
  <si>
    <t>Themisto 350 Watts Egg Boiler-Blue</t>
  </si>
  <si>
    <t>Highly displayed</t>
  </si>
  <si>
    <t>B075JJ5NQC</t>
  </si>
  <si>
    <t>Butterfly Smart Mixer Grinder, 750W, 4 Jars (Grey)</t>
  </si>
  <si>
    <t>5 star</t>
  </si>
  <si>
    <t>B0B5KZ3C53</t>
  </si>
  <si>
    <t xml:space="preserve">KENT Smart Multi Cooker Cum Kettle 1.2 Liter 800 Watts, Electric Cooker with Steamer &amp; Boiler </t>
  </si>
  <si>
    <t>Kitchen&amp;HomeAppliances|SmallKitchenAppliances|Rice&amp;PastaCookers</t>
  </si>
  <si>
    <t>In one use there is a burning spot in level of cooker.</t>
  </si>
  <si>
    <t>B09NTHQRW3</t>
  </si>
  <si>
    <t xml:space="preserve">InstaCuppa Portable Blender </t>
  </si>
  <si>
    <t>Great for smoothies and shakes</t>
  </si>
  <si>
    <t>B008YW3CYM</t>
  </si>
  <si>
    <t>USHA EI 1602 1000 W Lightweight Dry Iron with Non-Stick Soleplate (Multi-colour)</t>
  </si>
  <si>
    <t>Lightweight Dry Iron</t>
  </si>
  <si>
    <t>B07QHHCB27</t>
  </si>
  <si>
    <t>KENT 16044 Hand Blender Stainless Steel 400 W | Variable Speed Control | Easy to Clean and Store | Low Noise Operation</t>
  </si>
  <si>
    <t>B0BMFD94VD</t>
  </si>
  <si>
    <t xml:space="preserve">White Feather Portable Heat Sealer Mini Sealing Machine </t>
  </si>
  <si>
    <t>Very useful product and value for money</t>
  </si>
  <si>
    <t>B00HZIOGXW</t>
  </si>
  <si>
    <t>Crompton IHL 152 1500-Watt Immersion Water Heater with Copper Heating Element (Black)</t>
  </si>
  <si>
    <t>It costs Rs 500 in local electric shop</t>
  </si>
  <si>
    <t>B09CKSYBLR</t>
  </si>
  <si>
    <t xml:space="preserve">InstaCuppa Rechargeable Mini Electric Chopper - Stainless Steel Blades, One Touch Operation, </t>
  </si>
  <si>
    <t>Cute n handy product for small family ‚ò∫Ô∏è</t>
  </si>
  <si>
    <t>B072J83V9W</t>
  </si>
  <si>
    <t>Philips PowerPro FC9352/01 Compact Bagless Vacuum Cleaner (Blue)</t>
  </si>
  <si>
    <t>Hassle free bagless vacuum cleaner | No more of maintaining/cleaning/replacing bags</t>
  </si>
  <si>
    <t>B09MTLG4TP</t>
  </si>
  <si>
    <t xml:space="preserve">SAIELLIN Electric Lint Remover </t>
  </si>
  <si>
    <t>B097XJQZ8H</t>
  </si>
  <si>
    <t>Cookwell Bullet Mixer Grinder (5 Jars, 3 Blades, Silver)</t>
  </si>
  <si>
    <t>Worth for money and best customer service.</t>
  </si>
  <si>
    <t>B00935MD1C</t>
  </si>
  <si>
    <t>Prestige PRWO 1.8-2 700-Watts Delight Electric Rice Cooker with 2 Aluminium Cooking Pans - 1.8 Liters, White</t>
  </si>
  <si>
    <t>Totally simple and good product</t>
  </si>
  <si>
    <t>B0BR4F878Q</t>
  </si>
  <si>
    <t xml:space="preserve">Swiffer Instant Electric Water Heater Faucet Tap Home-Kitchen Instantaneous Water Heater Tank less </t>
  </si>
  <si>
    <t>Best Product</t>
  </si>
  <si>
    <t>B0B3G5XZN5</t>
  </si>
  <si>
    <t>Bottom Lid should have provided</t>
  </si>
  <si>
    <t>B07WKB69RS</t>
  </si>
  <si>
    <t xml:space="preserve">Lifelong LLWH106 Flash 3 Litres Instant Water Heater </t>
  </si>
  <si>
    <t>No Inlet and Outlet Pipe + Installation is Chargeable</t>
  </si>
  <si>
    <t>B09DL9978Y</t>
  </si>
  <si>
    <t>Hindware Atlantic Compacto 3 Litre Instant water heater with Stainless Steel Tank, Robust Construction, Pressure Relief Valve And I-thermostat Feature (White And Grey)</t>
  </si>
  <si>
    <t>Good heater</t>
  </si>
  <si>
    <t>B06XMZV7RH</t>
  </si>
  <si>
    <t>ATOM Selves-MH 200 GM Digital Pocket Scale</t>
  </si>
  <si>
    <t>OK Product.</t>
  </si>
  <si>
    <t>B09WMTJPG7</t>
  </si>
  <si>
    <t>Crompton InstaBliss 3-L Instant Water Heater (Geyser) with Advanced 4 Level Safety</t>
  </si>
  <si>
    <t>Cute design</t>
  </si>
  <si>
    <t>B09ZK6THRR</t>
  </si>
  <si>
    <t>Croma 1100 W Dry Iron with Weilburger Dual Soleplate Coating (CRSHAH702SIR11, White)</t>
  </si>
  <si>
    <t>B07MP21WJD</t>
  </si>
  <si>
    <t>Lint Roller with 40 Paper Sheets, 22 x 5 cm (Grey)</t>
  </si>
  <si>
    <t>B09XB1R2F3</t>
  </si>
  <si>
    <t xml:space="preserve">Portable Lint Remover Pet Fur Remover Clothes Fuzz Remover Pet Hairball Quick Epilator Shaver Removing Dust Pet Hair from Clothing Furniture Perfect </t>
  </si>
  <si>
    <t>Cannot extract small hair and takes lot of time</t>
  </si>
  <si>
    <t>B08Y5QJXSR</t>
  </si>
  <si>
    <t>atomberg Renesa 1200mm BLDC Motor with Remote 3 Blade Energy Saving Ceiling Fan (Matt Black)</t>
  </si>
  <si>
    <t>They will charge you an additional 300/- for installation.</t>
  </si>
  <si>
    <t>B07WJXCTG9</t>
  </si>
  <si>
    <t xml:space="preserve">Pigeon by Stovekraft Amaze Plus Electric Kettle (14313) with Stainless Steel Body, 1.8 litre, used </t>
  </si>
  <si>
    <t>Useful</t>
  </si>
  <si>
    <t>B09NBZ36F7</t>
  </si>
  <si>
    <t>Usha CookJoy (CJ1600WPC) 1600 Watt Induction cooktop (Black)</t>
  </si>
  <si>
    <t xml:space="preserve">Product is always good </t>
  </si>
  <si>
    <t>B0912WJ87V</t>
  </si>
  <si>
    <t xml:space="preserve">Reffair AX30 [MAX] Portable Air Purifier </t>
  </si>
  <si>
    <t>Car&amp;Motorbike</t>
  </si>
  <si>
    <t>CarAccessories|InteriorAccessories|AirPurifiers&amp;Ionizers</t>
  </si>
  <si>
    <t>Liked it</t>
  </si>
  <si>
    <t>B0BMTZ4T1D</t>
  </si>
  <si>
    <t>!!1000 Watt/2000-Watt Room Heater!! Fan Heater!!Pure White!!HN-2500!!Made in India!!</t>
  </si>
  <si>
    <t>üëç</t>
  </si>
  <si>
    <t>B07Z51CGGH</t>
  </si>
  <si>
    <t>Eureka Forbes Wet &amp; Dry Ultimo 1400 Watts Multipurpose Vacuum Cleaner,Power Suction &amp; Blower with 20 litres Tank Capacity,6 Accessories,1 Year Warranty,Compact,Light Weight &amp; Easy to use (Red)</t>
  </si>
  <si>
    <t>Kitchen&amp;HomeAppliances|Vacuum,Cleaning&amp;Ironing|Vacuums&amp;FloorCare|Vacuums|Wet-DryVacuums</t>
  </si>
  <si>
    <t>B0BDG6QDYD</t>
  </si>
  <si>
    <t>Activa Heat-Max 2000 Watts Room Heater (White color ) with ABS body</t>
  </si>
  <si>
    <t>Good product for this price...go for it</t>
  </si>
  <si>
    <t>B00YQLG7GK</t>
  </si>
  <si>
    <t>PHILIPS HL1655/00 Hand Blender, White Jar 250W</t>
  </si>
  <si>
    <t>Heats up after less time of usage.</t>
  </si>
  <si>
    <t>B00SMJPA9C</t>
  </si>
  <si>
    <t>Bajaj DX-2 600W Dry Iron with Advance Soleplate and Anti-Bacterial German Coating Technology, Grey</t>
  </si>
  <si>
    <t>No more time for heat .this is very awesome product</t>
  </si>
  <si>
    <t>B0B9RN5X8B</t>
  </si>
  <si>
    <t>V-Guard Zio Instant Water Geyser | 3 Litre | 3000 W Heating | White-Blue | | 2 Year Warranty</t>
  </si>
  <si>
    <t>Goodüëå</t>
  </si>
  <si>
    <t>B08QW937WV</t>
  </si>
  <si>
    <t>Homeistic Applience‚Ñ¢ Instant Electric Water Heater Faucet Tap For Kitchen And Bathroom Sink Digital Water Heating Tap with Shower Head ABS Body- Shock Proof (Pack Of 1. White)</t>
  </si>
  <si>
    <t>B0B4PPD89B</t>
  </si>
  <si>
    <t xml:space="preserve">Kitchenwell 18Pc Plastic Food Snack Bag Pouch Clip Sealer </t>
  </si>
  <si>
    <t>Good clips.</t>
  </si>
  <si>
    <t>B08GM5S4CQ</t>
  </si>
  <si>
    <t>Havells Instanio 10 Litre Storage Water Heater with Flexi Pipe and Free installation (White Blue)</t>
  </si>
  <si>
    <t>Good product but attention needed in packing and shipping</t>
  </si>
  <si>
    <t>B00NM6MO26</t>
  </si>
  <si>
    <t>Prestige PIC 16.0+ 1900W Induction Cooktop with Soft Touch Push Buttons (Black)</t>
  </si>
  <si>
    <t>Product is Good but expensive on Amazon</t>
  </si>
  <si>
    <t>B083M7WPZD</t>
  </si>
  <si>
    <t>AGARO 33398 Rapid 1000-Watt, 10-Litre Wet &amp; Dry Vacuum Cleaner, with Blower Function (Red &amp; Black)</t>
  </si>
  <si>
    <t>B07GLSKXS1</t>
  </si>
  <si>
    <t>KENT 16026 Electric Kettle Stainless Steel 1.8 L | 1500W | Superfast Boiling | Auto Shut-Off | Boil Dry Protection | 360¬∞ Rotating Base | Water Level Indicator</t>
  </si>
  <si>
    <t>The base unit is rather flimsy. could have been slightly thicker!!</t>
  </si>
  <si>
    <t>B09F6KL23R</t>
  </si>
  <si>
    <t xml:space="preserve">SKYTONE Stainless Steel Electric Meat Grinders with Bowl 700W Heavy </t>
  </si>
  <si>
    <t>Purchase 2</t>
  </si>
  <si>
    <t>B094G9L9LT</t>
  </si>
  <si>
    <t>KENT 16088 Vogue Electric Kettle 1.8 Litre 1500 W | Stainless Steel body | Auto shut off over heating protection | 1 Year Warranty</t>
  </si>
  <si>
    <t>Need to improve the outlook.</t>
  </si>
  <si>
    <t>B09FZ89DK6</t>
  </si>
  <si>
    <t>Eureka Forbes Supervac 1600 Watts Powerful Suction,bagless Vacuum Cleaner with cyclonic Technology,7 Accessories,1 Year Warranty,Compact,Lightweight &amp; Easy to use (Red)</t>
  </si>
  <si>
    <t>Demo Required</t>
  </si>
  <si>
    <t>B0811VCGL5</t>
  </si>
  <si>
    <t>Mi Air Purifier 3 with True HEPA Filter, removes air pollutants, smoke, odor, bacteria &amp; viruses with 99.97% efficiency, coverage area up to 484 sq. ft., Wi-Fi &amp; Voice control - Alexa/GA (white)</t>
  </si>
  <si>
    <t>Heating,Cooling&amp;AirQuality|AirPurifiers|HEPAAirPurifiers</t>
  </si>
  <si>
    <t>Degree of cleanliness of air achieved and the size of space covered</t>
  </si>
  <si>
    <t>B07FXLC2G2</t>
  </si>
  <si>
    <t>Tata Swach Bulb 6000-Litre Cartridge, 1 Piece, White, Hollow Fiber Membrane</t>
  </si>
  <si>
    <t>Kitchen&amp;HomeAppliances|WaterPurifiers&amp;Accessories|WaterFilters&amp;Purifiers</t>
  </si>
  <si>
    <t>B01LYU3BZF</t>
  </si>
  <si>
    <t>Havells Ambrose 1200mm Ceiling Fan (Gold Mist Wood)</t>
  </si>
  <si>
    <t>Fan is making sound. Whom do i contact.</t>
  </si>
  <si>
    <t>B083RC4WFJ</t>
  </si>
  <si>
    <t xml:space="preserve">PrettyKrafts Laundry Bag / Basket </t>
  </si>
  <si>
    <t>HomeStorage&amp;Organization|LaundryOrganization|LaundryBags</t>
  </si>
  <si>
    <t>Good for the price</t>
  </si>
  <si>
    <t>B09SFRNKSR</t>
  </si>
  <si>
    <t xml:space="preserve">FABWARE Lint Remover </t>
  </si>
  <si>
    <t>B07NRTCDS5</t>
  </si>
  <si>
    <t>Brayden Fito Atom Rechargeable Smoothie Blender with 2000 mAh Battery and 3.7V Motor with 400ml Tritan Jar (Blue)</t>
  </si>
  <si>
    <t>Worth it</t>
  </si>
  <si>
    <t>B07SPVMSC6</t>
  </si>
  <si>
    <t>Bajaj Frore 1200 mm Ceiling Fan (Brown)</t>
  </si>
  <si>
    <t>üí•</t>
  </si>
  <si>
    <t>B09H3BXWTK</t>
  </si>
  <si>
    <t xml:space="preserve">Venus Digital Kitchen Weighing Scale &amp; Food Weight Machine </t>
  </si>
  <si>
    <t>Easy to use. Does its job..</t>
  </si>
  <si>
    <t>B0073QGKAS</t>
  </si>
  <si>
    <t>Bajaj ATX 4 750-Watt Pop-up Toaster (White)</t>
  </si>
  <si>
    <t>Value to buy</t>
  </si>
  <si>
    <t>B08GJ57MKL</t>
  </si>
  <si>
    <t xml:space="preserve">Coway Professional Air Purifier </t>
  </si>
  <si>
    <t>No visible change</t>
  </si>
  <si>
    <t>B009DA69W6</t>
  </si>
  <si>
    <t>KENT Gold Optima Gravity Water Purifier (11016) | UF Technology Based | Non-Electric &amp; Chemical Free | Counter Top | 10L Storage | White</t>
  </si>
  <si>
    <t>B099PR2GQJ</t>
  </si>
  <si>
    <t>HOMEPACK 750W Radiant Room Home Office Heaters For Winter</t>
  </si>
  <si>
    <t>Satisfied product üëç</t>
  </si>
  <si>
    <t>B08G8H8DPL</t>
  </si>
  <si>
    <t>Bajaj Rex 750W Mixer Grinder with Nutri Pro Feature, 4 Jars, White</t>
  </si>
  <si>
    <t>B08VGM3YMF</t>
  </si>
  <si>
    <t>Heart Home Waterproof Round Non Wovan Laundry Bag/Hamper|Metalic Printed With Handles|Foldable Bin &amp; 45 Liter Capicity|Size 37 x 37 x 49, Pack of 1 (Grey &amp; Black)-HEARTXY11447</t>
  </si>
  <si>
    <t>B08TTRVWKY</t>
  </si>
  <si>
    <t>MILTON Smart Egg Boiler 360-Watts (Transparent and Silver Grey), Boil Up to 7 Eggs</t>
  </si>
  <si>
    <t>Nice good</t>
  </si>
  <si>
    <t>B07T4D9FNY</t>
  </si>
  <si>
    <t>iBELL SEK15L Premium 1.5 Litre Stainless Steel Electric Kettle,1500W Auto Cut-Off Feature,Silver with Black</t>
  </si>
  <si>
    <t>Good metal</t>
  </si>
  <si>
    <t>B07RX42D3D</t>
  </si>
  <si>
    <t>Tosaa T2STSR Sandwich Gas Toaster Regular (Black)</t>
  </si>
  <si>
    <t>B08WRKSF9D</t>
  </si>
  <si>
    <t>V-Guard Divino 5 Star Rated 15 Litre Storage Water Heater (Geyser) with Advanced Safety Features, White</t>
  </si>
  <si>
    <t>Working with some issues</t>
  </si>
  <si>
    <t>B09R83SFYV</t>
  </si>
  <si>
    <t>Akiara¬Æ - Makes life easy Mini Sewing Machine with Table Set | Tailoring Machine | Hand Sewing Machine with extension table, foot pedal, adapter</t>
  </si>
  <si>
    <t>Kitchen&amp;HomeAppliances|SewingMachines&amp;Accessories|Sewing&amp;EmbroideryMachines</t>
  </si>
  <si>
    <t>Very User friendly sewing machine for beginners</t>
  </si>
  <si>
    <t>B07989VV5K</t>
  </si>
  <si>
    <t>Usha Steam Pro SI 3713, 1300 W Steam Iron, Powerful steam Output up to 18 g/min, Non-Stick Soleplate (White &amp; Blue)</t>
  </si>
  <si>
    <t>B07FL3WRX5</t>
  </si>
  <si>
    <t>Wonderchef Nutri-blend Complete Kitchen Machine | 22000 RPM Mixer Grinder, Blender, Chopper, Juicer | 400W Powerful motor | SS Blades | 4 Unbreakable Jars | 2 Years Warranty | Online Recipe Book By Chef Sanjeev Kapoor | Black</t>
  </si>
  <si>
    <t>Compact and powerful but alot of plastic</t>
  </si>
  <si>
    <t>B0BPCJM7TB</t>
  </si>
  <si>
    <t xml:space="preserve">WIDEWINGS Electric Handheld Milk Wand Mixer Frother </t>
  </si>
  <si>
    <t>Nice frother</t>
  </si>
  <si>
    <t>B08H673XKN</t>
  </si>
  <si>
    <t>Morphy Richards Icon Superb 750W Mixer Grinder, 4 Jars, Silver and Black</t>
  </si>
  <si>
    <t>B07DXRGWDJ</t>
  </si>
  <si>
    <t>Philips Handheld Garment Steamer GC360/30 - Vertical &amp; Horizontal Steaming, 1200 Watt, up to 22g/min</t>
  </si>
  <si>
    <t>Over Expensive product</t>
  </si>
  <si>
    <t>B08243SKCK</t>
  </si>
  <si>
    <t xml:space="preserve">Vedini Transparent Empty Refillable Reusable Fine Mist Spray Bottle </t>
  </si>
  <si>
    <t>HomeStorage&amp;Organization|LaundryOrganization|IroningAccessories|SprayBottles</t>
  </si>
  <si>
    <t>Bht hi achi hai aur usefull b..thanx amazon....mgr aap delivery charges khatam karen</t>
  </si>
  <si>
    <t>B09SPTNG58</t>
  </si>
  <si>
    <t>Crompton Sea Sapphira 1200 mm Ultra High Speed 3 Blade Ceiling Fan (Lustre Brown, Pack of 1)</t>
  </si>
  <si>
    <t>little bit good</t>
  </si>
  <si>
    <t>B083J64CBB</t>
  </si>
  <si>
    <t>Kuber Industries Waterproof Canvas Laundry Bag/Hamper|Metalic Printed With Handles|Foldable Bin &amp; 45 Liter Capicity|Size 37 x 37 x 46, Pack of 1 (Brown)</t>
  </si>
  <si>
    <t>B08JV91JTK</t>
  </si>
  <si>
    <t xml:space="preserve">JM SELLER 180 W 2021 Edition Electric Beater High Speed Hand Mixer Egg Beater </t>
  </si>
  <si>
    <t>Kitchen&amp;HomeAppliances|SmallKitchenAppliances|HandMixers</t>
  </si>
  <si>
    <t>Tools</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</si>
  <si>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</si>
  <si>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</si>
  <si>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Oratech Best Coffee Frother</t>
  </si>
  <si>
    <t>B09MT94QLL</t>
  </si>
  <si>
    <t>Havells Glaze 74W Pearl Ivory Gold Ceiling Fan, Sweep: 1200 Mm</t>
  </si>
  <si>
    <t>Nice product in this range</t>
  </si>
  <si>
    <t>B07NKNBTT3</t>
  </si>
  <si>
    <t xml:space="preserve">Pick Ur Needs¬Æ Lint Remover </t>
  </si>
  <si>
    <t>B09KPXTZXN</t>
  </si>
  <si>
    <t>Rico Japanese Technology Rechargeable Wireless Electric Chopper with Replacement Warranty - Stainless Steel Blades, One Touch Operation, 10 Seconds Chopping, Mincing Vegetable, Meat - 250 ML, 30 Watts</t>
  </si>
  <si>
    <t>B078HG2ZPS</t>
  </si>
  <si>
    <t>Butterfly Smart Wet Grinder, 2L (White) with Coconut Scrapper Attachment, Output - 150 W, Input 260 W</t>
  </si>
  <si>
    <t>Kitchen&amp;HomeAppliances|SmallKitchenAppliances|Mills&amp;Grinders|WetGrinders</t>
  </si>
  <si>
    <t>B07N2MGB3G</t>
  </si>
  <si>
    <t>AGARO Marvel 9 Liters Oven Toaster Griller, Cake Baking OTG (Black)</t>
  </si>
  <si>
    <t>Kitchen&amp;HomeAppliances|SmallKitchenAppliances|OvenToasterGrills</t>
  </si>
  <si>
    <t>Excellent OTG and even excellent price rangeüëåüëåüëçüëçüëç</t>
  </si>
  <si>
    <t>B008LN8KDM</t>
  </si>
  <si>
    <t>Philips GC1920/28 1440-Watt Non-Stick Soleplate Steam Iron</t>
  </si>
  <si>
    <t>Does the stated purpose</t>
  </si>
  <si>
    <t>B08MZNT7GP</t>
  </si>
  <si>
    <t>Havells OFR 13 Wave Fin with PTC Fan Heater 2900 Watts (Black)</t>
  </si>
  <si>
    <t>Good heater but digital temperature display is missed</t>
  </si>
  <si>
    <t>B009P2L7CO</t>
  </si>
  <si>
    <t>Bajaj DHX-9 1000W Heavy Weight Dry Iron with Advance Soleplate and Anti-Bacterial German Coating Technology, Ivory</t>
  </si>
  <si>
    <t>B07YC8JHMB</t>
  </si>
  <si>
    <t xml:space="preserve">Aquasure From Aquaguard Amaze RO+UV+MTDS,7L storage water purifier,suitable </t>
  </si>
  <si>
    <t>B0BNQMF152</t>
  </si>
  <si>
    <t>ROYAL STEP Portable Electric USB Juice Maker Juicer Bottle Blender Grinder Mixer,6 Blades Rechargeable Bottle with (MULTII) (MULTI COLOUR 6 BLED JUICER MIXER)</t>
  </si>
  <si>
    <t>Don't buy this</t>
  </si>
  <si>
    <t>B08J7VCT12</t>
  </si>
  <si>
    <t xml:space="preserve">KENT 16068 Zoom Vacuum Cleaner </t>
  </si>
  <si>
    <t>B0989W6J2F</t>
  </si>
  <si>
    <t>ENEM Sealing Machine | 12 Inch (300 mm) | 1 Year Warranty | Full Customer Support | Beep Sound Function | Plastic Packing Machine | Plastic Bag Sealing Machine | Heat Sealer Machine | Plastic Sealing Machine | Blue | Made in India</t>
  </si>
  <si>
    <t>Have bought 5 different sealing machines online by far this is the best</t>
  </si>
  <si>
    <t>B0B84KSH3X</t>
  </si>
  <si>
    <t>Wipro Vesta 1200 Watt GD203 Heavyweight Automatic Dry Iron| Quick Heat Up| Anti bacterial German Weilburger Double Coated Black Soleplate |2 Years Warranty</t>
  </si>
  <si>
    <t>B08HLC7Z3G</t>
  </si>
  <si>
    <t>Inalsa Electric Kettle Prism Inox - 1350 W with LED Illumination &amp; Boro-Silicate Body, 1.8 L Capacity along with Cordless Base, 2 Year Warranty (Black)</t>
  </si>
  <si>
    <t>An affordable electric kettle with stylish look</t>
  </si>
  <si>
    <t>B0BN6M3TCM</t>
  </si>
  <si>
    <t xml:space="preserve">VRPRIME Lint Roller Lint Remover </t>
  </si>
  <si>
    <t>B01L6MT7E0</t>
  </si>
  <si>
    <t>Philips AC1215/20 Air purifier, removes 99.97% airborne pollutants, 4-stage filtration with True HEPA filter (white)</t>
  </si>
  <si>
    <t>Good Performing Air Purifier at a Decent Price</t>
  </si>
  <si>
    <t>B0B9F9PT8R</t>
  </si>
  <si>
    <t xml:space="preserve">Eopora PTC Ceramic Fast Heating Room Heater </t>
  </si>
  <si>
    <t>Very beautiful heater but costly and less useful</t>
  </si>
  <si>
    <t>B0883LQJ6B</t>
  </si>
  <si>
    <t>Usha Goliath GO1200WG Heavy Weight 1200-Watt Dry Iron, 1.8 Kg(Red)</t>
  </si>
  <si>
    <t>B099Z83VRC</t>
  </si>
  <si>
    <t>Wipro Vesta Electric Egg Boiler, 360 Watts, 3 Boiling Modes, Stainless Steel Body and Heating Plate, Boils up to 7 Eggs at a time, Automatic Shut Down, White, Standard (VB021070)</t>
  </si>
  <si>
    <t>Very easy and handy to use</t>
  </si>
  <si>
    <t>B00S9BSJC8</t>
  </si>
  <si>
    <t>Philips Viva Collection HR1832/00 1.5-Litre400-Watt Juicer (Ink Black)</t>
  </si>
  <si>
    <t>Kitchen&amp;HomeAppliances|SmallKitchenAppliances|Juicers</t>
  </si>
  <si>
    <t>Beyond expected</t>
  </si>
  <si>
    <t>B0B4SJKRDF</t>
  </si>
  <si>
    <t>Kitchenwell Multipurpose Portable Electronic Digital Weighing Scale Weight Machine | Weight Machine | 10 Kg</t>
  </si>
  <si>
    <t>Good quality scale but I got defective piece</t>
  </si>
  <si>
    <t>B0BM4KTNL1</t>
  </si>
  <si>
    <t xml:space="preserve">FIGMENT Handheld Milk Frother Rechargeable, 3-Speed Electric Frother </t>
  </si>
  <si>
    <t>B08S6RKT4L</t>
  </si>
  <si>
    <t>Balzano High Speed Nutri Blender/Mixer/Smoothie Maker - 500 Watt - Silver, 2 Jar</t>
  </si>
  <si>
    <t>Kitchen&amp;HomeAppliances|SmallKitchenAppliances</t>
  </si>
  <si>
    <t>Good product  but has a misleading information about warranty</t>
  </si>
  <si>
    <t>B09SZ5TWHW</t>
  </si>
  <si>
    <t xml:space="preserve">Swiss Military VC03 Wireless Car Vacuum Cleaner | Wireless Vacuum Cleaner </t>
  </si>
  <si>
    <t>Not impressed with the purchase</t>
  </si>
  <si>
    <t>B0BLC2BYPX</t>
  </si>
  <si>
    <t xml:space="preserve">Zuvexa USB Rechargeable Electric Foam Maker - Handheld Milk Wand Mixer Frother </t>
  </si>
  <si>
    <t>Little kitchen helper</t>
  </si>
  <si>
    <t>B00P0R95EA</t>
  </si>
  <si>
    <t>Usha IH2415 1500-Watt Immersion Heater (Silver)</t>
  </si>
  <si>
    <t>Good water heater</t>
  </si>
  <si>
    <t>B07W4HTS8Q</t>
  </si>
  <si>
    <t>ACTIVA Instant 3 LTR 3 KVA SPECIAL Anti Rust Coated Tank Geyser with Full ABS Body with 5 Year Warranty Premium (White)</t>
  </si>
  <si>
    <t>B078JBK4GX</t>
  </si>
  <si>
    <t>Havells Instanio 1-Litre 3KW Instant Water Heater (Geyser), White Blue</t>
  </si>
  <si>
    <t>B08S7V8YTN</t>
  </si>
  <si>
    <t>Lifelong 2-in1 Egg Boiler and Poacher 500-Watt (Transparent and Silver Grey), Boil 8 eggs, Poach 4 eggs, Easy to clean| 3 Boiling Modes, Stainless Steel Body and Heating Plate, Automatic Turn-Off</t>
  </si>
  <si>
    <t>B07H5PBN54</t>
  </si>
  <si>
    <t>INDIAS¬Æ‚Ñ¢ Electro-Instant Water Geyser A.B.S. Body Shock Proof Can be Used in Bathroom, Kitchen, wash Area, Hotels, Hospital etc.</t>
  </si>
  <si>
    <t>Current issue in output water</t>
  </si>
  <si>
    <t>B07YCBSCYB</t>
  </si>
  <si>
    <t>AmazonBasics Induction Cooktop 1600 Watt (Black)</t>
  </si>
  <si>
    <t>B098T9CJVQ</t>
  </si>
  <si>
    <t xml:space="preserve">Sui Generis Electric Handheld Milk Wand Mixer Frother </t>
  </si>
  <si>
    <t>A little weak but over all good</t>
  </si>
  <si>
    <t>B01KCSGBU2</t>
  </si>
  <si>
    <t>Philips Air Purifier Ac2887/20,Vitashield Intelligent Purification,Long Hepa Filter Life Upto 17000 Hours,Removes 99.9% Airborne Viruses &amp; Bacteria,99.97% Airborne Pollutants,Ideal For Master Bedroom</t>
  </si>
  <si>
    <t>Good choice</t>
  </si>
  <si>
    <t>B095XCRDQW</t>
  </si>
  <si>
    <t>Esquire Laundry Basket Brown, 50 Ltr Capacity(Plastic)</t>
  </si>
  <si>
    <t>I would have given it 5 stars.. but..</t>
  </si>
  <si>
    <t>B09CTWFV5W</t>
  </si>
  <si>
    <t>PHILIPS Air Fryer HD9200/90, uses up to 90% less fat, 1400W, 4.1 Liter, with Rapid Air Technology (Black), Large</t>
  </si>
  <si>
    <t>Not for people who prefer taste over health.</t>
  </si>
  <si>
    <t>B0B7NWGXS6</t>
  </si>
  <si>
    <t>Havells Bero Quartz Heater Black 800w 2 Heat Settings 2 Year Product Warranty</t>
  </si>
  <si>
    <t>Good product and budget price</t>
  </si>
  <si>
    <t>B07DZ986Q2</t>
  </si>
  <si>
    <t>Philips EasyTouch Plus Standing Garment Steamer GC523/60 - 1600 Watt, 5 Steam Settings, Up to 32 g/min steam, with Double Pole</t>
  </si>
  <si>
    <t>Takes space and not convenient if in a hurry</t>
  </si>
  <si>
    <t>B07KKJPTWB</t>
  </si>
  <si>
    <t xml:space="preserve">Brayden Chopro, Electric Vegetable Chopper </t>
  </si>
  <si>
    <t>Very easy to chop veggies in a very short time</t>
  </si>
  <si>
    <t>B071R3LHFM</t>
  </si>
  <si>
    <t>Wonderchef Nutri-blend Mixer, Grinder &amp; Blender | Powerful 400W 22000 RPM motor | Stainless steel Blades | 3 unbreakable jars | 2 Years warranty | Online recipe book by Chef Sanjeev Kapoor | Black</t>
  </si>
  <si>
    <t>Handy and consumes so less space unlike other mixer grinder</t>
  </si>
  <si>
    <t>B086X18Q71</t>
  </si>
  <si>
    <t>Usha Janome Dream Stitch Automatic Zig-Zag Electric Sewing Machine with 14 Stitch Function (White and Blue) with Free Sewing KIT Worth RS 500</t>
  </si>
  <si>
    <t>Good machine</t>
  </si>
  <si>
    <t>B07WVQG8WZ</t>
  </si>
  <si>
    <t>Black+Decker Handheld Portable Garment Steamer 1500 Watts with Anti Calc (Violet)</t>
  </si>
  <si>
    <t>Good product but not very useful.</t>
  </si>
  <si>
    <t>B0BFBNXS94</t>
  </si>
  <si>
    <t xml:space="preserve">Personal Size Blender, Portable Blender, Battery Powered USB Blender, with Four Blades, Mini Blender Travel Bottle </t>
  </si>
  <si>
    <t>Nice product i recommend to buy</t>
  </si>
  <si>
    <t>B071113J7M</t>
  </si>
  <si>
    <t>Sujata Powermatic Plus 900 Watts Juicer Mixer Grinder</t>
  </si>
  <si>
    <t>Need be careful</t>
  </si>
  <si>
    <t>B09YLWT89W</t>
  </si>
  <si>
    <t xml:space="preserve">Sure From Aquaguard Delight NXT RO+UV+UF+Taste Adjuster(MTDS),6L water purifier,8 stages purification,Suitable </t>
  </si>
  <si>
    <t>VALUE FOR MONEY PRODUCT WITH WORST AFTER SALES SERVICE FROM EUREKA FORBES!</t>
  </si>
  <si>
    <t>B0814LP6S9</t>
  </si>
  <si>
    <t>does it's job</t>
  </si>
  <si>
    <t>B07BKSSDR2</t>
  </si>
  <si>
    <t>Dr Trust Electronic Kitchen Digital Scale Weighing Machine (Blue)</t>
  </si>
  <si>
    <t>Health&amp;PersonalCare</t>
  </si>
  <si>
    <t>HomeMedicalSupplies&amp;Equipment|HealthMonitors|WeighingScales|DigitalBathroomScales</t>
  </si>
  <si>
    <t>Design Optimised for Functionality</t>
  </si>
  <si>
    <t>B09VGS66FV</t>
  </si>
  <si>
    <t>Tesora - Inspired by you Large Premium Electric Kettle 1.8L, Stainless Steel Inner Body - Auto Power Cut, Boil Dry Protection &amp; Cool Touch Double Wall, Portable | 1500 Watts |1 Year Warranty | (White)</t>
  </si>
  <si>
    <t>B07RCGTZ4M</t>
  </si>
  <si>
    <t>AGARO Ace 1600 Watts, 21.5 kPa Suction Power, 21 litres Wet &amp; Dry Stainless Steel Vacuum Cleaner with Blower Function and Washable Dust Bag</t>
  </si>
  <si>
    <t>B0747VDH9L</t>
  </si>
  <si>
    <t>INALSA Hand Blender 1000 Watt with Chopper, Whisker, 600 ml Multipurpose Jar|Variable Speed And Turbo Speed Function |100% Copper Motor |Low Noise |ANTI-SPLASH TECHNOLOGY|2 Year Warranty</t>
  </si>
  <si>
    <t>Heats up</t>
  </si>
  <si>
    <t>B08XLR6DSB</t>
  </si>
  <si>
    <t xml:space="preserve">akiara - Makes life easy Electric Handy Sewing/Stitch Handheld Cordless Portable White Sewing Machine </t>
  </si>
  <si>
    <t>Easy to keep and use</t>
  </si>
  <si>
    <t>B08H6CZSHT</t>
  </si>
  <si>
    <t>Philips EasySpeed Plus Steam Iron GC2145/20-2200W, Quick Heat Up with up to 30 g/min steam, 110 g steam Boost, Scratch Resistant Ceramic Soleplate, Vertical steam &amp; Drip-Stop</t>
  </si>
  <si>
    <t>Steam irom</t>
  </si>
  <si>
    <t>B07CVR2L5K</t>
  </si>
  <si>
    <t>INALSA Electric Chopper Bullet- 400 Watts with 100% Pure Copper Motor| Chop, Mince, Puree, Dice | Twin Blade Technology| 900 ml Capacity| One Touch Operation, 1.30mtr Long Power Cord (Black/Silver)</t>
  </si>
  <si>
    <t>A must have addition to the kitchen.</t>
  </si>
  <si>
    <t>B09J4YQYX3</t>
  </si>
  <si>
    <t>Borosil Electric Egg Boiler, 8 Egg Capacity, For Hard, Soft, Medium Boiled Eggs, Steamed Vegetables, Transparent Lid, Stainless Steel Exterior (500 Watts)</t>
  </si>
  <si>
    <t>Over all good</t>
  </si>
  <si>
    <t>B0B2DD8BQ8</t>
  </si>
  <si>
    <t>Wipro Vesta Grill 1000 Watt Sandwich Maker |Dual function-SW Maker&amp;Griller|Non stick Coat -BPA&amp;PTFE Free |Auto Temp Cut-off| Height Control -180·∂ø&amp;105·∂ø |2 year warranty|SS Finish|Standard size</t>
  </si>
  <si>
    <t>Good!!</t>
  </si>
  <si>
    <t>B0123P3PWE</t>
  </si>
  <si>
    <t xml:space="preserve">Rico IRPRO 1500 Watt Japanese Technology Electric Water Heater Immersion Rod Shockproof Protection &amp; Stainless Steel Heating Element </t>
  </si>
  <si>
    <t>Excellent to Use</t>
  </si>
  <si>
    <t>B08HDCWDXD</t>
  </si>
  <si>
    <t>Eureka Forbes Active Clean 700 Watts Powerful Suction &amp; Blower Vacuum Cleaner with Washable HEPA Filter &amp; 6 Accessories,1 Year Warranty,Compact,Light Weight &amp; Easy to use (Red &amp; Black)</t>
  </si>
  <si>
    <t>Ok but not for deep cleaning</t>
  </si>
  <si>
    <t>B0836JGZ74</t>
  </si>
  <si>
    <t>CSI INTERNATIONAL¬Æ Instant Water Geyser, Water Heater, Portable Water Heater, Geyser Made of First Class ABS Plastic 3KW (White)</t>
  </si>
  <si>
    <t>Ok product but not for winter</t>
  </si>
  <si>
    <t>B0BCKJJN8R</t>
  </si>
  <si>
    <t>Hindware Atlantic Xceed 5L 3kW Instant Water Heater with Copper Heating Element and High Grade Stainless Steel Tank</t>
  </si>
  <si>
    <t>Good product but pipes/installation/plug not included</t>
  </si>
  <si>
    <t>B008P7IF02</t>
  </si>
  <si>
    <t>Morphy Richards New Europa 800-Watt Espresso and Cappuccino 4-Cup Coffee Maker (Black)</t>
  </si>
  <si>
    <t>Kitchen&amp;HomeAppliances|Coffee,Tea&amp;Espresso|EspressoMachines</t>
  </si>
  <si>
    <t>Sufficient for a Family</t>
  </si>
  <si>
    <t>B08CNLYKW5</t>
  </si>
  <si>
    <t>Lifelong Power - Pro 500 Watt 3 Jar Mixer Grinder with 3 Speed Control and 1100 Watt Dry Non-Stick soleplate Iron Super Combo (White and Grey, 1 Year Warranty)</t>
  </si>
  <si>
    <t>Like it</t>
  </si>
  <si>
    <t>B08C7TYHPB</t>
  </si>
  <si>
    <t>iBELL Castor CTEK15L Premium 1.5 Litre Stainless Steel Electric Kettle,1500W Auto Cut-Off Feature,Silver</t>
  </si>
  <si>
    <t>It‚Äôs a good product in this price.</t>
  </si>
  <si>
    <t>B08VJFYH6N</t>
  </si>
  <si>
    <t>BAJAJ PYGMY MINI 110 MM 10 W HIGH SPEED OPERATION, USB CHARGING, MULTI-CLIP FUNCTION PERSONAL FAN</t>
  </si>
  <si>
    <t>Heating,Cooling&amp;AirQuality|Fans|TableFans</t>
  </si>
  <si>
    <t>Replaced the first one.</t>
  </si>
  <si>
    <t>B08235JZFB</t>
  </si>
  <si>
    <t>Crompton InstaGlide 1000-Watts Dry Iron with American Heritage Coating, Pack of 1 Iron</t>
  </si>
  <si>
    <t>B078XFKBZL</t>
  </si>
  <si>
    <t>Prestige Clean Home Water Purifier Cartridge</t>
  </si>
  <si>
    <t>Good cartridge but works for less than 3 months for 2 people</t>
  </si>
  <si>
    <t>B01M265AAK</t>
  </si>
  <si>
    <t>Morphy Richards Aristo 2000 Watts PTC Room Heater (White)</t>
  </si>
  <si>
    <t xml:space="preserve">Sleek </t>
  </si>
  <si>
    <t>B0B694PXQJ</t>
  </si>
  <si>
    <t xml:space="preserve">Gadgetronics Digital Kitchen Weighing Scale &amp; Food Weight Machine </t>
  </si>
  <si>
    <t>Excellent product</t>
  </si>
  <si>
    <t>B00B3VFJY2</t>
  </si>
  <si>
    <t>It's very nice</t>
  </si>
  <si>
    <t>B08W9BK4MD</t>
  </si>
  <si>
    <t xml:space="preserve">Tom &amp; Jerry Folding Laundry Basket </t>
  </si>
  <si>
    <t>B09X5HD5T1</t>
  </si>
  <si>
    <t>Ikea Little Loved Corner PRODUKT Milk-frother, Coffee/Tea Frother, Handheld Milk Wand Mixer Frother, Black</t>
  </si>
  <si>
    <t>Kitchen&amp;HomeAppliances|Coffee,Tea&amp;Espresso|MilkFrothers</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</si>
  <si>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</si>
  <si>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</si>
  <si>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</si>
  <si>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</si>
  <si>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B09DSQXCM8</t>
  </si>
  <si>
    <t>House of Quirk Reusable Sticky Picker Cleaner Easy-Tear Sheets Travel Pet Hair Lint Rollers Brush (10cm Sheet, Set of 3 Rolls, 180 Sheets, 60 Sheets Each roll Lint Roller Remover, Multicolour)</t>
  </si>
  <si>
    <t>Good to use</t>
  </si>
  <si>
    <t>B01M69WCZ6</t>
  </si>
  <si>
    <t xml:space="preserve">Allin Exporters J66 Ultrasonic Humidifier Cool Mist Air Purifier </t>
  </si>
  <si>
    <t>Heating,Cooling&amp;AirQuality|Humidifiers</t>
  </si>
  <si>
    <t>B0BM9H2NY9</t>
  </si>
  <si>
    <t>Multifunctional 2 in 1 Electric Egg Boiling Steamer Egg Frying Pan Egg Boiler Electric Automatic Off with Egg Boiler Machine Non-Stick Electric Egg Frying Pan-Tiger Woods (Multy)</t>
  </si>
  <si>
    <t>Amazing! Value for money!</t>
  </si>
  <si>
    <t>B099FDW2ZF</t>
  </si>
  <si>
    <t>Maharaja Whiteline Nano Carbon Neo, 500 Watts Room Heater (Black, White), Standard (5200100986)</t>
  </si>
  <si>
    <t>A good heater for tiny spaces</t>
  </si>
  <si>
    <t>B0B935YNR7</t>
  </si>
  <si>
    <t xml:space="preserve">KENT Electric Chopper-B </t>
  </si>
  <si>
    <t>Helpful for my mother</t>
  </si>
  <si>
    <t>B07JGCGNDG</t>
  </si>
  <si>
    <t>Crompton Amica 15-L 5 Star Rated Storage Water Heater (Geyser) with Free Installation (White)</t>
  </si>
  <si>
    <t>Good product st this price</t>
  </si>
  <si>
    <t>B08L12N5H1</t>
  </si>
  <si>
    <t>Eureka Forbes car Vac 100 Watts Powerful Suction Vacuum Cleaner with Washable HEPA Filter, 3 Accessories,Compact,Light Weight &amp; Easy to use (Black and Red)</t>
  </si>
  <si>
    <t>B07GWTWFS2</t>
  </si>
  <si>
    <t>KENT 16025 Sandwich Grill 700W | Non-Toxic Ceramic Coating | Automatic Temperature Cut-off with LED Indicator | Adjustable Height Control, Metallic Silver, Standard</t>
  </si>
  <si>
    <t>Only for grill sandwich use cord length is too shorthort</t>
  </si>
  <si>
    <t>B09KRHXTLN</t>
  </si>
  <si>
    <t xml:space="preserve">Candes Gloster All in One Silent Blower Fan Room Heater Ideal </t>
  </si>
  <si>
    <t>B09H34V36W</t>
  </si>
  <si>
    <t>Inalsa Electric Fan Heater Hotty - 2000 Watts Variable Temperature Control Cool/Warm/Hot Air Selector | Over Heat Protection | ISI Certification, White</t>
  </si>
  <si>
    <t>B09J2QCKKM</t>
  </si>
  <si>
    <t>Havells Zella Flap Auto Immersion Rod 1500 Watts</t>
  </si>
  <si>
    <t>product good but service bad unexpected</t>
  </si>
  <si>
    <t>B09XRBJ94N</t>
  </si>
  <si>
    <t xml:space="preserve">iBELL SM1301 3-in-1 Sandwich Maker with Detachable Plates </t>
  </si>
  <si>
    <t>B07SLNG3LW</t>
  </si>
  <si>
    <t>Inalsa Vacuum Cleaner Wet and Dry Micro WD10 with 3in1 Multifunction Wet/Dry/Blowing| 14KPA Suction and Impact Resistant Polymer Tank,(Yellow/Black)</t>
  </si>
  <si>
    <t>Great value</t>
  </si>
  <si>
    <t>B0BNDGL26T</t>
  </si>
  <si>
    <t>MR. BRAND Portable USB Juicer Electric USB Juice Maker Mixer Bottle Blender Grinder Mixer,6 Blades Rechargeable Bottle with (Multi color) (MULTI MIXER 6 BLED)</t>
  </si>
  <si>
    <t>Portable but not much powerful</t>
  </si>
  <si>
    <t>B095PWLLY6</t>
  </si>
  <si>
    <t>Crompton Hill Briz Deco 1200mm (48 inch) High Speed Designer Ceiling Fan (Smoked Brown)</t>
  </si>
  <si>
    <t>Good Fan for this Price</t>
  </si>
  <si>
    <t>B07Y9PY6Y1</t>
  </si>
  <si>
    <t>Sujata Powermatic Plus, Juicer Mixer Grinder with Chutney Jar, 900 Watts, 3 Jars (White)</t>
  </si>
  <si>
    <t>Best mixer juicer</t>
  </si>
  <si>
    <t>B0BJ966M5K</t>
  </si>
  <si>
    <t>Aquadpure Copper + Mineral RO+UV+UF 10 to 12 Liter RO + UV + TDS ADJUSTER Water Purifier with Copper Charge Technology black &amp; copper Best For Home and Office (Made In India)</t>
  </si>
  <si>
    <t>service is excellent</t>
  </si>
  <si>
    <t>B086GVRP63</t>
  </si>
  <si>
    <t>Amazon Basics 650 Watt Drip Coffee Maker with Borosilicate Carafe</t>
  </si>
  <si>
    <t>B08MVXPTDG</t>
  </si>
  <si>
    <t>Crompton Insta Delight Fan Circulator Room Heater with 3 Heat Settings (Slate Grey &amp; Black, 2000 Watt)</t>
  </si>
  <si>
    <t>no</t>
  </si>
  <si>
    <t>B0BMZ6SY89</t>
  </si>
  <si>
    <t>!!HANEUL!!1000 Watt/2000-Watt Room Heater!! Fan Heater!!Pure White!!HN-2500!!Made in India!!Thermoset!!</t>
  </si>
  <si>
    <t>It's working perfect</t>
  </si>
  <si>
    <t>B09P1MFKG1</t>
  </si>
  <si>
    <t xml:space="preserve">Melbon VM-905 2000-Watt Room Heater (ISI Certified, White Color) Ideal Electric Fan Heater </t>
  </si>
  <si>
    <t>B01LY9W8AF</t>
  </si>
  <si>
    <t>Cello Eliza Plastic Laundry Bag/Basket, 50 litres, Light Grey</t>
  </si>
  <si>
    <t>B07ZJND9B9</t>
  </si>
  <si>
    <t>ACTIVA 1200 MM HIGH SPEED 390 RPM BEE APPROVED 5 STAR RATED APSRA CEILING FAN BROWN 2 Years Warranty</t>
  </si>
  <si>
    <t>Decently priced fan</t>
  </si>
  <si>
    <t>B0B2CWRDB1</t>
  </si>
  <si>
    <t>Shakti Technology S5 High Pressure Car Washer Machine 1900 Watts and Pressure 125 Bar with 10 Meter Hose Pipe</t>
  </si>
  <si>
    <t>It is very good</t>
  </si>
  <si>
    <t>B072NCN9M4</t>
  </si>
  <si>
    <t>AMERICAN MICRONIC- Imported Wet &amp; Dry Vacuum Cleaner, 21 Litre Stainless Steel with Blower &amp; HEPA filter, 1600 Watts 100% Copper Motor 28 KPa suction with washable reusable dust bag (Red/Black/Steel)-AMI-VCD21-1600WDx</t>
  </si>
  <si>
    <t>Best in its price range</t>
  </si>
  <si>
    <t>B08SKZ2RMG</t>
  </si>
  <si>
    <t xml:space="preserve">Demokrazy New Nova Lint Cum Fuzz Remover </t>
  </si>
  <si>
    <t>B0B53DS4TF</t>
  </si>
  <si>
    <t>Instant Pot Air Fryer, Vortex 2QT, Touch Control Panel, 360¬∞ EvenCrisp‚Ñ¢ Technology, Uses 95 % less Oil, 4-in-1 Appliance: Air Fry, Roast, Bake, Reheat (Vortex 1.97Litre, Black)</t>
  </si>
  <si>
    <t>Loved it</t>
  </si>
  <si>
    <t>B08BJN4MP3</t>
  </si>
  <si>
    <t>HUL Pureit Eco Water Saver Mineral RO+UV+MF AS wall mounted/Counter top Black 10L Water Purifier</t>
  </si>
  <si>
    <t>Sound is pretty annoying</t>
  </si>
  <si>
    <t>B0BCYQY9X5</t>
  </si>
  <si>
    <t xml:space="preserve">Livpure Glo Star RO+UV+UF+Mineraliser - 7 L Storage Tank, 15 LPH Water Purifier </t>
  </si>
  <si>
    <t>Livpure water filter reviews</t>
  </si>
  <si>
    <t>B009UORDX4</t>
  </si>
  <si>
    <t>Philips Hi113 1000-Watt Plastic Body Ptfe Coating Dry Iron, Pack of 1</t>
  </si>
  <si>
    <t>B08VGDBF3B</t>
  </si>
  <si>
    <t>Kuber Industries Round Non Woven Fabric Foldable Laundry Basket|Toy Storage Basket|Cloth Storage Basket With Handles| Capicity 45 Ltr (Grey &amp; Black)-KUBMART11446</t>
  </si>
  <si>
    <t>Kids toys</t>
  </si>
  <si>
    <t>B012ELCYUG</t>
  </si>
  <si>
    <t>Preethi MGA-502 0.4-Litre Grind and Store Jar (White), stainless steel, Set of 1</t>
  </si>
  <si>
    <t>Kitchen&amp;HomeAppliances|SmallKitchenAppliances|SmallApplianceParts&amp;Accessories|StandMixerAccessories</t>
  </si>
  <si>
    <t>B07S9M8YTY</t>
  </si>
  <si>
    <t>Usha Aurora 1000 W Dry Iron with Innovative Tail Light Indicator, Weilburger Soleplate (White &amp; Grey)</t>
  </si>
  <si>
    <t>Not so good</t>
  </si>
  <si>
    <t>B0B19VJXQZ</t>
  </si>
  <si>
    <t>ECOVACS DEEBOT N8 2-in-1 Robotic Vacuum Cleaner, 2022 New Launch, Most Powerful Suction, Covers 2000+ Sq. Ft in One Charge, Advanced dToF Technology with OZMO Mopping (DEEBOT N8) - White</t>
  </si>
  <si>
    <t>Kitchen&amp;HomeAppliances|Vacuum,Cleaning&amp;Ironing|Vacuums&amp;FloorCare|Vacuums|RoboticVacuums</t>
  </si>
  <si>
    <t>A perfect balance of price and performance</t>
  </si>
  <si>
    <t>B00SMFPJG0</t>
  </si>
  <si>
    <t>Kent Gold, Optima, Gold+ Spare Kit</t>
  </si>
  <si>
    <t>B0BHYLCL19</t>
  </si>
  <si>
    <t xml:space="preserve">AVNISH Tap Water Purifier Filter Faucet 6 Layer Carbon Activated Dust Chlorine Remover Water Softener </t>
  </si>
  <si>
    <t>Filter not effective</t>
  </si>
  <si>
    <t>B0BPJBTB3F</t>
  </si>
  <si>
    <t xml:space="preserve">Khaitan ORFin Fan heater </t>
  </si>
  <si>
    <t>Bad quality</t>
  </si>
  <si>
    <t>B08MXJYB2V</t>
  </si>
  <si>
    <t>USHA RapidMix 500-Watt Copper Motor Mixer Grinder with 3 Jars and 5 Years Warranty(Sea Green/White)</t>
  </si>
  <si>
    <t>B081B1JL35</t>
  </si>
  <si>
    <t>CSI INTERNATIONAL¬Æ Instant Water Geyser, Water Heater, Portable Water Heater, Geyser Made of First Class ABS Plastic 3KW (Red)</t>
  </si>
  <si>
    <t>Nice products</t>
  </si>
  <si>
    <t>B09VL9KFDB</t>
  </si>
  <si>
    <t>Havells Gatik Neo 400mm Pedestal Fan (Aqua Blue)</t>
  </si>
  <si>
    <t>plastic material not good just ok</t>
  </si>
  <si>
    <t>B0B1MDZV9C</t>
  </si>
  <si>
    <t xml:space="preserve">INALSA Upright Vacuum Cleaner, 2-in-1,Handheld &amp; Stick </t>
  </si>
  <si>
    <t>B08TT63N58</t>
  </si>
  <si>
    <t>ROYAL STEP - AMAZON'S BRAND - Portable Electric USB Juice Maker Juicer Bottle Blender Grinder Mixer,4 Blades Rechargeable Bottle with (Multi color) (MULTI)</t>
  </si>
  <si>
    <t>Running Time is less</t>
  </si>
  <si>
    <t>B08YK7BBD2</t>
  </si>
  <si>
    <t xml:space="preserve">Nirdambhay Mini Bag Sealer, 2 in 1 Heat Sealer and Cutter Handheld Sealing Machine Portable Bag Resealer Sealer </t>
  </si>
  <si>
    <t>Not worth the hype</t>
  </si>
  <si>
    <t>B07YQ5SN4H</t>
  </si>
  <si>
    <t>Cello Non-Stick Aluminium Sandwich Gas Toaster(Black)</t>
  </si>
  <si>
    <t>B0B7FJNSZR</t>
  </si>
  <si>
    <t>Proven¬Æ Copper + Mineral RO+UV+UF 10 to 12 Liter RO + UV + TDS ADJUSTER Water Purifier with Copper Charge Technology black &amp; copper Best For Home and Office (Made In India)</t>
  </si>
  <si>
    <t>Gud product and gud service</t>
  </si>
  <si>
    <t>B01N6IJG0F</t>
  </si>
  <si>
    <t>Morphy Richards Daisy 1000W Dry Iron with American Heritage Non-Stick Coated Soleplate, White</t>
  </si>
  <si>
    <t>Good health product.</t>
  </si>
  <si>
    <t>B0B84QN4CN</t>
  </si>
  <si>
    <t>Wipro Vesta 1200 Watt GD201 Lightweight Automatic Dry Iron| Quick Heat Up| Stylish &amp; Sleek |Anti bacterial German Weilburger Double Coated Soleplate |2 Years Warranty</t>
  </si>
  <si>
    <t>The wire is short</t>
  </si>
  <si>
    <t>B0B8ZM9RVV</t>
  </si>
  <si>
    <t>Zuvexa Egg Boiler Poacher Automatic Off Steaming, Cooking, Boiling Double Layer 14 Egg Boiler (Multicolor)‚Ä¶</t>
  </si>
  <si>
    <t>It is very good product value for your money go for it and save some money</t>
  </si>
  <si>
    <t>B01892MIPA</t>
  </si>
  <si>
    <t>AO Smith HSE-VAS-X-015 Storage 15 Litre Vertical Water Heater (Geyser) White 4 Star</t>
  </si>
  <si>
    <t>Nice Gyser</t>
  </si>
  <si>
    <t>B08ZHYNTM1</t>
  </si>
  <si>
    <t>Havells Festiva 1200mm Dust Resistant Ceiling Fan (Gold Mist)</t>
  </si>
  <si>
    <t>Packaging and look wise it is awesome üëç</t>
  </si>
  <si>
    <t>B09SDDQQKP</t>
  </si>
  <si>
    <t>INALSA Vaccum Cleaner Handheld 800W High Powerful Motor- Dura Clean with HEPA Filtration &amp; Strong Powerful 16KPA Suction| Lightweight, Compact &amp; Durable Body|Includes Multiple Accessories,(Grey/Black)</t>
  </si>
  <si>
    <t>Good for now</t>
  </si>
  <si>
    <t>B0B5RP43VN</t>
  </si>
  <si>
    <t>iBELL SM1515NEW Sandwich Maker with Floating Hinges, 1000Watt, Panini / Grill / Toast (Black)</t>
  </si>
  <si>
    <t>The Grill and Toaster is good</t>
  </si>
  <si>
    <t>B096NTB9XT</t>
  </si>
  <si>
    <t xml:space="preserve">Aquaguard Aura RO+UV+UF+Taste Adjuster(MTDS) with Active Copper &amp; Zinc 7L water purifier,8 stages of purification,suitable </t>
  </si>
  <si>
    <t>Usable</t>
  </si>
  <si>
    <t>B078JF6X9B</t>
  </si>
  <si>
    <t>Havells Instanio 3-Litre 4.5KW Instant Water Heater (Geyser), White Blue</t>
  </si>
  <si>
    <t>Serves unlimited hot water instantly</t>
  </si>
  <si>
    <t>B08CGW4GYR</t>
  </si>
  <si>
    <t xml:space="preserve">Milk Frother, Immersion Blender Cordlesss Foam Maker USB Rechargeable Small Mixer Handheld with 2 Stainless WhisksÔºåWisker </t>
  </si>
  <si>
    <t>Ok ok product</t>
  </si>
  <si>
    <t>B00A328ENA</t>
  </si>
  <si>
    <t>Panasonic SR-WA22H (E) Automatic Rice Cooker, Apple Green, 2.2 Liters</t>
  </si>
  <si>
    <t>B0763K5HLQ</t>
  </si>
  <si>
    <t xml:space="preserve">InstaCuppa Milk Frother </t>
  </si>
  <si>
    <t>It's okay</t>
  </si>
  <si>
    <t>B09PDZNSBG</t>
  </si>
  <si>
    <t xml:space="preserve">Goodscity Garment Steamer </t>
  </si>
  <si>
    <t>Useful Product</t>
  </si>
  <si>
    <t>B085LPT5F4</t>
  </si>
  <si>
    <t>Solidaire 550-Watt Mixer Grinder with 3 Jars (Black) (SLD-550-B)</t>
  </si>
  <si>
    <t>Ok product 900/ma bast product  A little family product Not resturant not hotel</t>
  </si>
  <si>
    <t>B0B9RZ4G4W</t>
  </si>
  <si>
    <t xml:space="preserve">Amazon Basics 300 W Hand Blender with Stainless Steel Stem </t>
  </si>
  <si>
    <t>In this price worth to go for</t>
  </si>
  <si>
    <t>B0085W2MUQ</t>
  </si>
  <si>
    <t>Orpat HHB-100E 250-Watt Hand Blender (White)</t>
  </si>
  <si>
    <t>Better than I expected!</t>
  </si>
  <si>
    <t>B09474JWN6</t>
  </si>
  <si>
    <t xml:space="preserve">HealthSense Rechargeable Lint Remover </t>
  </si>
  <si>
    <t>üëç nice</t>
  </si>
  <si>
    <t>B09G2VTHQM</t>
  </si>
  <si>
    <t>AGARO Classic Portable Yogurt Maker, 1.2L Capacity, Electric, Automatic, Grey and White, Medium (33603)</t>
  </si>
  <si>
    <t>Kitchen&amp;HomeAppliances|SmallKitchenAppliances|YogurtMakers</t>
  </si>
  <si>
    <t>Very easy to use curd maker</t>
  </si>
  <si>
    <t>B07R679HTT</t>
  </si>
  <si>
    <t>AGARO Imperial 240-Watt Slow Juicer with Cold Press Technology</t>
  </si>
  <si>
    <t>Kitchen&amp;HomeAppliances|SmallKitchenAppliances|Juicers|ColdPressJuicers</t>
  </si>
  <si>
    <t>Overall Nice Product</t>
  </si>
  <si>
    <t>B00B7GKXMG</t>
  </si>
  <si>
    <t>Wipro Smartlife Super Deluxe Dry Iron- 1000W</t>
  </si>
  <si>
    <t>it s very nice and easy to use</t>
  </si>
  <si>
    <t>B07H3N8RJH</t>
  </si>
  <si>
    <t>AmazonBasics Cylinder Bagless Vacuum Cleaner with Power Suction, Low Sound, High Energy Efficiency and 2 Years Warranty (1.5L, Black)</t>
  </si>
  <si>
    <t>Good suction power</t>
  </si>
  <si>
    <t>B07K2HVKLL</t>
  </si>
  <si>
    <t>Crompton IHL 251 1500-Watt Immersion Water Heater with Copper Heating Element and IP 68 Protection</t>
  </si>
  <si>
    <t>B09MQ9PDHR</t>
  </si>
  <si>
    <t>SaiEllin Room Heater For Home 2000 Watts Room Heater For Bedroom | ISI Approved With 1 Year Warranty | For 250 Sq. Feet Blower Heater &amp; Room Heaters Home For Winters</t>
  </si>
  <si>
    <t>Size of heater is small</t>
  </si>
  <si>
    <t>B014HDJ7ZE</t>
  </si>
  <si>
    <t>Bajaj Majesty Duetto Gas 6 Ltr Vertical Water Heater ( LPG), White</t>
  </si>
  <si>
    <t>Yet to know the performance</t>
  </si>
  <si>
    <t>B07D2NMTTV</t>
  </si>
  <si>
    <t>Black + Decker BD BXIR2201IN 2200-Watt Cord &amp; Cordless Steam Iron (Green)</t>
  </si>
  <si>
    <t>No entanglement</t>
  </si>
  <si>
    <t>B075K76YW1</t>
  </si>
  <si>
    <t>Inalsa Hand Blender| Hand Mixer|Beater - Easy Mix, Powerful 250 Watt Motor | Variable 7 Speed Control | 1 Year Warranty | (White/Red)</t>
  </si>
  <si>
    <t>B0BNLFQDG2</t>
  </si>
  <si>
    <t>Longway Blaze 2 Rod Quartz Room Heater (White, Gray, 800 watts)</t>
  </si>
  <si>
    <t>Ok product</t>
  </si>
  <si>
    <t>B082ZQ4479</t>
  </si>
  <si>
    <t>Prestige PWG 07 Wet Grinder, 2L (Multicolor) with Coconut Scraper and Atta Kneader Attachments, 200 Watt</t>
  </si>
  <si>
    <t>B09Y358DZQ</t>
  </si>
  <si>
    <t xml:space="preserve">Pigeon Zest Mixer Grinder 3 Speed Control 750 Watt Powerful Copper Motor with 3 Stainless Steel Jars </t>
  </si>
  <si>
    <t>Not as expected</t>
  </si>
  <si>
    <t>B09M3F4HGB</t>
  </si>
  <si>
    <t>Borosil Volcano 13 Fin Oil Filled Radiator Room Heater, 2900 W, Black</t>
  </si>
  <si>
    <t>A1</t>
  </si>
  <si>
    <t>B07VZH6ZBB</t>
  </si>
  <si>
    <t>Crompton Solarium Qube 15-L 5 Star Rated Storage Water Heater (Geyser) with Free Installation and Connection Pipes (White and Black)</t>
  </si>
  <si>
    <t>Best for small Family</t>
  </si>
  <si>
    <t>B07F366Z51</t>
  </si>
  <si>
    <t>Singer Aroma 1.8 Liter Electric Kettle High Grade Stainless Steel with Cool and Touch Body and Cordless Base, 1500 watts, Auto Shut Off with Dry Boiling (Silver/Black)</t>
  </si>
  <si>
    <t>Useful item</t>
  </si>
  <si>
    <t>B077BTLQ67</t>
  </si>
  <si>
    <t>Orient Electric Aura Neo Instant 3L Water Heater (Geyser), 5-level Safety Shield, Stainless Steel Tank (White &amp; Turquoise)</t>
  </si>
  <si>
    <t>Overall its good product</t>
  </si>
  <si>
    <t>B07YSJ7FF1</t>
  </si>
  <si>
    <t>Crompton Brio 1000-Watts Dry Iron with Weilburger Coating (Sky Blue and White)</t>
  </si>
  <si>
    <t>B07TXCY3YK</t>
  </si>
  <si>
    <t>Butterfly Hero Mixer Grinder, 500W, 3 Jars (Grey)</t>
  </si>
  <si>
    <t>B07TC9F7PN</t>
  </si>
  <si>
    <t>Racold Eterno Pro 25L Vertical 5 Star Storage Water Heater (Geyser) with free Standard Installation and free Installation Pipes</t>
  </si>
  <si>
    <t>Worth money</t>
  </si>
  <si>
    <t>B09NS5TKPN</t>
  </si>
  <si>
    <t>LG 1.5 Ton 5 Star AI DUAL Inverter Split AC (Copper, Super Convertible 6-in-1 Cooling, HD Filter with Anti-Virus Protection, 2022 Model, PS-Q19YNZE, White)</t>
  </si>
  <si>
    <t>Heating,Cooling&amp;AirQuality|AirConditioners|Split-SystemAirConditioners</t>
  </si>
  <si>
    <t>B00LP9RFSU</t>
  </si>
  <si>
    <t>Eureka Forbes Aquasure Amrit Twin Cartridge (Pack of 2), White</t>
  </si>
  <si>
    <t>Pack of two but only one compatible</t>
  </si>
  <si>
    <t>B0B7L86YCB</t>
  </si>
  <si>
    <t xml:space="preserve">Green Tales Heat Seal Mini Food Sealer-Impulse Machine </t>
  </si>
  <si>
    <t>It is broken</t>
  </si>
  <si>
    <t>B09VPH38JS</t>
  </si>
  <si>
    <t>SaleOn Instant Coal Heater 500W Charcoal Burner Electric Stove Hot Plate - Mix Colors - Pack of 1 - Only Charcoal Heater</t>
  </si>
  <si>
    <t>Works well enough</t>
  </si>
  <si>
    <t>B01MUAUOCX</t>
  </si>
  <si>
    <t>Sujata Chutney Steel Jar, 400 ml, (White), Stainless Steel</t>
  </si>
  <si>
    <t>Kitchen&amp;HomeAppliances|SmallKitchenAppliances|SmallApplianceParts&amp;Accessories</t>
  </si>
  <si>
    <t>Hope it will last long</t>
  </si>
  <si>
    <t>B09MB3DKG1</t>
  </si>
  <si>
    <t>KHAITAN AVAANTE KA-2013 1200 Watt 3-Rod Halogen Heater (1200 Watts, Grey)</t>
  </si>
  <si>
    <t>Broken product</t>
  </si>
  <si>
    <t>B08QHLXWV3</t>
  </si>
  <si>
    <t>Kenstar 2400 Watts 9 Fins Oil Filled Radiator with PTC Fan Heater (BLACK GOLD)</t>
  </si>
  <si>
    <t>Enough only for 10* 10 room as the outlet is small</t>
  </si>
  <si>
    <t>B07G147SZD</t>
  </si>
  <si>
    <t>NEXOMS Instant Heating Water Tap Wall Mounted with 3 Pin Indian Plug (16Amp)</t>
  </si>
  <si>
    <t>A must buy product for every house specially in North India.</t>
  </si>
  <si>
    <t>B09LH32678</t>
  </si>
  <si>
    <t xml:space="preserve">JIALTO Mini Waffle Maker 4 Inch- 350 Watts: Stainless Steel Non-Stick Electric Iron Machine </t>
  </si>
  <si>
    <t>Kitchen&amp;HomeAppliances|SmallKitchenAppliances|WaffleMakers&amp;Irons</t>
  </si>
  <si>
    <t>It‚Äôs amazing but I think waffle should be more crisp but it‚Äôs Ok.</t>
  </si>
  <si>
    <t>B09R1YFL6S</t>
  </si>
  <si>
    <t>Candes BlowHot All in One Silent Blower Fan Room Heater (ABS Body, White, Brown) 2000 Watts</t>
  </si>
  <si>
    <t>Best performance</t>
  </si>
  <si>
    <t>B07Q4NJQC5</t>
  </si>
  <si>
    <t xml:space="preserve">Ionix Jewellery Scale | Weight Scale | Digital Weight Machine | weight machine </t>
  </si>
  <si>
    <t>Good product üëç</t>
  </si>
  <si>
    <t>B097RN7BBK</t>
  </si>
  <si>
    <t>Kitchen Kit Electric Kettle, 1.8L Stainless Steel Tea Kettle, Fast Boil Water Warmer with Auto Shut Off and Boil Dry Protection Tech</t>
  </si>
  <si>
    <t>B097MKZHNV</t>
  </si>
  <si>
    <t>Racold Pronto Pro 3Litres 3KW Vertical Instant Water Heater (Geyser)</t>
  </si>
  <si>
    <t>Good to go for small family. Indicater and installation issues.</t>
  </si>
  <si>
    <t>B07LG96SDB</t>
  </si>
  <si>
    <t>ESN 999 Supreme Quality 1500W Immersion Water Heater Rod (Black)</t>
  </si>
  <si>
    <t>Poor product</t>
  </si>
  <si>
    <t>B08KS2KQTK</t>
  </si>
  <si>
    <t xml:space="preserve">Pajaka¬Æ South Indian Filter Coffee Maker 200 ML 2-4 Cup / Mugs / Glass | Madras Kaapi/ Kappi Drip Decoction Maker / Makers / Brewer / Pot or Drip / Dripper Made of Stainless Steel | Non-Electric Machine / Appliances / Utensils Medium Size </t>
  </si>
  <si>
    <t>Okay Okay kind of product</t>
  </si>
  <si>
    <t>B095K14P86</t>
  </si>
  <si>
    <t>Saiyam Stainless Steel Espresso Maker Stovetop Coffee Percolator Italian Coffee Maker Moka Pot (4 Cup - 200 ml, Silver)</t>
  </si>
  <si>
    <t>Kitchen&amp;HomeAppliances|Coffee,Tea&amp;Espresso|StovetopEspressoPots</t>
  </si>
  <si>
    <t>Excellent coffee maker</t>
  </si>
  <si>
    <t>B08K36NZSV</t>
  </si>
  <si>
    <t xml:space="preserve">KONVIO NEER 10 Inch Spun Filter (PP SPUN) Cartridge Compatible </t>
  </si>
  <si>
    <t>B07LDPLSZC</t>
  </si>
  <si>
    <t>Havells Glydo 1000 watt Dry Iron With American Heritage Non Stick Sole Plate, Aerodynamic Design, Easy Grip Temperature Knob &amp; 2 years Warranty. (Charcoal Blue)</t>
  </si>
  <si>
    <t>Nice iron . Heating earlist</t>
  </si>
  <si>
    <t>B07F1T31ZZ</t>
  </si>
  <si>
    <t>Raffles Premium Stainless Steel South Indian Coffee Filter/Drip Coffee Maker, 2-3 Cups, 150 ml</t>
  </si>
  <si>
    <t>Meets expectation</t>
  </si>
  <si>
    <t>B0BNDRK886</t>
  </si>
  <si>
    <t>IONIX Activated Carbon Faucet Water Filters Universal Interface Home Kitchen Faucet Tap Water | Tap filter Multilayer | Clean Purifier Filter Cartridge Five Layer Water Filter-Pack of 1</t>
  </si>
  <si>
    <t>Compatible with pureit classic g2</t>
  </si>
  <si>
    <t>B09ZVJXN5L</t>
  </si>
  <si>
    <t>KNYUC MART Mini Electric Handy Room Heater Compact Plug-in, The Wall Outlet 400 Watts, Handy Air Warmer Blower Adjustable Timer Digital Display</t>
  </si>
  <si>
    <t>Quality Product</t>
  </si>
  <si>
    <t>B08JKPVDKL</t>
  </si>
  <si>
    <t xml:space="preserve">INKULTURE Stainless_Steel Measuring Cups &amp; Spoon Combo </t>
  </si>
  <si>
    <t>Kitchen&amp;HomeAppliances|Coffee,Tea&amp;Espresso|CoffeeMakerAccessories|MeasuringSpoons</t>
  </si>
  <si>
    <t>B09JFR8H3Q</t>
  </si>
  <si>
    <t>Macmillan Aquafresh 5 Micron PS-05 10 in PP Spun Filter Candle Set for All Type RO Water Purifier 10 inch (4)</t>
  </si>
  <si>
    <t>RO filter candle</t>
  </si>
  <si>
    <t>B07LDN9Q2P</t>
  </si>
  <si>
    <t>Havells D'zire 1000 watt Dry Iron With American Heritage Sole Plate, Aerodynamic Design, Easy Grip Temperature Knob &amp; 2 years Warranty. (Mint)</t>
  </si>
  <si>
    <t>B08T8KWNQ9</t>
  </si>
  <si>
    <t>TE‚Ñ¢ Instant Electric Heating Hot and Cold Water Geyser Tap Water with Digital Display (White)</t>
  </si>
  <si>
    <t>ok product</t>
  </si>
  <si>
    <t>B07Y1RCCW5</t>
  </si>
  <si>
    <t>ZIGMA WinoteK WinoteK Sun Instant Water Geyser, Water Heater, Portable Water Heater, Geysers Made of First Class ABS Plastic, automatic Reset Model, AE10-3 W (Yellow)</t>
  </si>
  <si>
    <t>Water heating not good as per standard</t>
  </si>
  <si>
    <t>B0762HXMTF</t>
  </si>
  <si>
    <t>KENT 11054 Alkaline Water Filter Pitcher 3.5 L | Chemical-Free Water with Balanced pH Levels 8.0 to 9.5 | Solves Acidity Issue | Equipped with Carbon and Sediment Filter - Grey</t>
  </si>
  <si>
    <t>Excellent product timely delivered</t>
  </si>
  <si>
    <t>B00K57MR22</t>
  </si>
  <si>
    <t>Sujata Dynamix DX Mixer Grinder, 900W, 3 Jars (White)</t>
  </si>
  <si>
    <t>Best mixer</t>
  </si>
  <si>
    <t>B07TTSS5MP</t>
  </si>
  <si>
    <t>Lifelong LLMG74 750 Watt Mixer Grinder with 3 Jars (White and Grey)</t>
  </si>
  <si>
    <t>B09ZDVL7L8</t>
  </si>
  <si>
    <t>TTK Prestige Limited Orion Mixer Grinder 500 Watts, 3 Jars (1200ml, 1000ml, 500ml) (Red)</t>
  </si>
  <si>
    <t>B09XHXXCFH</t>
  </si>
  <si>
    <t>AGARO Regal Electric Rice Cooker, 3L Ceramic Inner Bowl, Cooks Up to 600 Gms Raw Rice, SS Steamer, Preset Cooking Functions, Preset Timer, Keep Warm Function, LED Display, Black</t>
  </si>
  <si>
    <t>It is a great product can be used to make dishes and curry too.</t>
  </si>
  <si>
    <t>B0BL3R4RGS</t>
  </si>
  <si>
    <t xml:space="preserve">VAPJA¬Æ Portable Mini Juicer Cup Blender USB Rechargeable with 4 Blades </t>
  </si>
  <si>
    <t>As smooth as it can and as fast as possible</t>
  </si>
  <si>
    <t>B07P1BR7L8</t>
  </si>
  <si>
    <t>Philips HD6975/00 25 Litre Digital Oven Toaster Grill, Grey, 25 liter</t>
  </si>
  <si>
    <t>Love it</t>
  </si>
  <si>
    <t>B078WB1VWJ</t>
  </si>
  <si>
    <t>Usha EI 3710 Heavy Weight 1000-Watt Dry Iron with Golden American Heritage Soleplate, 1.75 Kg(White)</t>
  </si>
  <si>
    <t>It doesn't heat up</t>
  </si>
  <si>
    <t>B0BP89YBC1</t>
  </si>
  <si>
    <t xml:space="preserve">Campfire Spring Chef Prolix Instant Portable Water Heater Geyser 1Ltr. </t>
  </si>
  <si>
    <t>Felt very useful üëå but cable is short</t>
  </si>
  <si>
    <t>B09W9V2PXG</t>
  </si>
  <si>
    <t>Themisto TH-WS20 Digital Kitchen Weighing Scale Stainless Steel (5Kg)</t>
  </si>
  <si>
    <t>Weight without the wait</t>
  </si>
  <si>
    <t>B09XTQFFCG</t>
  </si>
  <si>
    <t xml:space="preserve">FYA Handheld Vacuum Cleaner Cordless, Wireless Hand Vacuum&amp;Air Blower 2-in-1, Mini Portable Car Vacuum Cleaner with Powerful Suction, USB Rechargeable Vacuum </t>
  </si>
  <si>
    <t>B08LVVTGZK</t>
  </si>
  <si>
    <t xml:space="preserve">Lifelong LLSM120G Sandwich Griller , Classic Pro 750 W Sandwich Maker with 4 Slice Non-Stick Fixed Plates </t>
  </si>
  <si>
    <t>Budget friendly best product in class</t>
  </si>
  <si>
    <t>B07J2BQZD6</t>
  </si>
  <si>
    <t>Kuber Industries Nylon Mesh Laundry Basket|Sturdy Material &amp; Durable Handles|Netted Lightweight Laundry Bag, Size 36 x 36 x 58, Capicity 30 Ltr (Pink)</t>
  </si>
  <si>
    <t>Unsatisfied</t>
  </si>
  <si>
    <t>B07HK53XM4</t>
  </si>
  <si>
    <t xml:space="preserve">Bulfyss Plastic Sticky Lint Roller Hair Remover Cleaner Set of 5 Rolls 150 Sheets, 30 Sheets Each roll Lint Roller Remover </t>
  </si>
  <si>
    <t>This is a good product</t>
  </si>
  <si>
    <t>B08RDWBYCQ</t>
  </si>
  <si>
    <t xml:space="preserve">T TOPLINE 180 W Electric Hand Mixer,Hand Blender , Egg Beater, Cake maker , Beater Cream Mix, Food Blender, Beater </t>
  </si>
  <si>
    <t>‡§¨‡§¢‡§ø‡§Ø‡§æ ‡§π‡•à‡•§‡§µ‡§ú‡§® ‡§ï‡§Æ ‡§π‡•ã‡§®‡•á ‡§ï‡•Ä ‡§µ‡§ú‡§π ‡§∏‡•á ‡§ú‡§æ‡§¶‡§æ ‡§¶‡•á‡§∞ ‡§§‡§ï ‡§ö‡§≤‡§æ ‡§∏‡§ï‡§§‡•á ‡§π‡•à‡•§</t>
  </si>
  <si>
    <t>B09FHHTL8L</t>
  </si>
  <si>
    <t xml:space="preserve">Empty Mist Trigger Plastic Spray Bottle </t>
  </si>
  <si>
    <t>Not satisfied</t>
  </si>
  <si>
    <t>B0BHNHMR3H</t>
  </si>
  <si>
    <t xml:space="preserve">LONAXA Mini Travel Rechargeable Fruit Juicer - USB Electric Fruit &amp; Vegetable Juice Blender/Grinder </t>
  </si>
  <si>
    <t>Nice product as expected...</t>
  </si>
  <si>
    <t>B07D8VBYB4</t>
  </si>
  <si>
    <t>SUJATA Powermatic Plus, Juicer Mixer Grinder, 900 Watts, 2 Jars (White)</t>
  </si>
  <si>
    <t>B0B3TBY2YX</t>
  </si>
  <si>
    <t>AGARO Royal Double Layered Kettle, 1.5 Litres, Double Layered Cool Touch , Dry Boiling Protection, Black</t>
  </si>
  <si>
    <t>Beautiful and functional</t>
  </si>
  <si>
    <t>B088WCFPQF</t>
  </si>
  <si>
    <t>Cafe JEI French Press Coffee and Tea Maker 600ml with 4 Level Filtration System, Heat Resistant Borosilicate Glass (Black, 600ml)</t>
  </si>
  <si>
    <t>Kitchen&amp;HomeAppliances|Coffee,Tea&amp;Espresso|CoffeePresses</t>
  </si>
  <si>
    <t>Absolutely loving it!</t>
  </si>
  <si>
    <t>B07JZSG42Y</t>
  </si>
  <si>
    <t>Borosil Prime Grill Sandwich Maker (Grey)</t>
  </si>
  <si>
    <t>Simple and easy to use</t>
  </si>
  <si>
    <t>B08YRMBK9R</t>
  </si>
  <si>
    <t>Candes 10 Litre Perfecto 5 Star Rated Automatic Instant Storage Electric Water Heater with Special Metal Body Anti Rust Coating With Installation Kit, 2KW Geyser (Ivory)</t>
  </si>
  <si>
    <t>Small size is not good</t>
  </si>
  <si>
    <t>B00935MGHS</t>
  </si>
  <si>
    <t>Prestige PSMFB 800 Watt Sandwich Toaster with Fixed Plates, Black</t>
  </si>
  <si>
    <t>No power butten to on and off.</t>
  </si>
  <si>
    <t>B07B5XJ572</t>
  </si>
  <si>
    <t>iBELL MPK120L Premium Stainless Steel Multi Purpose Kettle/Cooker with Inner Pot 1.2 Litre (Silver)</t>
  </si>
  <si>
    <t>Easy to Use</t>
  </si>
  <si>
    <t>B086199CWG</t>
  </si>
  <si>
    <t>Maharaja Whiteline Odacio Plus 550-Watt Juicer Mixer Grinder with 3 Jars (Black/Silver)</t>
  </si>
  <si>
    <t>B0BBWJFK5C</t>
  </si>
  <si>
    <t xml:space="preserve">Shakti Technology S3 High Pressure Car Washer Machine 1800 Watts and Pressure 120 Bar </t>
  </si>
  <si>
    <t>iT'S VERY HEAVY</t>
  </si>
  <si>
    <t>B07GLS2563</t>
  </si>
  <si>
    <t xml:space="preserve">Cello Quick Boil Popular Electric Kettle 1 Litre 1200 Watts | Stainless Steel body | Boiler </t>
  </si>
  <si>
    <t>Ok ok</t>
  </si>
  <si>
    <t>B09P182Z2H</t>
  </si>
  <si>
    <t>AGARO Glory Cool Mist Ultrasonic Humidifier, 4.5Litres, For Large Area, Room, Home, Office, Adjustable Mist Output, Ceramic Ball Filter, Ultra Quiet, 360¬∞ Rotatable Nozzle, Auto Shut Off, Grey</t>
  </si>
  <si>
    <t>Anyone can use it except your elderly folks. Does not come with instructions.</t>
  </si>
  <si>
    <t>B0B59K1C8F</t>
  </si>
  <si>
    <t>Wolpin 1 Lint Roller with 60 Sheets Remove Clothes Lint Dog Hair Dust (19 x 13 cm) Orange</t>
  </si>
  <si>
    <t>Not so Worth it</t>
  </si>
  <si>
    <t>B06Y36JKC3</t>
  </si>
  <si>
    <t xml:space="preserve">Abode Kitchen Essential Measuring Cup &amp; Spoon </t>
  </si>
  <si>
    <t>B075S9FVRY</t>
  </si>
  <si>
    <t>Sujata Supermix, Mixer Grinder, 900 Watts, 3 Jars (White)</t>
  </si>
  <si>
    <t>Nani's choice is still valid</t>
  </si>
  <si>
    <t>B08SJVD8QD</t>
  </si>
  <si>
    <t xml:space="preserve">CARDEX Digital Kitchen Weighing Machine Multipurpose Electronic Weight Scale With Back Lite LCD Display </t>
  </si>
  <si>
    <t>B07FJNNZCJ</t>
  </si>
  <si>
    <t xml:space="preserve">V-Guard Zenora RO+UF+MB Water Purifier | Suitable </t>
  </si>
  <si>
    <t>Easy installation</t>
  </si>
  <si>
    <t>B09MFR93KS</t>
  </si>
  <si>
    <t>Bajaj Rex DLX 750 W 4 Jars Mixer Grinder, White and Blue</t>
  </si>
  <si>
    <t>B07Y5FDPKV</t>
  </si>
  <si>
    <t>KENT 16051 Hand Blender 300 W | 5 Variable Speed Control | Multiple Beaters &amp; Dough Hooks | Turbo Function</t>
  </si>
  <si>
    <t>Rusty Steel beater</t>
  </si>
  <si>
    <t>B0756KCV5K</t>
  </si>
  <si>
    <t>Prestige PIC 15.0+ 1900-Watt Induction Cooktop (Black)</t>
  </si>
  <si>
    <t>Bad servisec</t>
  </si>
  <si>
    <t>B0BJ6P3LSK</t>
  </si>
  <si>
    <t xml:space="preserve">Aqua d pure Active Copper 12-L RO+UV Water Filter Purifier </t>
  </si>
  <si>
    <t>B09HS1NDRQ</t>
  </si>
  <si>
    <t xml:space="preserve">PrettyKrafts Laundry Square Shape Basket Bag/Foldable/Multipurpose/Carry Handles/Slanting Lid </t>
  </si>
  <si>
    <t xml:space="preserve">Nice and easy to use </t>
  </si>
  <si>
    <t>B018SJJ0GE</t>
  </si>
  <si>
    <t xml:space="preserve">Libra Roti Maker Electric Automatic | chapati Maker Electric Automatic | roti Maker Machine with 900 Watts </t>
  </si>
  <si>
    <t>Kitchen&amp;HomeAppliances|SmallKitchenAppliances|RotiMakers</t>
  </si>
  <si>
    <t>B09FPP3R1D</t>
  </si>
  <si>
    <t>Glen 3 in 1 Electric Multi Cooker - Steam, Cook &amp; Egg Boiler with 350 W (SA 3035MC) - 350 Watts</t>
  </si>
  <si>
    <t>Nice product very easy clean</t>
  </si>
  <si>
    <t>B01F7B2JCI</t>
  </si>
  <si>
    <t>Dynore Stainless Steel Set of 4 Measuring Cup and 4 Measuring Spoon</t>
  </si>
  <si>
    <t>Good enough</t>
  </si>
  <si>
    <t>B09NNZ1GF7</t>
  </si>
  <si>
    <t xml:space="preserve">Lint Remover For Clothes With 1 Year Warranty Fabric Shaver Lint Shaver </t>
  </si>
  <si>
    <t>Lint remover</t>
  </si>
  <si>
    <t>B01CS4A5V4</t>
  </si>
  <si>
    <t>Monitor AC Stand/Heavy Duty Air Conditioner Outdoor Unit Mounting Bracket</t>
  </si>
  <si>
    <t>Heating,Cooling&amp;AirQuality|Parts&amp;Accessories|FanParts&amp;Accessories</t>
  </si>
  <si>
    <t>B0BL11S5QK</t>
  </si>
  <si>
    <t>iBELL Induction Cooktop, 2000W with Auto Shut Off and Overheat Protection, BIS Certified, Black</t>
  </si>
  <si>
    <t>It is nice ..and user-friendly</t>
  </si>
  <si>
    <t>B09BL2KHQW</t>
  </si>
  <si>
    <t>KENT POWP-Sediment Filter 10'' Thread WCAP</t>
  </si>
  <si>
    <t>B081RLM75M</t>
  </si>
  <si>
    <t>LACOPINE Mini Pocket Size Lint Roller (White)</t>
  </si>
  <si>
    <t>Great Product!!</t>
  </si>
  <si>
    <t>B07SYYVP69</t>
  </si>
  <si>
    <t>iBELL SEK170BM Premium Electric Kettle, 1.7 Litre, Stainless Steel with Coating,1500W Auto Cut-Off, Silver with Black</t>
  </si>
  <si>
    <t>B0BDZWMGZ1</t>
  </si>
  <si>
    <t>Activa Easy Mix Nutri Mixer Grinder 500 Watt | Long Lasting Shock Proof ABS Body | Heavy Duty Motor With Nano - Grinding Technology</t>
  </si>
  <si>
    <t>Goodüëç</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</si>
  <si>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</si>
  <si>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</si>
  <si>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</si>
  <si>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</si>
  <si>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I got a used item</t>
  </si>
  <si>
    <t>B092R48XXB</t>
  </si>
  <si>
    <t>Mi Robot Vacuum-Mop P, Best-in-class Laser Navigation in 10-20K INR price band, Intelligent mapping, Robotic Floor Cleaner with 2 in 1 Mopping and Vacuum, App Control (WiFi, Alexa,GA), Strong suction</t>
  </si>
  <si>
    <t>Works as expected but some things can improve</t>
  </si>
  <si>
    <t>B00KIDSU8S</t>
  </si>
  <si>
    <t>Havells Ventil Air DX 200mm Exhaust Fan (White)</t>
  </si>
  <si>
    <t>B0977CGNJJ</t>
  </si>
  <si>
    <t>AGARO Royal Stand 1000W Mixer with 5L SS Bowl and 8 Speed Setting, Includes Whisking Cone, Mixing Beater &amp; Dough Hook, and Splash Guard, 2 Years Warranty, (Black), Medium (33554)</t>
  </si>
  <si>
    <t>Kitchen&amp;HomeAppliances|SmallKitchenAppliances|StandMixers</t>
  </si>
  <si>
    <t>Happy that I chose this</t>
  </si>
  <si>
    <t>B08WWKM5HQ</t>
  </si>
  <si>
    <t>Crompton Highspeed Markle Prime 1200 mm (48 inch) Anti-Dust Ceiling Fan with Energy Efficient 55W Motor (Burgundy)</t>
  </si>
  <si>
    <t>Good quality and build</t>
  </si>
  <si>
    <t>B015GX9Y0W</t>
  </si>
  <si>
    <t xml:space="preserve">Lifelong LLWM105 750-Watt Belgian Waffle Maker </t>
  </si>
  <si>
    <t>First time product user</t>
  </si>
  <si>
    <t>B089BDBDGM</t>
  </si>
  <si>
    <t>Kuber Industries Waterproof Round Laundry Bag/Hamper|Polka Dots Print Print with Handles|Foldable Bin &amp; 45 Liter Capicity|Size 37 x 37 x 49, Pack of 1(Black &amp; White)- CTKTC044992</t>
  </si>
  <si>
    <t>B0BPBG712X</t>
  </si>
  <si>
    <t xml:space="preserve">Portable, Handy Compact Plug-in Portable Digital Electric Heater Fan Wall-Outlet Handy Air Warmer Blower Adjustable Timer Digital Display Heater </t>
  </si>
  <si>
    <t>B00JBNZPFM</t>
  </si>
  <si>
    <t xml:space="preserve">Karcher WD3 EU Wet and Dry Vacuum Cleaner, 1000 Watts Powerful Suction, 17 L Capacity, Blower Function, Easy Filter Removal </t>
  </si>
  <si>
    <t>Product is good but huge noise</t>
  </si>
  <si>
    <t>B08N6P8G5K</t>
  </si>
  <si>
    <t>INALSA Air Fryer Digital 4L Nutri Fry - 1400W with Smart AirCrisp Technology| 8-Preset Menu, Touch Control &amp; Digital Display|Variable Temperature &amp; Timer Control|Free Recipe book|2 Yr Warranty (Black)</t>
  </si>
  <si>
    <t>B07NPBG1B4</t>
  </si>
  <si>
    <t>AmazonBasics High Speed 55 Watt Oscillating Pedestal Fan, 400mm Sweep Length, White (Without Remote)</t>
  </si>
  <si>
    <t>Heating,Cooling&amp;AirQuality|Fans|PedestalFans</t>
  </si>
  <si>
    <t>Good quality fan</t>
  </si>
  <si>
    <t>B01MRARGBW</t>
  </si>
  <si>
    <t>Eco Crystal J 5 inch Cartridge (Pack of 2)</t>
  </si>
  <si>
    <t>B07VZYMQNZ</t>
  </si>
  <si>
    <t>Borosil Rio 1.5 L Electric Kettle, Stainless Steel Inner Body, Boil Water For Tea, Coffee, Soup, Silver</t>
  </si>
  <si>
    <t>B01L7C4IU2</t>
  </si>
  <si>
    <t>Havells Ambrose 1200mm Ceiling Fan (Pearl White Wood)</t>
  </si>
  <si>
    <t>Very good product..quality is good</t>
  </si>
  <si>
    <t>B09H7JDJCW</t>
  </si>
  <si>
    <t xml:space="preserve">PHILIPS Drip Coffee Maker HD7432/20, 0.6 L, Ideal </t>
  </si>
  <si>
    <t>Spring alignment issue or overall alignment</t>
  </si>
  <si>
    <t>B07F6GXNPB</t>
  </si>
  <si>
    <t xml:space="preserve">Eureka Forbes Euroclean Paper Vacuum Cleaner Dust Bags </t>
  </si>
  <si>
    <t>Kitchen&amp;HomeAppliances|Vacuum,Cleaning&amp;Ironing|Vacuums&amp;FloorCare|VacuumAccessories|VacuumBags|HandheldBags</t>
  </si>
  <si>
    <t>Bigger size</t>
  </si>
  <si>
    <t>B0B97D658R</t>
  </si>
  <si>
    <t xml:space="preserve">Larrito wooden Cool Mist Humidifiers Essential Oil Diffuser Aroma Air Humidifier with Colorful Change </t>
  </si>
  <si>
    <t>I would not really recommend it</t>
  </si>
  <si>
    <t>B09NFSHCWN</t>
  </si>
  <si>
    <t>Hilton Quartz Heater 400/800-Watt ISI 2 Rods Multi Mode Heater Long Lasting Quick Heating Extremely Warm (Grey)</t>
  </si>
  <si>
    <t>B076VQS87V</t>
  </si>
  <si>
    <t>Syska SDI-07 1000 W Stellar with Golden American Heritage Soleplate Dry Iron (Blue)</t>
  </si>
  <si>
    <t>All fine but the cord is too short</t>
  </si>
  <si>
    <t>B09LMMFW3S</t>
  </si>
  <si>
    <t xml:space="preserve">IKEA Milk Frother </t>
  </si>
  <si>
    <t>Rechargable batteries do not fit correctly</t>
  </si>
  <si>
    <t>B0BBLHTRM9</t>
  </si>
  <si>
    <t>IONIX Tap filter Multilayer | Activated Carbon Faucet Water Filters Universal Interface Home Kitchen Faucet Tap Water Clean Purifier Filter Cartridge Five Layer Water Filter-Pack of 1</t>
  </si>
  <si>
    <t>Stop working after few days</t>
  </si>
  <si>
    <t>B0BJYSCWFQ</t>
  </si>
  <si>
    <t xml:space="preserve">Kitchengenix's Mini Waffle Maker 4 Inch- 350 Watts: Stainless Steel Non-Stick Electric Iron Machine </t>
  </si>
  <si>
    <t>Easy To Carry</t>
  </si>
  <si>
    <t>B0187F2IOK</t>
  </si>
  <si>
    <t>Bajaj HM-01 Powerful 250W Hand Mixer, Black</t>
  </si>
  <si>
    <t>If you‚Äôre a home baker</t>
  </si>
  <si>
    <t>B0B8CB7MHW</t>
  </si>
  <si>
    <t xml:space="preserve">KNOWZA Electric Handheld Milk Wand Mixer Frother </t>
  </si>
  <si>
    <t>B07K19NYZ8</t>
  </si>
  <si>
    <t>Usha Hc 812 T Thermo Fan Room Heater</t>
  </si>
  <si>
    <t>Excellent</t>
  </si>
  <si>
    <t>B08ZXZ362Z</t>
  </si>
  <si>
    <t xml:space="preserve">akiara - Makes life easy Mini Sewing Machine </t>
  </si>
  <si>
    <t>Okay</t>
  </si>
  <si>
    <t>B00GHL8VP2</t>
  </si>
  <si>
    <t>USHA 1212 PTC with Adjustable Thermostat Fan Heater (Black/Brown, 1500-Watts).</t>
  </si>
  <si>
    <t>I like this product</t>
  </si>
  <si>
    <t>B0B9JZW1SQ</t>
  </si>
  <si>
    <t xml:space="preserve">4 in 1 Handheld Electric Vegetable Cutter Set,Wireless Food Processor Electric Food Chopper </t>
  </si>
  <si>
    <t>Cutter speed and power is very low</t>
  </si>
  <si>
    <t>B00TI8E7BI</t>
  </si>
  <si>
    <t>Philips HD9306/06 1.5-Litre Electric Kettle (Multicolor)</t>
  </si>
  <si>
    <t>3</t>
  </si>
  <si>
    <t>B07J9KXQCC</t>
  </si>
  <si>
    <t xml:space="preserve">Libra Room Heater </t>
  </si>
  <si>
    <t>Product functioning ok but price is quite high</t>
  </si>
  <si>
    <t>B0B3JSWG81</t>
  </si>
  <si>
    <t xml:space="preserve">NGI Store 2 Pieces Pet Hair Removers </t>
  </si>
  <si>
    <t>Useless</t>
  </si>
  <si>
    <t>B08L7J3T31</t>
  </si>
  <si>
    <t xml:space="preserve">Noir Aqua - 5pcs PP Spun Filter + 1 Spanner | </t>
  </si>
  <si>
    <t>Received the product without spanner</t>
  </si>
  <si>
    <t>B01M6453MB</t>
  </si>
  <si>
    <t>Prestige Delight PRWO Electric Rice Cooker (1 L, White)</t>
  </si>
  <si>
    <t>ok</t>
  </si>
  <si>
    <t>B009P2LIL4</t>
  </si>
  <si>
    <t>Bajaj Majesty RX10 2000 Watts Heat Convector Room Heater (White, ISI Approved)</t>
  </si>
  <si>
    <t>very good</t>
  </si>
  <si>
    <t>B00J5DYCCA</t>
  </si>
  <si>
    <t>Havells Ventil Air DSP 230mm Exhaust Fan (Pista Green)</t>
  </si>
  <si>
    <t>Fan Speed is slow</t>
  </si>
  <si>
    <t>B01486F4G6</t>
  </si>
  <si>
    <t>Borosil Jumbo 1000-Watt Grill Sandwich Maker (Black)</t>
  </si>
  <si>
    <t>Works perfect</t>
  </si>
  <si>
    <t>Grand Total</t>
  </si>
  <si>
    <t>Average of Actual price</t>
  </si>
  <si>
    <t>Sum of Discounted price</t>
  </si>
  <si>
    <t>Sum of Discount percentage</t>
  </si>
  <si>
    <t>Average of Discount percentage</t>
  </si>
  <si>
    <t>Sum of Rating</t>
  </si>
  <si>
    <t>Average of Rating</t>
  </si>
  <si>
    <t>Count of Review title</t>
  </si>
  <si>
    <t xml:space="preserve">Helper table </t>
  </si>
  <si>
    <t>%</t>
  </si>
  <si>
    <t>&gt;50%</t>
  </si>
  <si>
    <t>&lt;50%</t>
  </si>
  <si>
    <t>Column1</t>
  </si>
  <si>
    <t>&lt;3.5</t>
  </si>
  <si>
    <t xml:space="preserve">&lt;4.5 </t>
  </si>
  <si>
    <t>&lt;5.0</t>
  </si>
  <si>
    <t xml:space="preserve">Discount level </t>
  </si>
  <si>
    <t>Product Percentage  count 50%</t>
  </si>
  <si>
    <t>Product Percentage  count (&lt;50%)</t>
  </si>
  <si>
    <t>Product Percentage count (&gt;50%)</t>
  </si>
  <si>
    <t xml:space="preserve">Customer Segment </t>
  </si>
  <si>
    <t xml:space="preserve">Technology </t>
  </si>
  <si>
    <t xml:space="preserve">Offices </t>
  </si>
  <si>
    <t xml:space="preserve">Home supplies </t>
  </si>
  <si>
    <t xml:space="preserve">Health improvement </t>
  </si>
  <si>
    <t xml:space="preserve">Others </t>
  </si>
  <si>
    <t xml:space="preserve">Counts </t>
  </si>
  <si>
    <t xml:space="preserve">Low </t>
  </si>
  <si>
    <t xml:space="preserve">Medium </t>
  </si>
  <si>
    <t xml:space="preserve">High </t>
  </si>
  <si>
    <t xml:space="preserve">Very high </t>
  </si>
  <si>
    <t xml:space="preserve">Discount price </t>
  </si>
  <si>
    <t xml:space="preserve">Very low </t>
  </si>
  <si>
    <t xml:space="preserve"> Product Name</t>
  </si>
  <si>
    <t>Q1</t>
  </si>
  <si>
    <t>Q3</t>
  </si>
  <si>
    <t>Q4</t>
  </si>
  <si>
    <t>Q5</t>
  </si>
  <si>
    <t>Q6</t>
  </si>
  <si>
    <t xml:space="preserve">The same question </t>
  </si>
  <si>
    <t xml:space="preserve">Slicer </t>
  </si>
  <si>
    <t>Q7</t>
  </si>
  <si>
    <t>Sum of Product Percentage  count 50%</t>
  </si>
  <si>
    <t>Sum of Product Percentage count (&gt;50%)</t>
  </si>
  <si>
    <t>Sum of Product Percentage  count (&lt;50%)</t>
  </si>
  <si>
    <t xml:space="preserve">BRING THE VALUE OUT </t>
  </si>
  <si>
    <t>Question 9</t>
  </si>
  <si>
    <t>Sum of Total potential Revenue</t>
  </si>
  <si>
    <t>Q9</t>
  </si>
  <si>
    <t>Count of Discount Level</t>
  </si>
  <si>
    <t>Discount Level(Price range bucket)</t>
  </si>
  <si>
    <t>x</t>
  </si>
  <si>
    <t>Discount % into buckets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</si>
</sst>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quot;$&quot;#,##0.00"/>
    <numFmt numFmtId="166" formatCode="[$₹-4009]\ #,##0.00;[Red][$₹-4009]\ #,##0.00"/>
    <numFmt numFmtId="167" formatCode="0.0"/>
    <numFmt numFmtId="168" formatCode="[$₹-4009]\ #,##0;[Red][$₹-4009]\ #,##0"/>
  </numFmts>
  <fonts count="6" x14ac:knownFonts="1">
    <font>
      <sz val="11"/>
      <color theme="1"/>
      <name val="Calibri"/>
      <family val="2"/>
      <scheme val="minor"/>
    </font>
    <font>
      <sz val="11"/>
      <color theme="1"/>
      <name val="Calibri"/>
      <family val="2"/>
      <scheme val="minor"/>
    </font>
    <font>
      <sz val="14"/>
      <color theme="1"/>
      <name val="Calibri"/>
      <family val="2"/>
      <scheme val="minor"/>
    </font>
    <font>
      <strike/>
      <sz val="11"/>
      <color theme="1"/>
      <name val="Calibri"/>
      <family val="2"/>
      <scheme val="minor"/>
    </font>
    <font>
      <sz val="16"/>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2" fillId="0" borderId="0" xfId="0" applyFont="1"/>
    <xf numFmtId="165" fontId="2" fillId="0" borderId="0" xfId="0" applyNumberFormat="1" applyFont="1"/>
    <xf numFmtId="164" fontId="2" fillId="0" borderId="0" xfId="1" applyFont="1"/>
    <xf numFmtId="166" fontId="2" fillId="0" borderId="0" xfId="0" applyNumberFormat="1" applyFont="1"/>
    <xf numFmtId="9" fontId="2" fillId="0" borderId="0" xfId="2"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3" borderId="0" xfId="0" applyFill="1"/>
    <xf numFmtId="167" fontId="0" fillId="0" borderId="0" xfId="0" applyNumberFormat="1"/>
    <xf numFmtId="1" fontId="0" fillId="0" borderId="0" xfId="0" applyNumberFormat="1"/>
    <xf numFmtId="0" fontId="0" fillId="4" borderId="1" xfId="0" applyFont="1" applyFill="1" applyBorder="1"/>
    <xf numFmtId="0" fontId="3" fillId="0" borderId="0" xfId="0" applyFont="1"/>
    <xf numFmtId="9" fontId="0" fillId="0" borderId="0" xfId="0" applyNumberFormat="1"/>
    <xf numFmtId="166" fontId="0" fillId="0" borderId="0" xfId="0" applyNumberFormat="1"/>
    <xf numFmtId="168" fontId="0" fillId="0" borderId="0" xfId="0" applyNumberFormat="1"/>
    <xf numFmtId="166" fontId="0" fillId="3" borderId="0" xfId="0" applyNumberFormat="1" applyFill="1"/>
    <xf numFmtId="166" fontId="4" fillId="3" borderId="0" xfId="0" applyNumberFormat="1" applyFont="1" applyFill="1"/>
    <xf numFmtId="166" fontId="0" fillId="2" borderId="0" xfId="0" applyNumberFormat="1" applyFont="1" applyFill="1"/>
    <xf numFmtId="0" fontId="0" fillId="2" borderId="0" xfId="0" applyFont="1" applyFill="1"/>
    <xf numFmtId="0" fontId="5" fillId="2" borderId="0" xfId="0" applyFont="1" applyFill="1"/>
    <xf numFmtId="0" fontId="2" fillId="0" borderId="0" xfId="0" applyNumberFormat="1" applyFont="1"/>
  </cellXfs>
  <cellStyles count="3">
    <cellStyle name="Comma" xfId="1" builtinId="3"/>
    <cellStyle name="Normal" xfId="0" builtinId="0"/>
    <cellStyle name="Percent" xfId="2" builtinId="5"/>
  </cellStyles>
  <dxfs count="37">
    <dxf>
      <numFmt numFmtId="167" formatCode="0.0"/>
    </dxf>
    <dxf>
      <numFmt numFmtId="1" formatCode="0"/>
    </dxf>
    <dxf>
      <numFmt numFmtId="13" formatCode="0%"/>
    </dxf>
    <dxf>
      <numFmt numFmtId="166" formatCode="[$₹-4009]\ #,##0.00;[Red][$₹-4009]\ #,##0.00"/>
    </dxf>
    <dxf>
      <numFmt numFmtId="168" formatCode="[$₹-4009]\ #,##0;[Red][$₹-4009]\ #,##0"/>
    </dxf>
    <dxf>
      <numFmt numFmtId="168" formatCode="[$₹-4009]\ #,##0;[Red][$₹-4009]\ #,##0"/>
    </dxf>
    <dxf>
      <numFmt numFmtId="0" formatCode="General"/>
    </dxf>
    <dxf>
      <numFmt numFmtId="167" formatCode="0.0"/>
    </dxf>
    <dxf>
      <numFmt numFmtId="1" formatCode="0"/>
    </dxf>
    <dxf>
      <numFmt numFmtId="1" formatCode="0"/>
    </dxf>
    <dxf>
      <numFmt numFmtId="1" formatCode="0"/>
    </dxf>
    <dxf>
      <numFmt numFmtId="13" formatCode="0%"/>
    </dxf>
    <dxf>
      <numFmt numFmtId="166" formatCode="[$₹-4009]\ #,##0.00;[Red][$₹-4009]\ #,##0.00"/>
    </dxf>
    <dxf>
      <numFmt numFmtId="1" formatCode="0"/>
    </dxf>
    <dxf>
      <numFmt numFmtId="1" formatCode="0"/>
    </dxf>
    <dxf>
      <numFmt numFmtId="1" formatCode="0"/>
    </dxf>
    <dxf>
      <numFmt numFmtId="167" formatCode="0.0"/>
    </dxf>
    <dxf>
      <numFmt numFmtId="13" formatCode="0%"/>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166" formatCode="[$₹-4009]\ #,##0.00;[Red][$₹-4009]\ #,##0.00"/>
    </dxf>
    <dxf>
      <font>
        <strike val="0"/>
        <outline val="0"/>
        <shadow val="0"/>
        <u val="none"/>
        <vertAlign val="baseline"/>
        <sz val="14"/>
        <color theme="1"/>
        <name val="Calibri"/>
        <family val="2"/>
        <scheme val="minor"/>
      </font>
      <numFmt numFmtId="166" formatCode="[$₹-4009]\ #,##0.00;[Red][$₹-4009]\ #,##0.00"/>
    </dxf>
    <dxf>
      <font>
        <strike val="0"/>
        <outline val="0"/>
        <shadow val="0"/>
        <u val="none"/>
        <vertAlign val="baseline"/>
        <sz val="14"/>
        <color theme="1"/>
        <name val="Calibri"/>
        <family val="2"/>
        <scheme val="minor"/>
      </font>
      <numFmt numFmtId="166" formatCode="[$₹-4009]\ #,##0.00;[Red][$₹-4009]\ #,##0.00"/>
    </dxf>
    <dxf>
      <font>
        <b val="0"/>
        <i val="0"/>
        <strike val="0"/>
        <condense val="0"/>
        <extend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discount percentage by Product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table'!$S$4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28-456A-A8D9-E24295CBC4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28-456A-A8D9-E24295CBC4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828-456A-A8D9-E24295CBC4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828-456A-A8D9-E24295CBC4D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828-456A-A8D9-E24295CBC4D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828-456A-A8D9-E24295CBC4D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828-456A-A8D9-E24295CBC4D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828-456A-A8D9-E24295CBC4D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828-456A-A8D9-E24295CBC4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table'!$R$5:$R$14</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table'!$S$5:$S$14</c:f>
              <c:numCache>
                <c:formatCode>0%</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12-8828-456A-A8D9-E24295CBC4D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table!PivotTable19</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table'!$G$17</c:f>
              <c:strCache>
                <c:ptCount val="1"/>
                <c:pt idx="0">
                  <c:v>Sum of Product Percentage  count 50%</c:v>
                </c:pt>
              </c:strCache>
            </c:strRef>
          </c:tx>
          <c:spPr>
            <a:solidFill>
              <a:schemeClr val="accent1"/>
            </a:solidFill>
            <a:ln>
              <a:noFill/>
            </a:ln>
            <a:effectLst/>
          </c:spPr>
          <c:invertIfNegative val="0"/>
          <c:cat>
            <c:strRef>
              <c:f>'Pivot table'!$F$18:$F$27</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table'!$G$18:$G$27</c:f>
              <c:numCache>
                <c:formatCode>0</c:formatCode>
                <c:ptCount val="9"/>
                <c:pt idx="0">
                  <c:v>0</c:v>
                </c:pt>
                <c:pt idx="1">
                  <c:v>18</c:v>
                </c:pt>
                <c:pt idx="2">
                  <c:v>20</c:v>
                </c:pt>
                <c:pt idx="3">
                  <c:v>0</c:v>
                </c:pt>
                <c:pt idx="4">
                  <c:v>18</c:v>
                </c:pt>
                <c:pt idx="5">
                  <c:v>0</c:v>
                </c:pt>
                <c:pt idx="6">
                  <c:v>0</c:v>
                </c:pt>
                <c:pt idx="7">
                  <c:v>0</c:v>
                </c:pt>
                <c:pt idx="8">
                  <c:v>0</c:v>
                </c:pt>
              </c:numCache>
            </c:numRef>
          </c:val>
          <c:extLst>
            <c:ext xmlns:c16="http://schemas.microsoft.com/office/drawing/2014/chart" uri="{C3380CC4-5D6E-409C-BE32-E72D297353CC}">
              <c16:uniqueId val="{00000000-34F3-491E-B174-E1589DDEB4DE}"/>
            </c:ext>
          </c:extLst>
        </c:ser>
        <c:ser>
          <c:idx val="1"/>
          <c:order val="1"/>
          <c:tx>
            <c:strRef>
              <c:f>'Pivot table'!$H$17</c:f>
              <c:strCache>
                <c:ptCount val="1"/>
                <c:pt idx="0">
                  <c:v>Sum of Product Percentage  count (&lt;50%)</c:v>
                </c:pt>
              </c:strCache>
            </c:strRef>
          </c:tx>
          <c:spPr>
            <a:solidFill>
              <a:schemeClr val="accent2"/>
            </a:solidFill>
            <a:ln>
              <a:noFill/>
            </a:ln>
            <a:effectLst/>
          </c:spPr>
          <c:invertIfNegative val="0"/>
          <c:cat>
            <c:strRef>
              <c:f>'Pivot table'!$F$18:$F$27</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table'!$H$18:$H$27</c:f>
              <c:numCache>
                <c:formatCode>0</c:formatCode>
                <c:ptCount val="9"/>
                <c:pt idx="0">
                  <c:v>1</c:v>
                </c:pt>
                <c:pt idx="1">
                  <c:v>150</c:v>
                </c:pt>
                <c:pt idx="2">
                  <c:v>230</c:v>
                </c:pt>
                <c:pt idx="3">
                  <c:v>0</c:v>
                </c:pt>
                <c:pt idx="4">
                  <c:v>302</c:v>
                </c:pt>
                <c:pt idx="5">
                  <c:v>0</c:v>
                </c:pt>
                <c:pt idx="6">
                  <c:v>1</c:v>
                </c:pt>
                <c:pt idx="7">
                  <c:v>29</c:v>
                </c:pt>
                <c:pt idx="8">
                  <c:v>1</c:v>
                </c:pt>
              </c:numCache>
            </c:numRef>
          </c:val>
          <c:extLst>
            <c:ext xmlns:c16="http://schemas.microsoft.com/office/drawing/2014/chart" uri="{C3380CC4-5D6E-409C-BE32-E72D297353CC}">
              <c16:uniqueId val="{00000001-34F3-491E-B174-E1589DDEB4DE}"/>
            </c:ext>
          </c:extLst>
        </c:ser>
        <c:ser>
          <c:idx val="2"/>
          <c:order val="2"/>
          <c:tx>
            <c:strRef>
              <c:f>'Pivot table'!$I$17</c:f>
              <c:strCache>
                <c:ptCount val="1"/>
                <c:pt idx="0">
                  <c:v>Sum of Product Percentage count (&gt;50%)</c:v>
                </c:pt>
              </c:strCache>
            </c:strRef>
          </c:tx>
          <c:spPr>
            <a:solidFill>
              <a:schemeClr val="accent3"/>
            </a:solidFill>
            <a:ln>
              <a:noFill/>
            </a:ln>
            <a:effectLst/>
          </c:spPr>
          <c:invertIfNegative val="0"/>
          <c:cat>
            <c:strRef>
              <c:f>'Pivot table'!$F$18:$F$27</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table'!$I$18:$I$27</c:f>
              <c:numCache>
                <c:formatCode>0</c:formatCode>
                <c:ptCount val="9"/>
                <c:pt idx="0">
                  <c:v>0</c:v>
                </c:pt>
                <c:pt idx="1">
                  <c:v>285</c:v>
                </c:pt>
                <c:pt idx="2">
                  <c:v>276</c:v>
                </c:pt>
                <c:pt idx="3">
                  <c:v>1</c:v>
                </c:pt>
                <c:pt idx="4">
                  <c:v>128</c:v>
                </c:pt>
                <c:pt idx="5">
                  <c:v>2</c:v>
                </c:pt>
                <c:pt idx="6">
                  <c:v>1</c:v>
                </c:pt>
                <c:pt idx="7">
                  <c:v>2</c:v>
                </c:pt>
                <c:pt idx="8">
                  <c:v>0</c:v>
                </c:pt>
              </c:numCache>
            </c:numRef>
          </c:val>
          <c:extLst>
            <c:ext xmlns:c16="http://schemas.microsoft.com/office/drawing/2014/chart" uri="{C3380CC4-5D6E-409C-BE32-E72D297353CC}">
              <c16:uniqueId val="{00000002-34F3-491E-B174-E1589DDEB4DE}"/>
            </c:ext>
          </c:extLst>
        </c:ser>
        <c:dLbls>
          <c:showLegendKey val="0"/>
          <c:showVal val="0"/>
          <c:showCatName val="0"/>
          <c:showSerName val="0"/>
          <c:showPercent val="0"/>
          <c:showBubbleSize val="0"/>
        </c:dLbls>
        <c:gapWidth val="219"/>
        <c:overlap val="-27"/>
        <c:axId val="1939689439"/>
        <c:axId val="1939701919"/>
      </c:barChart>
      <c:catAx>
        <c:axId val="193968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9701919"/>
        <c:crosses val="autoZero"/>
        <c:auto val="1"/>
        <c:lblAlgn val="ctr"/>
        <c:lblOffset val="100"/>
        <c:noMultiLvlLbl val="0"/>
      </c:catAx>
      <c:valAx>
        <c:axId val="19397019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3968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latin typeface="Arial Black" panose="020B0A04020102020204" pitchFamily="34" charset="0"/>
              </a:rPr>
              <a:t>Highest</a:t>
            </a:r>
            <a:r>
              <a:rPr lang="en-US" b="1" baseline="0">
                <a:solidFill>
                  <a:schemeClr val="accent2"/>
                </a:solidFill>
                <a:latin typeface="Arial Black" panose="020B0A04020102020204" pitchFamily="34" charset="0"/>
              </a:rPr>
              <a:t> average rating</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Lit>
          </c:cat>
          <c:val>
            <c:numLit>
              <c:formatCode>General</c:formatCode>
              <c:ptCount val="9"/>
              <c:pt idx="0">
                <c:v>9</c:v>
              </c:pt>
              <c:pt idx="1">
                <c:v>4</c:v>
              </c:pt>
              <c:pt idx="2">
                <c:v>5</c:v>
              </c:pt>
              <c:pt idx="3">
                <c:v>7</c:v>
              </c:pt>
              <c:pt idx="4">
                <c:v>6</c:v>
              </c:pt>
              <c:pt idx="5">
                <c:v>3</c:v>
              </c:pt>
              <c:pt idx="6">
                <c:v>8</c:v>
              </c:pt>
              <c:pt idx="7">
                <c:v>1</c:v>
              </c:pt>
              <c:pt idx="8">
                <c:v>2</c:v>
              </c:pt>
            </c:numLit>
          </c:val>
          <c:extLst>
            <c:ext xmlns:c16="http://schemas.microsoft.com/office/drawing/2014/chart" uri="{C3380CC4-5D6E-409C-BE32-E72D297353CC}">
              <c16:uniqueId val="{00000000-AAFB-4956-92A8-50CAED8F3E0F}"/>
            </c:ext>
          </c:extLst>
        </c:ser>
        <c:dLbls>
          <c:showLegendKey val="0"/>
          <c:showVal val="0"/>
          <c:showCatName val="0"/>
          <c:showSerName val="0"/>
          <c:showPercent val="0"/>
          <c:showBubbleSize val="0"/>
        </c:dLbls>
        <c:gapWidth val="219"/>
        <c:overlap val="-27"/>
        <c:axId val="1886251311"/>
        <c:axId val="1886251727"/>
      </c:barChart>
      <c:catAx>
        <c:axId val="188625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2"/>
                </a:solidFill>
                <a:latin typeface="+mn-lt"/>
                <a:ea typeface="+mn-ea"/>
                <a:cs typeface="+mn-cs"/>
              </a:defRPr>
            </a:pPr>
            <a:endParaRPr lang="en-NG"/>
          </a:p>
        </c:txPr>
        <c:crossAx val="1886251727"/>
        <c:crosses val="autoZero"/>
        <c:auto val="1"/>
        <c:lblAlgn val="ctr"/>
        <c:lblOffset val="100"/>
        <c:noMultiLvlLbl val="0"/>
      </c:catAx>
      <c:valAx>
        <c:axId val="1886251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accent2"/>
                </a:solidFill>
                <a:latin typeface="+mn-lt"/>
                <a:ea typeface="+mn-ea"/>
                <a:cs typeface="+mn-cs"/>
              </a:defRPr>
            </a:pPr>
            <a:endParaRPr lang="en-NG"/>
          </a:p>
        </c:txPr>
        <c:crossAx val="1886251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table!PivotTable8</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accent2"/>
                </a:solidFill>
              </a:rPr>
              <a:t>Count</a:t>
            </a:r>
            <a:r>
              <a:rPr lang="en-US" sz="1800" baseline="0">
                <a:solidFill>
                  <a:schemeClr val="accent2"/>
                </a:solidFill>
              </a:rPr>
              <a:t> of review title</a:t>
            </a:r>
            <a:r>
              <a:rPr lang="en-US" sz="1800">
                <a:solidFill>
                  <a:schemeClr val="accent2"/>
                </a:solidFill>
              </a:rPr>
              <a:t>l</a:t>
            </a:r>
          </a:p>
        </c:rich>
      </c:tx>
      <c:layout>
        <c:manualLayout>
          <c:xMode val="edge"/>
          <c:yMode val="edge"/>
          <c:x val="0.55843583273937436"/>
          <c:y val="4.01188814208200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table'!$P$18</c:f>
              <c:strCache>
                <c:ptCount val="1"/>
                <c:pt idx="0">
                  <c:v>Total</c:v>
                </c:pt>
              </c:strCache>
            </c:strRef>
          </c:tx>
          <c:spPr>
            <a:solidFill>
              <a:schemeClr val="accent1"/>
            </a:solidFill>
            <a:ln>
              <a:noFill/>
            </a:ln>
            <a:effectLst/>
          </c:spPr>
          <c:invertIfNegative val="0"/>
          <c:cat>
            <c:strRef>
              <c:f>'Pivot table'!$O$19:$O$28</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table'!$P$19:$P$28</c:f>
              <c:numCache>
                <c:formatCode>0</c:formatCode>
                <c:ptCount val="9"/>
                <c:pt idx="0">
                  <c:v>1</c:v>
                </c:pt>
                <c:pt idx="1">
                  <c:v>453</c:v>
                </c:pt>
                <c:pt idx="2">
                  <c:v>526</c:v>
                </c:pt>
                <c:pt idx="3">
                  <c:v>1</c:v>
                </c:pt>
                <c:pt idx="4">
                  <c:v>448</c:v>
                </c:pt>
                <c:pt idx="5">
                  <c:v>2</c:v>
                </c:pt>
                <c:pt idx="6">
                  <c:v>2</c:v>
                </c:pt>
                <c:pt idx="7">
                  <c:v>31</c:v>
                </c:pt>
                <c:pt idx="8">
                  <c:v>1</c:v>
                </c:pt>
              </c:numCache>
            </c:numRef>
          </c:val>
          <c:extLst>
            <c:ext xmlns:c16="http://schemas.microsoft.com/office/drawing/2014/chart" uri="{C3380CC4-5D6E-409C-BE32-E72D297353CC}">
              <c16:uniqueId val="{00000000-96AC-477F-A484-F677E4D6124B}"/>
            </c:ext>
          </c:extLst>
        </c:ser>
        <c:dLbls>
          <c:showLegendKey val="0"/>
          <c:showVal val="0"/>
          <c:showCatName val="0"/>
          <c:showSerName val="0"/>
          <c:showPercent val="0"/>
          <c:showBubbleSize val="0"/>
        </c:dLbls>
        <c:gapWidth val="182"/>
        <c:axId val="1975497727"/>
        <c:axId val="1975518527"/>
      </c:barChart>
      <c:catAx>
        <c:axId val="1975497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1975518527"/>
        <c:crosses val="autoZero"/>
        <c:auto val="1"/>
        <c:lblAlgn val="ctr"/>
        <c:lblOffset val="100"/>
        <c:noMultiLvlLbl val="0"/>
      </c:catAx>
      <c:valAx>
        <c:axId val="19755185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7549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table!PivotTable14</c:name>
    <c:fmtId val="14"/>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a:solidFill>
                  <a:schemeClr val="accent2"/>
                </a:solidFill>
              </a:rPr>
              <a:t>Count of review title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4444444444444442E-2"/>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9.4444444444444442E-2"/>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barChart>
        <c:barDir val="bar"/>
        <c:grouping val="clustered"/>
        <c:varyColors val="0"/>
        <c:ser>
          <c:idx val="0"/>
          <c:order val="0"/>
          <c:tx>
            <c:strRef>
              <c:f>'Pivot table'!$V$18</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AF19-49FE-87F0-915F1669F6CA}"/>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AF19-49FE-87F0-915F1669F6CA}"/>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AF19-49FE-87F0-915F1669F6CA}"/>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AF19-49FE-87F0-915F1669F6CA}"/>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AF19-49FE-87F0-915F1669F6CA}"/>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AF19-49FE-87F0-915F1669F6CA}"/>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AF19-49FE-87F0-915F1669F6CA}"/>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AF19-49FE-87F0-915F1669F6CA}"/>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AF19-49FE-87F0-915F1669F6CA}"/>
              </c:ext>
            </c:extLst>
          </c:dPt>
          <c:cat>
            <c:strRef>
              <c:f>'Pivot table'!$U$19:$U$28</c:f>
              <c:strCache>
                <c:ptCount val="9"/>
                <c:pt idx="0">
                  <c:v>Electronics</c:v>
                </c:pt>
                <c:pt idx="1">
                  <c:v>Computers&amp;Accessories</c:v>
                </c:pt>
                <c:pt idx="2">
                  <c:v>Home&amp;Kitchen</c:v>
                </c:pt>
                <c:pt idx="3">
                  <c:v>OfficeProducts</c:v>
                </c:pt>
                <c:pt idx="4">
                  <c:v>MusicalInstruments</c:v>
                </c:pt>
                <c:pt idx="5">
                  <c:v>HomeImprovement</c:v>
                </c:pt>
                <c:pt idx="6">
                  <c:v>Car&amp;Motorbike</c:v>
                </c:pt>
                <c:pt idx="7">
                  <c:v>Toys&amp;Games</c:v>
                </c:pt>
                <c:pt idx="8">
                  <c:v>Health&amp;PersonalCare</c:v>
                </c:pt>
              </c:strCache>
            </c:strRef>
          </c:cat>
          <c:val>
            <c:numRef>
              <c:f>'Pivot table'!$V$19:$V$28</c:f>
              <c:numCache>
                <c:formatCode>0</c:formatCode>
                <c:ptCount val="9"/>
                <c:pt idx="0">
                  <c:v>526</c:v>
                </c:pt>
                <c:pt idx="1">
                  <c:v>453</c:v>
                </c:pt>
                <c:pt idx="2">
                  <c:v>448</c:v>
                </c:pt>
                <c:pt idx="3">
                  <c:v>31</c:v>
                </c:pt>
                <c:pt idx="4">
                  <c:v>2</c:v>
                </c:pt>
                <c:pt idx="5">
                  <c:v>2</c:v>
                </c:pt>
                <c:pt idx="6">
                  <c:v>1</c:v>
                </c:pt>
                <c:pt idx="7">
                  <c:v>1</c:v>
                </c:pt>
                <c:pt idx="8">
                  <c:v>1</c:v>
                </c:pt>
              </c:numCache>
            </c:numRef>
          </c:val>
          <c:extLst>
            <c:ext xmlns:c16="http://schemas.microsoft.com/office/drawing/2014/chart" uri="{C3380CC4-5D6E-409C-BE32-E72D297353CC}">
              <c16:uniqueId val="{00000012-AF19-49FE-87F0-915F1669F6CA}"/>
            </c:ext>
          </c:extLst>
        </c:ser>
        <c:dLbls>
          <c:showLegendKey val="0"/>
          <c:showVal val="0"/>
          <c:showCatName val="0"/>
          <c:showSerName val="0"/>
          <c:showPercent val="0"/>
          <c:showBubbleSize val="0"/>
        </c:dLbls>
        <c:gapWidth val="100"/>
        <c:axId val="1584277439"/>
        <c:axId val="1584302399"/>
      </c:barChart>
      <c:valAx>
        <c:axId val="15843023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1584277439"/>
        <c:crosses val="autoZero"/>
        <c:crossBetween val="between"/>
      </c:valAx>
      <c:catAx>
        <c:axId val="15842774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158430239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table!PivotTable1</c:name>
    <c:fmtId val="18"/>
  </c:pivotSource>
  <c:chart>
    <c:title>
      <c:tx>
        <c:rich>
          <a:bodyPr rot="0" spcFirstLastPara="1" vertOverflow="ellipsis" vert="horz" wrap="square" anchor="ctr" anchorCtr="1"/>
          <a:lstStyle/>
          <a:p>
            <a:pPr>
              <a:defRPr sz="1800" b="0" i="0" u="none" strike="noStrike" kern="1200" spc="0" baseline="0">
                <a:solidFill>
                  <a:schemeClr val="accent2"/>
                </a:solidFill>
                <a:latin typeface="+mn-lt"/>
                <a:ea typeface="+mn-ea"/>
                <a:cs typeface="+mn-cs"/>
              </a:defRPr>
            </a:pPr>
            <a:r>
              <a:rPr lang="en-US" sz="1800">
                <a:solidFill>
                  <a:schemeClr val="accent2"/>
                </a:solidFill>
              </a:rPr>
              <a:t>Count</a:t>
            </a:r>
            <a:r>
              <a:rPr lang="en-US" sz="1800" baseline="0">
                <a:solidFill>
                  <a:schemeClr val="accent2"/>
                </a:solidFill>
              </a:rPr>
              <a:t> of discount level and review </a:t>
            </a:r>
            <a:endParaRPr lang="en-US" sz="1800">
              <a:solidFill>
                <a:schemeClr val="accent2"/>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accent2"/>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table'!$AC$5</c:f>
              <c:strCache>
                <c:ptCount val="1"/>
                <c:pt idx="0">
                  <c:v>Count of Discount Level</c:v>
                </c:pt>
              </c:strCache>
            </c:strRef>
          </c:tx>
          <c:spPr>
            <a:solidFill>
              <a:schemeClr val="accent1"/>
            </a:solidFill>
            <a:ln>
              <a:noFill/>
            </a:ln>
            <a:effectLst/>
          </c:spPr>
          <c:invertIfNegative val="0"/>
          <c:cat>
            <c:strRef>
              <c:f>'Pivot table'!$AB$6:$AB$15</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table'!$AC$6:$AC$15</c:f>
              <c:numCache>
                <c:formatCode>[$₹-4009]\ #,##0.00;[Red][$₹-4009]\ #,##0.00</c:formatCode>
                <c:ptCount val="9"/>
                <c:pt idx="0">
                  <c:v>1</c:v>
                </c:pt>
                <c:pt idx="1">
                  <c:v>453</c:v>
                </c:pt>
                <c:pt idx="2">
                  <c:v>526</c:v>
                </c:pt>
                <c:pt idx="3">
                  <c:v>1</c:v>
                </c:pt>
                <c:pt idx="4">
                  <c:v>448</c:v>
                </c:pt>
                <c:pt idx="5">
                  <c:v>2</c:v>
                </c:pt>
                <c:pt idx="6">
                  <c:v>2</c:v>
                </c:pt>
                <c:pt idx="7">
                  <c:v>31</c:v>
                </c:pt>
                <c:pt idx="8">
                  <c:v>1</c:v>
                </c:pt>
              </c:numCache>
            </c:numRef>
          </c:val>
          <c:extLst>
            <c:ext xmlns:c16="http://schemas.microsoft.com/office/drawing/2014/chart" uri="{C3380CC4-5D6E-409C-BE32-E72D297353CC}">
              <c16:uniqueId val="{00000000-594B-429F-84A6-6F093B1F699E}"/>
            </c:ext>
          </c:extLst>
        </c:ser>
        <c:ser>
          <c:idx val="1"/>
          <c:order val="1"/>
          <c:tx>
            <c:strRef>
              <c:f>'Pivot table'!$AD$5</c:f>
              <c:strCache>
                <c:ptCount val="1"/>
                <c:pt idx="0">
                  <c:v>Count of Review title</c:v>
                </c:pt>
              </c:strCache>
            </c:strRef>
          </c:tx>
          <c:spPr>
            <a:solidFill>
              <a:schemeClr val="accent2"/>
            </a:solidFill>
            <a:ln>
              <a:noFill/>
            </a:ln>
            <a:effectLst/>
          </c:spPr>
          <c:invertIfNegative val="0"/>
          <c:cat>
            <c:strRef>
              <c:f>'Pivot table'!$AB$6:$AB$15</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table'!$AD$6:$AD$15</c:f>
              <c:numCache>
                <c:formatCode>[$₹-4009]\ #,##0.00;[Red][$₹-4009]\ #,##0.00</c:formatCode>
                <c:ptCount val="9"/>
                <c:pt idx="0">
                  <c:v>1</c:v>
                </c:pt>
                <c:pt idx="1">
                  <c:v>453</c:v>
                </c:pt>
                <c:pt idx="2">
                  <c:v>526</c:v>
                </c:pt>
                <c:pt idx="3">
                  <c:v>1</c:v>
                </c:pt>
                <c:pt idx="4">
                  <c:v>448</c:v>
                </c:pt>
                <c:pt idx="5">
                  <c:v>2</c:v>
                </c:pt>
                <c:pt idx="6">
                  <c:v>2</c:v>
                </c:pt>
                <c:pt idx="7">
                  <c:v>31</c:v>
                </c:pt>
                <c:pt idx="8">
                  <c:v>1</c:v>
                </c:pt>
              </c:numCache>
            </c:numRef>
          </c:val>
          <c:extLst>
            <c:ext xmlns:c16="http://schemas.microsoft.com/office/drawing/2014/chart" uri="{C3380CC4-5D6E-409C-BE32-E72D297353CC}">
              <c16:uniqueId val="{00000001-594B-429F-84A6-6F093B1F699E}"/>
            </c:ext>
          </c:extLst>
        </c:ser>
        <c:dLbls>
          <c:showLegendKey val="0"/>
          <c:showVal val="0"/>
          <c:showCatName val="0"/>
          <c:showSerName val="0"/>
          <c:showPercent val="0"/>
          <c:showBubbleSize val="0"/>
        </c:dLbls>
        <c:gapWidth val="219"/>
        <c:overlap val="-27"/>
        <c:axId val="1616915471"/>
        <c:axId val="1616927951"/>
      </c:barChart>
      <c:catAx>
        <c:axId val="161691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1616927951"/>
        <c:crosses val="autoZero"/>
        <c:auto val="1"/>
        <c:lblAlgn val="ctr"/>
        <c:lblOffset val="100"/>
        <c:noMultiLvlLbl val="0"/>
      </c:catAx>
      <c:valAx>
        <c:axId val="1616927951"/>
        <c:scaling>
          <c:orientation val="minMax"/>
        </c:scaling>
        <c:delete val="0"/>
        <c:axPos val="l"/>
        <c:majorGridlines>
          <c:spPr>
            <a:ln w="9525" cap="flat" cmpd="sng" algn="ctr">
              <a:solidFill>
                <a:schemeClr val="tx1">
                  <a:lumMod val="15000"/>
                  <a:lumOff val="85000"/>
                </a:schemeClr>
              </a:solidFill>
              <a:round/>
            </a:ln>
            <a:effectLst/>
          </c:spPr>
        </c:majorGridlines>
        <c:numFmt formatCode="[$₹-4009]\ #,##0.00;[Red][$₹-40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161691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table!PivotTable11</c:name>
    <c:fmtId val="7"/>
  </c:pivotSource>
  <c:chart>
    <c:title>
      <c:tx>
        <c:rich>
          <a:bodyPr rot="0" spcFirstLastPara="1" vertOverflow="ellipsis" vert="horz" wrap="square" anchor="ctr" anchorCtr="1"/>
          <a:lstStyle/>
          <a:p>
            <a:pPr>
              <a:defRPr sz="1800" b="0" i="0" u="none" strike="noStrike" kern="1200" spc="0" baseline="0">
                <a:solidFill>
                  <a:schemeClr val="accent2"/>
                </a:solidFill>
                <a:latin typeface="+mn-lt"/>
                <a:ea typeface="+mn-ea"/>
                <a:cs typeface="+mn-cs"/>
              </a:defRPr>
            </a:pPr>
            <a:r>
              <a:rPr lang="en-US" sz="1800">
                <a:solidFill>
                  <a:schemeClr val="accent2"/>
                </a:solidFill>
              </a:rPr>
              <a:t>Average rating</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accent2"/>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'Pivot table'!$K$18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FB-4EE3-AC01-C3EEA276CE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FB-4EE3-AC01-C3EEA276CE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FB-4EE3-AC01-C3EEA276CE2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AFB-4EE3-AC01-C3EEA276CE2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AFB-4EE3-AC01-C3EEA276CE2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AFB-4EE3-AC01-C3EEA276CE2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AFB-4EE3-AC01-C3EEA276CE2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AFB-4EE3-AC01-C3EEA276CE2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AFB-4EE3-AC01-C3EEA276CE22}"/>
              </c:ext>
            </c:extLst>
          </c:dPt>
          <c:cat>
            <c:strRef>
              <c:f>'Pivot table'!$J$19:$J$28</c:f>
              <c:strCache>
                <c:ptCount val="9"/>
                <c:pt idx="0">
                  <c:v>OfficeProducts</c:v>
                </c:pt>
                <c:pt idx="1">
                  <c:v>Toys&amp;Games</c:v>
                </c:pt>
                <c:pt idx="2">
                  <c:v>HomeImprovement</c:v>
                </c:pt>
                <c:pt idx="3">
                  <c:v>Computers&amp;Accessories</c:v>
                </c:pt>
                <c:pt idx="4">
                  <c:v>Electronics</c:v>
                </c:pt>
                <c:pt idx="5">
                  <c:v>Home&amp;Kitchen</c:v>
                </c:pt>
                <c:pt idx="6">
                  <c:v>Health&amp;PersonalCare</c:v>
                </c:pt>
                <c:pt idx="7">
                  <c:v>MusicalInstruments</c:v>
                </c:pt>
                <c:pt idx="8">
                  <c:v>Car&amp;Motorbike</c:v>
                </c:pt>
              </c:strCache>
            </c:strRef>
          </c:cat>
          <c:val>
            <c:numRef>
              <c:f>'Pivot table'!$K$19:$K$28</c:f>
              <c:numCache>
                <c:formatCode>0.0</c:formatCode>
                <c:ptCount val="9"/>
                <c:pt idx="0">
                  <c:v>4.3096774193548377</c:v>
                </c:pt>
                <c:pt idx="1">
                  <c:v>4.3</c:v>
                </c:pt>
                <c:pt idx="2">
                  <c:v>4.25</c:v>
                </c:pt>
                <c:pt idx="3">
                  <c:v>4.1549668874172143</c:v>
                </c:pt>
                <c:pt idx="4">
                  <c:v>4.0817490494296518</c:v>
                </c:pt>
                <c:pt idx="5">
                  <c:v>4.0407158836689021</c:v>
                </c:pt>
                <c:pt idx="6">
                  <c:v>4</c:v>
                </c:pt>
                <c:pt idx="7">
                  <c:v>3.9</c:v>
                </c:pt>
                <c:pt idx="8">
                  <c:v>3.8</c:v>
                </c:pt>
              </c:numCache>
            </c:numRef>
          </c:val>
          <c:extLst>
            <c:ext xmlns:c16="http://schemas.microsoft.com/office/drawing/2014/chart" uri="{C3380CC4-5D6E-409C-BE32-E72D297353CC}">
              <c16:uniqueId val="{00000012-CAFB-4EE3-AC01-C3EEA276CE2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988476785229423"/>
          <c:y val="0.26688643919510063"/>
          <c:w val="0.2887359218028781"/>
          <c:h val="0.675004724409448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table!PivotTable20</c:name>
    <c:fmtId val="15"/>
  </c:pivotSource>
  <c:chart>
    <c:title>
      <c:tx>
        <c:rich>
          <a:bodyPr rot="0" spcFirstLastPara="1" vertOverflow="ellipsis" vert="horz" wrap="square" anchor="ctr" anchorCtr="1"/>
          <a:lstStyle/>
          <a:p>
            <a:pPr>
              <a:defRPr sz="1800" b="0" i="0" u="none" strike="noStrike" kern="1200" spc="0" baseline="0">
                <a:solidFill>
                  <a:schemeClr val="accent2"/>
                </a:solidFill>
                <a:latin typeface="+mn-lt"/>
                <a:ea typeface="+mn-ea"/>
                <a:cs typeface="+mn-cs"/>
              </a:defRPr>
            </a:pPr>
            <a:r>
              <a:rPr lang="en-US" sz="1800">
                <a:solidFill>
                  <a:schemeClr val="accent2"/>
                </a:solidFill>
              </a:rPr>
              <a:t>Sum of potential revenue </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accent2"/>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s>
    <c:plotArea>
      <c:layout/>
      <c:pieChart>
        <c:varyColors val="1"/>
        <c:ser>
          <c:idx val="0"/>
          <c:order val="0"/>
          <c:tx>
            <c:strRef>
              <c:f>'Pivot table'!$Y$18</c:f>
              <c:strCache>
                <c:ptCount val="1"/>
                <c:pt idx="0">
                  <c:v>Total</c:v>
                </c:pt>
              </c:strCache>
            </c:strRef>
          </c:tx>
          <c:explosion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9D-453F-B14C-8F2F33EB12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9D-453F-B14C-8F2F33EB126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A9D-453F-B14C-8F2F33EB126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A9D-453F-B14C-8F2F33EB126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A9D-453F-B14C-8F2F33EB126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A9D-453F-B14C-8F2F33EB126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A9D-453F-B14C-8F2F33EB126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A9D-453F-B14C-8F2F33EB126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A9D-453F-B14C-8F2F33EB126C}"/>
              </c:ext>
            </c:extLst>
          </c:dPt>
          <c:cat>
            <c:strRef>
              <c:f>'Pivot table'!$X$19:$X$28</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table'!$Y$19:$Y$28</c:f>
              <c:numCache>
                <c:formatCode>[$₹-4009]\ #,##0.00;[Red][$₹-4009]\ #,##0.00</c:formatCode>
                <c:ptCount val="9"/>
                <c:pt idx="0">
                  <c:v>4472000</c:v>
                </c:pt>
                <c:pt idx="1">
                  <c:v>12614826243</c:v>
                </c:pt>
                <c:pt idx="2">
                  <c:v>98020806794</c:v>
                </c:pt>
                <c:pt idx="3">
                  <c:v>6959700</c:v>
                </c:pt>
                <c:pt idx="4">
                  <c:v>10459722337</c:v>
                </c:pt>
                <c:pt idx="5">
                  <c:v>6163434</c:v>
                </c:pt>
                <c:pt idx="6">
                  <c:v>151117062</c:v>
                </c:pt>
                <c:pt idx="7">
                  <c:v>60778817</c:v>
                </c:pt>
                <c:pt idx="8">
                  <c:v>2380050</c:v>
                </c:pt>
              </c:numCache>
            </c:numRef>
          </c:val>
          <c:extLst>
            <c:ext xmlns:c16="http://schemas.microsoft.com/office/drawing/2014/chart" uri="{C3380CC4-5D6E-409C-BE32-E72D297353CC}">
              <c16:uniqueId val="{00000012-7A9D-453F-B14C-8F2F33EB126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table!PivotTable6</c:name>
    <c:fmtId val="10"/>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a:solidFill>
                  <a:schemeClr val="accent2"/>
                </a:solidFill>
              </a:rPr>
              <a:t>Average</a:t>
            </a:r>
            <a:r>
              <a:rPr lang="en-US" baseline="0">
                <a:solidFill>
                  <a:schemeClr val="accent2"/>
                </a:solidFill>
              </a:rPr>
              <a:t> of discount percentage by Product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s>
    <c:plotArea>
      <c:layout/>
      <c:pieChart>
        <c:varyColors val="1"/>
        <c:ser>
          <c:idx val="0"/>
          <c:order val="0"/>
          <c:tx>
            <c:strRef>
              <c:f>'Pivot table'!$S$4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F6-4DCB-B86A-11DB29F498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F6-4DCB-B86A-11DB29F498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F6-4DCB-B86A-11DB29F4982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F6-4DCB-B86A-11DB29F4982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F6-4DCB-B86A-11DB29F4982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7F6-4DCB-B86A-11DB29F4982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7F6-4DCB-B86A-11DB29F4982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7F6-4DCB-B86A-11DB29F4982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7F6-4DCB-B86A-11DB29F49828}"/>
              </c:ext>
            </c:extLst>
          </c:dPt>
          <c:cat>
            <c:strRef>
              <c:f>'Pivot table'!$R$5:$R$14</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table'!$S$5:$S$14</c:f>
              <c:numCache>
                <c:formatCode>0%</c:formatCode>
                <c:ptCount val="9"/>
                <c:pt idx="0">
                  <c:v>0.42</c:v>
                </c:pt>
                <c:pt idx="1">
                  <c:v>0.54024282560706416</c:v>
                </c:pt>
                <c:pt idx="2">
                  <c:v>0.50828897338403023</c:v>
                </c:pt>
                <c:pt idx="3">
                  <c:v>0.53</c:v>
                </c:pt>
                <c:pt idx="4">
                  <c:v>0.40120535714285727</c:v>
                </c:pt>
                <c:pt idx="5">
                  <c:v>0.57499999999999996</c:v>
                </c:pt>
                <c:pt idx="6">
                  <c:v>0.45999999999999996</c:v>
                </c:pt>
                <c:pt idx="7">
                  <c:v>0.12354838709677421</c:v>
                </c:pt>
                <c:pt idx="8">
                  <c:v>0</c:v>
                </c:pt>
              </c:numCache>
            </c:numRef>
          </c:val>
          <c:extLst>
            <c:ext xmlns:c16="http://schemas.microsoft.com/office/drawing/2014/chart" uri="{C3380CC4-5D6E-409C-BE32-E72D297353CC}">
              <c16:uniqueId val="{00000012-47F6-4DCB-B86A-11DB29F4982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Odunayo.xlsx]Pivot table!PivotTable19</c:name>
    <c:fmtId val="16"/>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a:solidFill>
                  <a:schemeClr val="accent2"/>
                </a:solidFill>
              </a:rPr>
              <a:t>Sum of discount of 50% and more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table'!$G$17</c:f>
              <c:strCache>
                <c:ptCount val="1"/>
                <c:pt idx="0">
                  <c:v>Sum of Product Percentage  count 50%</c:v>
                </c:pt>
              </c:strCache>
            </c:strRef>
          </c:tx>
          <c:spPr>
            <a:solidFill>
              <a:schemeClr val="accent1"/>
            </a:solidFill>
            <a:ln>
              <a:noFill/>
            </a:ln>
            <a:effectLst/>
          </c:spPr>
          <c:invertIfNegative val="0"/>
          <c:cat>
            <c:strRef>
              <c:f>'Pivot table'!$F$18:$F$27</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table'!$G$18:$G$27</c:f>
              <c:numCache>
                <c:formatCode>0</c:formatCode>
                <c:ptCount val="9"/>
                <c:pt idx="0">
                  <c:v>0</c:v>
                </c:pt>
                <c:pt idx="1">
                  <c:v>18</c:v>
                </c:pt>
                <c:pt idx="2">
                  <c:v>20</c:v>
                </c:pt>
                <c:pt idx="3">
                  <c:v>0</c:v>
                </c:pt>
                <c:pt idx="4">
                  <c:v>18</c:v>
                </c:pt>
                <c:pt idx="5">
                  <c:v>0</c:v>
                </c:pt>
                <c:pt idx="6">
                  <c:v>0</c:v>
                </c:pt>
                <c:pt idx="7">
                  <c:v>0</c:v>
                </c:pt>
                <c:pt idx="8">
                  <c:v>0</c:v>
                </c:pt>
              </c:numCache>
            </c:numRef>
          </c:val>
          <c:extLst>
            <c:ext xmlns:c16="http://schemas.microsoft.com/office/drawing/2014/chart" uri="{C3380CC4-5D6E-409C-BE32-E72D297353CC}">
              <c16:uniqueId val="{00000000-6A31-42FC-A6EE-0FB69CEB4FE4}"/>
            </c:ext>
          </c:extLst>
        </c:ser>
        <c:ser>
          <c:idx val="1"/>
          <c:order val="1"/>
          <c:tx>
            <c:strRef>
              <c:f>'Pivot table'!$H$17</c:f>
              <c:strCache>
                <c:ptCount val="1"/>
                <c:pt idx="0">
                  <c:v>Sum of Product Percentage  count (&lt;50%)</c:v>
                </c:pt>
              </c:strCache>
            </c:strRef>
          </c:tx>
          <c:spPr>
            <a:solidFill>
              <a:schemeClr val="accent2"/>
            </a:solidFill>
            <a:ln>
              <a:noFill/>
            </a:ln>
            <a:effectLst/>
          </c:spPr>
          <c:invertIfNegative val="0"/>
          <c:cat>
            <c:strRef>
              <c:f>'Pivot table'!$F$18:$F$27</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table'!$H$18:$H$27</c:f>
              <c:numCache>
                <c:formatCode>0</c:formatCode>
                <c:ptCount val="9"/>
                <c:pt idx="0">
                  <c:v>1</c:v>
                </c:pt>
                <c:pt idx="1">
                  <c:v>150</c:v>
                </c:pt>
                <c:pt idx="2">
                  <c:v>230</c:v>
                </c:pt>
                <c:pt idx="3">
                  <c:v>0</c:v>
                </c:pt>
                <c:pt idx="4">
                  <c:v>302</c:v>
                </c:pt>
                <c:pt idx="5">
                  <c:v>0</c:v>
                </c:pt>
                <c:pt idx="6">
                  <c:v>1</c:v>
                </c:pt>
                <c:pt idx="7">
                  <c:v>29</c:v>
                </c:pt>
                <c:pt idx="8">
                  <c:v>1</c:v>
                </c:pt>
              </c:numCache>
            </c:numRef>
          </c:val>
          <c:extLst>
            <c:ext xmlns:c16="http://schemas.microsoft.com/office/drawing/2014/chart" uri="{C3380CC4-5D6E-409C-BE32-E72D297353CC}">
              <c16:uniqueId val="{00000001-6A31-42FC-A6EE-0FB69CEB4FE4}"/>
            </c:ext>
          </c:extLst>
        </c:ser>
        <c:ser>
          <c:idx val="2"/>
          <c:order val="2"/>
          <c:tx>
            <c:strRef>
              <c:f>'Pivot table'!$I$17</c:f>
              <c:strCache>
                <c:ptCount val="1"/>
                <c:pt idx="0">
                  <c:v>Sum of Product Percentage count (&gt;50%)</c:v>
                </c:pt>
              </c:strCache>
            </c:strRef>
          </c:tx>
          <c:spPr>
            <a:solidFill>
              <a:schemeClr val="accent3"/>
            </a:solidFill>
            <a:ln>
              <a:noFill/>
            </a:ln>
            <a:effectLst/>
          </c:spPr>
          <c:invertIfNegative val="0"/>
          <c:cat>
            <c:strRef>
              <c:f>'Pivot table'!$F$18:$F$27</c:f>
              <c:strCache>
                <c:ptCount val="9"/>
                <c:pt idx="0">
                  <c:v>Car&amp;Motorbike</c:v>
                </c:pt>
                <c:pt idx="1">
                  <c:v>Computers&amp;Accessories</c:v>
                </c:pt>
                <c:pt idx="2">
                  <c:v>Electronics</c:v>
                </c:pt>
                <c:pt idx="3">
                  <c:v>Health&amp;PersonalCare</c:v>
                </c:pt>
                <c:pt idx="4">
                  <c:v>Home&amp;Kitchen</c:v>
                </c:pt>
                <c:pt idx="5">
                  <c:v>HomeImprovement</c:v>
                </c:pt>
                <c:pt idx="6">
                  <c:v>MusicalInstruments</c:v>
                </c:pt>
                <c:pt idx="7">
                  <c:v>OfficeProducts</c:v>
                </c:pt>
                <c:pt idx="8">
                  <c:v>Toys&amp;Games</c:v>
                </c:pt>
              </c:strCache>
            </c:strRef>
          </c:cat>
          <c:val>
            <c:numRef>
              <c:f>'Pivot table'!$I$18:$I$27</c:f>
              <c:numCache>
                <c:formatCode>0</c:formatCode>
                <c:ptCount val="9"/>
                <c:pt idx="0">
                  <c:v>0</c:v>
                </c:pt>
                <c:pt idx="1">
                  <c:v>285</c:v>
                </c:pt>
                <c:pt idx="2">
                  <c:v>276</c:v>
                </c:pt>
                <c:pt idx="3">
                  <c:v>1</c:v>
                </c:pt>
                <c:pt idx="4">
                  <c:v>128</c:v>
                </c:pt>
                <c:pt idx="5">
                  <c:v>2</c:v>
                </c:pt>
                <c:pt idx="6">
                  <c:v>1</c:v>
                </c:pt>
                <c:pt idx="7">
                  <c:v>2</c:v>
                </c:pt>
                <c:pt idx="8">
                  <c:v>0</c:v>
                </c:pt>
              </c:numCache>
            </c:numRef>
          </c:val>
          <c:extLst>
            <c:ext xmlns:c16="http://schemas.microsoft.com/office/drawing/2014/chart" uri="{C3380CC4-5D6E-409C-BE32-E72D297353CC}">
              <c16:uniqueId val="{00000002-6A31-42FC-A6EE-0FB69CEB4FE4}"/>
            </c:ext>
          </c:extLst>
        </c:ser>
        <c:dLbls>
          <c:showLegendKey val="0"/>
          <c:showVal val="0"/>
          <c:showCatName val="0"/>
          <c:showSerName val="0"/>
          <c:showPercent val="0"/>
          <c:showBubbleSize val="0"/>
        </c:dLbls>
        <c:gapWidth val="219"/>
        <c:overlap val="-27"/>
        <c:axId val="1939689439"/>
        <c:axId val="1939701919"/>
      </c:barChart>
      <c:catAx>
        <c:axId val="193968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1939701919"/>
        <c:crosses val="autoZero"/>
        <c:auto val="1"/>
        <c:lblAlgn val="ctr"/>
        <c:lblOffset val="100"/>
        <c:noMultiLvlLbl val="0"/>
      </c:catAx>
      <c:valAx>
        <c:axId val="19397019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193968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10</xdr:col>
      <xdr:colOff>485775</xdr:colOff>
      <xdr:row>5</xdr:row>
      <xdr:rowOff>71437</xdr:rowOff>
    </xdr:from>
    <xdr:to>
      <xdr:col>18</xdr:col>
      <xdr:colOff>180975</xdr:colOff>
      <xdr:row>19</xdr:row>
      <xdr:rowOff>147637</xdr:rowOff>
    </xdr:to>
    <xdr:graphicFrame macro="">
      <xdr:nvGraphicFramePr>
        <xdr:cNvPr id="6" name="Chart 3">
          <a:extLst>
            <a:ext uri="{FF2B5EF4-FFF2-40B4-BE49-F238E27FC236}">
              <a16:creationId xmlns:a16="http://schemas.microsoft.com/office/drawing/2014/main" id="{2A38D9BB-F6BE-4780-9A62-768FA43C84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193074</xdr:colOff>
      <xdr:row>3</xdr:row>
      <xdr:rowOff>128717</xdr:rowOff>
    </xdr:from>
    <xdr:to>
      <xdr:col>6</xdr:col>
      <xdr:colOff>64359</xdr:colOff>
      <xdr:row>18</xdr:row>
      <xdr:rowOff>141587</xdr:rowOff>
    </xdr:to>
    <mc:AlternateContent xmlns:mc="http://schemas.openxmlformats.org/markup-compatibility/2006" xmlns:a14="http://schemas.microsoft.com/office/drawing/2010/main">
      <mc:Choice Requires="a14">
        <xdr:graphicFrame macro="">
          <xdr:nvGraphicFramePr>
            <xdr:cNvPr id="12" name="Product Category">
              <a:extLst>
                <a:ext uri="{FF2B5EF4-FFF2-40B4-BE49-F238E27FC236}">
                  <a16:creationId xmlns:a16="http://schemas.microsoft.com/office/drawing/2014/main" id="{5F3CFA0E-9923-4735-AEC9-5818A0C9D3C6}"/>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403006" y="707940"/>
              <a:ext cx="2291150" cy="290898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533914</xdr:colOff>
      <xdr:row>22</xdr:row>
      <xdr:rowOff>167717</xdr:rowOff>
    </xdr:from>
    <xdr:to>
      <xdr:col>16</xdr:col>
      <xdr:colOff>266185</xdr:colOff>
      <xdr:row>37</xdr:row>
      <xdr:rowOff>14802</xdr:rowOff>
    </xdr:to>
    <xdr:graphicFrame macro="">
      <xdr:nvGraphicFramePr>
        <xdr:cNvPr id="13" name="Chart 13">
          <a:extLst>
            <a:ext uri="{FF2B5EF4-FFF2-40B4-BE49-F238E27FC236}">
              <a16:creationId xmlns:a16="http://schemas.microsoft.com/office/drawing/2014/main" id="{52827755-748E-4FEE-BC03-16C69F644E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468312</xdr:colOff>
      <xdr:row>6</xdr:row>
      <xdr:rowOff>1</xdr:rowOff>
    </xdr:from>
    <xdr:to>
      <xdr:col>29</xdr:col>
      <xdr:colOff>246062</xdr:colOff>
      <xdr:row>30</xdr:row>
      <xdr:rowOff>174627</xdr:rowOff>
    </xdr:to>
    <xdr:graphicFrame macro="">
      <xdr:nvGraphicFramePr>
        <xdr:cNvPr id="2" name="Chart 1">
          <a:extLst>
            <a:ext uri="{FF2B5EF4-FFF2-40B4-BE49-F238E27FC236}">
              <a16:creationId xmlns:a16="http://schemas.microsoft.com/office/drawing/2014/main" id="{77FACF1E-D261-46A9-A3FD-ECA5D8D9D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460375</xdr:colOff>
      <xdr:row>0</xdr:row>
      <xdr:rowOff>127000</xdr:rowOff>
    </xdr:from>
    <xdr:ext cx="5921375" cy="754062"/>
    <xdr:sp macro="" textlink="">
      <xdr:nvSpPr>
        <xdr:cNvPr id="4" name="TextBox 3">
          <a:extLst>
            <a:ext uri="{FF2B5EF4-FFF2-40B4-BE49-F238E27FC236}">
              <a16:creationId xmlns:a16="http://schemas.microsoft.com/office/drawing/2014/main" id="{A3D9A339-ABA6-4696-84D8-E283FDD333A9}"/>
            </a:ext>
          </a:extLst>
        </xdr:cNvPr>
        <xdr:cNvSpPr txBox="1"/>
      </xdr:nvSpPr>
      <xdr:spPr>
        <a:xfrm>
          <a:off x="7461250" y="127000"/>
          <a:ext cx="5921375" cy="754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200" b="1">
              <a:solidFill>
                <a:schemeClr val="accent2"/>
              </a:solidFill>
              <a:latin typeface="Arial Black" panose="020B0A04020102020204" pitchFamily="34" charset="0"/>
            </a:rPr>
            <a:t>AMAZON RETAIL STORE</a:t>
          </a:r>
          <a:r>
            <a:rPr lang="en-US" sz="3200" b="1" baseline="0">
              <a:solidFill>
                <a:schemeClr val="accent2"/>
              </a:solidFill>
              <a:latin typeface="Arial Black" panose="020B0A04020102020204" pitchFamily="34" charset="0"/>
            </a:rPr>
            <a:t> </a:t>
          </a:r>
          <a:endParaRPr lang="en-NG" sz="3200" b="1">
            <a:solidFill>
              <a:schemeClr val="accent2"/>
            </a:solidFill>
            <a:latin typeface="Arial Black" panose="020B0A04020102020204" pitchFamily="34" charset="0"/>
          </a:endParaRPr>
        </a:p>
      </xdr:txBody>
    </xdr:sp>
    <xdr:clientData/>
  </xdr:oneCellAnchor>
  <xdr:oneCellAnchor>
    <xdr:from>
      <xdr:col>5</xdr:col>
      <xdr:colOff>269876</xdr:colOff>
      <xdr:row>13</xdr:row>
      <xdr:rowOff>79375</xdr:rowOff>
    </xdr:from>
    <xdr:ext cx="2571749" cy="428625"/>
    <xdr:sp macro="" textlink="">
      <xdr:nvSpPr>
        <xdr:cNvPr id="5" name="TextBox 4">
          <a:extLst>
            <a:ext uri="{FF2B5EF4-FFF2-40B4-BE49-F238E27FC236}">
              <a16:creationId xmlns:a16="http://schemas.microsoft.com/office/drawing/2014/main" id="{E044835A-D991-4D0A-9F84-0B698D134C76}"/>
            </a:ext>
          </a:extLst>
        </xdr:cNvPr>
        <xdr:cNvSpPr txBox="1"/>
      </xdr:nvSpPr>
      <xdr:spPr>
        <a:xfrm>
          <a:off x="3286126" y="2555875"/>
          <a:ext cx="2571749" cy="428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a:solidFill>
                <a:schemeClr val="accent2"/>
              </a:solidFill>
              <a:latin typeface="Arial Black" panose="020B0A04020102020204" pitchFamily="34" charset="0"/>
            </a:rPr>
            <a:t>Total Actual Price</a:t>
          </a:r>
          <a:endParaRPr lang="en-NG" sz="1600">
            <a:solidFill>
              <a:schemeClr val="accent2"/>
            </a:solidFill>
            <a:latin typeface="Arial Black" panose="020B0A04020102020204" pitchFamily="34" charset="0"/>
          </a:endParaRPr>
        </a:p>
      </xdr:txBody>
    </xdr:sp>
    <xdr:clientData/>
  </xdr:oneCellAnchor>
  <xdr:oneCellAnchor>
    <xdr:from>
      <xdr:col>5</xdr:col>
      <xdr:colOff>95249</xdr:colOff>
      <xdr:row>17</xdr:row>
      <xdr:rowOff>31749</xdr:rowOff>
    </xdr:from>
    <xdr:ext cx="2841626" cy="381708"/>
    <xdr:sp macro="" textlink="">
      <xdr:nvSpPr>
        <xdr:cNvPr id="6" name="TextBox 5">
          <a:extLst>
            <a:ext uri="{FF2B5EF4-FFF2-40B4-BE49-F238E27FC236}">
              <a16:creationId xmlns:a16="http://schemas.microsoft.com/office/drawing/2014/main" id="{47B9E11C-D5BC-472C-807A-8CAE328AB5DE}"/>
            </a:ext>
          </a:extLst>
        </xdr:cNvPr>
        <xdr:cNvSpPr txBox="1"/>
      </xdr:nvSpPr>
      <xdr:spPr>
        <a:xfrm>
          <a:off x="3111499" y="3349624"/>
          <a:ext cx="2841626" cy="381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solidFill>
                <a:schemeClr val="accent2"/>
              </a:solidFill>
              <a:latin typeface="Arial Black" panose="020B0A04020102020204" pitchFamily="34" charset="0"/>
            </a:rPr>
            <a:t>Total</a:t>
          </a:r>
          <a:r>
            <a:rPr lang="en-US" sz="1600" baseline="0">
              <a:solidFill>
                <a:schemeClr val="accent2"/>
              </a:solidFill>
              <a:latin typeface="Arial Black" panose="020B0A04020102020204" pitchFamily="34" charset="0"/>
            </a:rPr>
            <a:t> discounted price </a:t>
          </a:r>
          <a:endParaRPr lang="en-NG" sz="1600">
            <a:solidFill>
              <a:schemeClr val="accent2"/>
            </a:solidFill>
            <a:latin typeface="Arial Black" panose="020B0A04020102020204" pitchFamily="34" charset="0"/>
          </a:endParaRPr>
        </a:p>
      </xdr:txBody>
    </xdr:sp>
    <xdr:clientData/>
  </xdr:oneCellAnchor>
  <xdr:oneCellAnchor>
    <xdr:from>
      <xdr:col>5</xdr:col>
      <xdr:colOff>0</xdr:colOff>
      <xdr:row>23</xdr:row>
      <xdr:rowOff>0</xdr:rowOff>
    </xdr:from>
    <xdr:ext cx="2841626" cy="381708"/>
    <xdr:sp macro="" textlink="">
      <xdr:nvSpPr>
        <xdr:cNvPr id="7" name="TextBox 6">
          <a:extLst>
            <a:ext uri="{FF2B5EF4-FFF2-40B4-BE49-F238E27FC236}">
              <a16:creationId xmlns:a16="http://schemas.microsoft.com/office/drawing/2014/main" id="{5A334E6E-818B-4B58-9420-7F4857850C19}"/>
            </a:ext>
          </a:extLst>
        </xdr:cNvPr>
        <xdr:cNvSpPr txBox="1"/>
      </xdr:nvSpPr>
      <xdr:spPr>
        <a:xfrm>
          <a:off x="3016250" y="4460875"/>
          <a:ext cx="2841626" cy="381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solidFill>
                <a:schemeClr val="accent2"/>
              </a:solidFill>
              <a:latin typeface="Arial Black" panose="020B0A04020102020204" pitchFamily="34" charset="0"/>
            </a:rPr>
            <a:t>Average</a:t>
          </a:r>
          <a:r>
            <a:rPr lang="en-US" sz="1600" baseline="0">
              <a:solidFill>
                <a:schemeClr val="accent2"/>
              </a:solidFill>
              <a:latin typeface="Arial Black" panose="020B0A04020102020204" pitchFamily="34" charset="0"/>
            </a:rPr>
            <a:t> Discount Price</a:t>
          </a:r>
          <a:endParaRPr lang="en-NG" sz="1600">
            <a:solidFill>
              <a:schemeClr val="accent2"/>
            </a:solidFill>
            <a:latin typeface="Arial Black" panose="020B0A04020102020204" pitchFamily="34" charset="0"/>
          </a:endParaRPr>
        </a:p>
      </xdr:txBody>
    </xdr:sp>
    <xdr:clientData/>
  </xdr:oneCellAnchor>
  <xdr:oneCellAnchor>
    <xdr:from>
      <xdr:col>5</xdr:col>
      <xdr:colOff>365125</xdr:colOff>
      <xdr:row>27</xdr:row>
      <xdr:rowOff>174625</xdr:rowOff>
    </xdr:from>
    <xdr:ext cx="2301875" cy="381708"/>
    <xdr:sp macro="" textlink="">
      <xdr:nvSpPr>
        <xdr:cNvPr id="8" name="TextBox 7">
          <a:extLst>
            <a:ext uri="{FF2B5EF4-FFF2-40B4-BE49-F238E27FC236}">
              <a16:creationId xmlns:a16="http://schemas.microsoft.com/office/drawing/2014/main" id="{09621601-1F59-4D49-BCB5-595DD7273BB5}"/>
            </a:ext>
          </a:extLst>
        </xdr:cNvPr>
        <xdr:cNvSpPr txBox="1"/>
      </xdr:nvSpPr>
      <xdr:spPr>
        <a:xfrm>
          <a:off x="3381375" y="5397500"/>
          <a:ext cx="2301875" cy="381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solidFill>
                <a:schemeClr val="accent2"/>
              </a:solidFill>
              <a:latin typeface="Arial Black" panose="020B0A04020102020204" pitchFamily="34" charset="0"/>
            </a:rPr>
            <a:t>Total</a:t>
          </a:r>
          <a:r>
            <a:rPr lang="en-US" sz="1600" baseline="0">
              <a:solidFill>
                <a:schemeClr val="accent2"/>
              </a:solidFill>
              <a:latin typeface="Arial Black" panose="020B0A04020102020204" pitchFamily="34" charset="0"/>
            </a:rPr>
            <a:t> Reviews</a:t>
          </a:r>
          <a:endParaRPr lang="en-NG" sz="1600">
            <a:solidFill>
              <a:schemeClr val="accent2"/>
            </a:solidFill>
            <a:latin typeface="Arial Black" panose="020B0A04020102020204" pitchFamily="34" charset="0"/>
          </a:endParaRPr>
        </a:p>
      </xdr:txBody>
    </xdr:sp>
    <xdr:clientData/>
  </xdr:oneCellAnchor>
  <xdr:twoCellAnchor>
    <xdr:from>
      <xdr:col>18</xdr:col>
      <xdr:colOff>420687</xdr:colOff>
      <xdr:row>30</xdr:row>
      <xdr:rowOff>174625</xdr:rowOff>
    </xdr:from>
    <xdr:to>
      <xdr:col>29</xdr:col>
      <xdr:colOff>452437</xdr:colOff>
      <xdr:row>55</xdr:row>
      <xdr:rowOff>174625</xdr:rowOff>
    </xdr:to>
    <xdr:graphicFrame macro="">
      <xdr:nvGraphicFramePr>
        <xdr:cNvPr id="10" name="Chart 8">
          <a:extLst>
            <a:ext uri="{FF2B5EF4-FFF2-40B4-BE49-F238E27FC236}">
              <a16:creationId xmlns:a16="http://schemas.microsoft.com/office/drawing/2014/main" id="{9EBFEFC6-D26D-4933-BEF6-BD7D8FE27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264633</xdr:colOff>
      <xdr:row>5</xdr:row>
      <xdr:rowOff>162045</xdr:rowOff>
    </xdr:from>
    <xdr:to>
      <xdr:col>40</xdr:col>
      <xdr:colOff>558470</xdr:colOff>
      <xdr:row>30</xdr:row>
      <xdr:rowOff>65597</xdr:rowOff>
    </xdr:to>
    <xdr:graphicFrame macro="">
      <xdr:nvGraphicFramePr>
        <xdr:cNvPr id="12" name="Chart 11">
          <a:extLst>
            <a:ext uri="{FF2B5EF4-FFF2-40B4-BE49-F238E27FC236}">
              <a16:creationId xmlns:a16="http://schemas.microsoft.com/office/drawing/2014/main" id="{CADE7C42-F4FC-47D6-880C-E9AF8CE37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-1</xdr:colOff>
      <xdr:row>0</xdr:row>
      <xdr:rowOff>120968</xdr:rowOff>
    </xdr:from>
    <xdr:to>
      <xdr:col>41</xdr:col>
      <xdr:colOff>103187</xdr:colOff>
      <xdr:row>4</xdr:row>
      <xdr:rowOff>95250</xdr:rowOff>
    </xdr:to>
    <xdr:sp macro="" textlink="">
      <xdr:nvSpPr>
        <xdr:cNvPr id="14" name="TextBox 13">
          <a:extLst>
            <a:ext uri="{FF2B5EF4-FFF2-40B4-BE49-F238E27FC236}">
              <a16:creationId xmlns:a16="http://schemas.microsoft.com/office/drawing/2014/main" id="{34077BEB-29E6-42C8-A37B-F89C47E6E2CC}"/>
            </a:ext>
          </a:extLst>
        </xdr:cNvPr>
        <xdr:cNvSpPr txBox="1"/>
      </xdr:nvSpPr>
      <xdr:spPr>
        <a:xfrm>
          <a:off x="21240749" y="120968"/>
          <a:ext cx="5056188" cy="736282"/>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NG" sz="4000" b="1">
            <a:solidFill>
              <a:schemeClr val="accent2"/>
            </a:solidFill>
            <a:latin typeface="Arial Black" panose="020B0A04020102020204" pitchFamily="34" charset="0"/>
          </a:endParaRPr>
        </a:p>
      </xdr:txBody>
    </xdr:sp>
    <xdr:clientData/>
  </xdr:twoCellAnchor>
  <xdr:twoCellAnchor>
    <xdr:from>
      <xdr:col>44</xdr:col>
      <xdr:colOff>349251</xdr:colOff>
      <xdr:row>15</xdr:row>
      <xdr:rowOff>0</xdr:rowOff>
    </xdr:from>
    <xdr:to>
      <xdr:col>44</xdr:col>
      <xdr:colOff>500063</xdr:colOff>
      <xdr:row>15</xdr:row>
      <xdr:rowOff>45719</xdr:rowOff>
    </xdr:to>
    <xdr:sp macro="" textlink="">
      <xdr:nvSpPr>
        <xdr:cNvPr id="19" name="TextBox 18">
          <a:extLst>
            <a:ext uri="{FF2B5EF4-FFF2-40B4-BE49-F238E27FC236}">
              <a16:creationId xmlns:a16="http://schemas.microsoft.com/office/drawing/2014/main" id="{925E1D9E-5935-4445-8FB5-76A4D37670BE}"/>
            </a:ext>
          </a:extLst>
        </xdr:cNvPr>
        <xdr:cNvSpPr txBox="1"/>
      </xdr:nvSpPr>
      <xdr:spPr>
        <a:xfrm>
          <a:off x="28400376" y="2857500"/>
          <a:ext cx="150812" cy="4571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NG" sz="3200">
            <a:latin typeface="Arial Black" panose="020B0A04020102020204" pitchFamily="34" charset="0"/>
          </a:endParaRPr>
        </a:p>
      </xdr:txBody>
    </xdr:sp>
    <xdr:clientData/>
  </xdr:twoCellAnchor>
  <xdr:twoCellAnchor>
    <xdr:from>
      <xdr:col>44</xdr:col>
      <xdr:colOff>126999</xdr:colOff>
      <xdr:row>26</xdr:row>
      <xdr:rowOff>119062</xdr:rowOff>
    </xdr:from>
    <xdr:to>
      <xdr:col>44</xdr:col>
      <xdr:colOff>172718</xdr:colOff>
      <xdr:row>27</xdr:row>
      <xdr:rowOff>0</xdr:rowOff>
    </xdr:to>
    <xdr:sp macro="" textlink="">
      <xdr:nvSpPr>
        <xdr:cNvPr id="23" name="TextBox 22">
          <a:extLst>
            <a:ext uri="{FF2B5EF4-FFF2-40B4-BE49-F238E27FC236}">
              <a16:creationId xmlns:a16="http://schemas.microsoft.com/office/drawing/2014/main" id="{FD47C56C-C260-46F5-B04F-D066034021BB}"/>
            </a:ext>
          </a:extLst>
        </xdr:cNvPr>
        <xdr:cNvSpPr txBox="1"/>
      </xdr:nvSpPr>
      <xdr:spPr>
        <a:xfrm flipV="1">
          <a:off x="28178124" y="5143500"/>
          <a:ext cx="45719" cy="71438"/>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43</xdr:col>
      <xdr:colOff>547687</xdr:colOff>
      <xdr:row>38</xdr:row>
      <xdr:rowOff>0</xdr:rowOff>
    </xdr:from>
    <xdr:to>
      <xdr:col>44</xdr:col>
      <xdr:colOff>31750</xdr:colOff>
      <xdr:row>38</xdr:row>
      <xdr:rowOff>45719</xdr:rowOff>
    </xdr:to>
    <xdr:sp macro="" textlink="">
      <xdr:nvSpPr>
        <xdr:cNvPr id="24" name="TextBox 23">
          <a:extLst>
            <a:ext uri="{FF2B5EF4-FFF2-40B4-BE49-F238E27FC236}">
              <a16:creationId xmlns:a16="http://schemas.microsoft.com/office/drawing/2014/main" id="{D7D8BC87-4E84-4267-92F2-FCF6FBA44B2B}"/>
            </a:ext>
          </a:extLst>
        </xdr:cNvPr>
        <xdr:cNvSpPr txBox="1"/>
      </xdr:nvSpPr>
      <xdr:spPr>
        <a:xfrm flipH="1">
          <a:off x="27979687" y="7310438"/>
          <a:ext cx="103188" cy="4571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44</xdr:col>
      <xdr:colOff>0</xdr:colOff>
      <xdr:row>46</xdr:row>
      <xdr:rowOff>142874</xdr:rowOff>
    </xdr:from>
    <xdr:to>
      <xdr:col>44</xdr:col>
      <xdr:colOff>45719</xdr:colOff>
      <xdr:row>47</xdr:row>
      <xdr:rowOff>0</xdr:rowOff>
    </xdr:to>
    <xdr:sp macro="" textlink="">
      <xdr:nvSpPr>
        <xdr:cNvPr id="25" name="TextBox 24">
          <a:extLst>
            <a:ext uri="{FF2B5EF4-FFF2-40B4-BE49-F238E27FC236}">
              <a16:creationId xmlns:a16="http://schemas.microsoft.com/office/drawing/2014/main" id="{AD895628-D952-4945-A58B-B62CE5273CA7}"/>
            </a:ext>
          </a:extLst>
        </xdr:cNvPr>
        <xdr:cNvSpPr txBox="1"/>
      </xdr:nvSpPr>
      <xdr:spPr>
        <a:xfrm flipV="1">
          <a:off x="28051125" y="8977312"/>
          <a:ext cx="45719" cy="4762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44</xdr:col>
      <xdr:colOff>158750</xdr:colOff>
      <xdr:row>55</xdr:row>
      <xdr:rowOff>31750</xdr:rowOff>
    </xdr:from>
    <xdr:to>
      <xdr:col>44</xdr:col>
      <xdr:colOff>204469</xdr:colOff>
      <xdr:row>55</xdr:row>
      <xdr:rowOff>95249</xdr:rowOff>
    </xdr:to>
    <xdr:sp macro="" textlink="">
      <xdr:nvSpPr>
        <xdr:cNvPr id="26" name="TextBox 25">
          <a:extLst>
            <a:ext uri="{FF2B5EF4-FFF2-40B4-BE49-F238E27FC236}">
              <a16:creationId xmlns:a16="http://schemas.microsoft.com/office/drawing/2014/main" id="{5EF67D2F-D208-4F89-A7F8-3B3064A83E3A}"/>
            </a:ext>
          </a:extLst>
        </xdr:cNvPr>
        <xdr:cNvSpPr txBox="1"/>
      </xdr:nvSpPr>
      <xdr:spPr>
        <a:xfrm>
          <a:off x="28209875" y="10580688"/>
          <a:ext cx="45719" cy="6349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10</xdr:col>
      <xdr:colOff>349250</xdr:colOff>
      <xdr:row>39</xdr:row>
      <xdr:rowOff>0</xdr:rowOff>
    </xdr:from>
    <xdr:to>
      <xdr:col>18</xdr:col>
      <xdr:colOff>476250</xdr:colOff>
      <xdr:row>61</xdr:row>
      <xdr:rowOff>0</xdr:rowOff>
    </xdr:to>
    <xdr:graphicFrame macro="">
      <xdr:nvGraphicFramePr>
        <xdr:cNvPr id="27" name="Chart 26">
          <a:extLst>
            <a:ext uri="{FF2B5EF4-FFF2-40B4-BE49-F238E27FC236}">
              <a16:creationId xmlns:a16="http://schemas.microsoft.com/office/drawing/2014/main" id="{1FF9B440-24F8-42F2-A4BD-E38D7E236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418171</xdr:colOff>
      <xdr:row>6</xdr:row>
      <xdr:rowOff>18539</xdr:rowOff>
    </xdr:from>
    <xdr:to>
      <xdr:col>18</xdr:col>
      <xdr:colOff>394939</xdr:colOff>
      <xdr:row>21</xdr:row>
      <xdr:rowOff>92927</xdr:rowOff>
    </xdr:to>
    <xdr:graphicFrame macro="">
      <xdr:nvGraphicFramePr>
        <xdr:cNvPr id="3" name="Chart 2">
          <a:extLst>
            <a:ext uri="{FF2B5EF4-FFF2-40B4-BE49-F238E27FC236}">
              <a16:creationId xmlns:a16="http://schemas.microsoft.com/office/drawing/2014/main" id="{0BB418C7-B1B6-47BA-8451-570B55B66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364191</xdr:colOff>
      <xdr:row>22</xdr:row>
      <xdr:rowOff>1867</xdr:rowOff>
    </xdr:from>
    <xdr:to>
      <xdr:col>18</xdr:col>
      <xdr:colOff>459441</xdr:colOff>
      <xdr:row>38</xdr:row>
      <xdr:rowOff>156881</xdr:rowOff>
    </xdr:to>
    <xdr:graphicFrame macro="">
      <xdr:nvGraphicFramePr>
        <xdr:cNvPr id="9" name="Chart 14">
          <a:extLst>
            <a:ext uri="{FF2B5EF4-FFF2-40B4-BE49-F238E27FC236}">
              <a16:creationId xmlns:a16="http://schemas.microsoft.com/office/drawing/2014/main" id="{B54A0B4F-90B4-4324-BE6C-B66352265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536697</xdr:colOff>
      <xdr:row>30</xdr:row>
      <xdr:rowOff>122724</xdr:rowOff>
    </xdr:from>
    <xdr:to>
      <xdr:col>40</xdr:col>
      <xdr:colOff>536698</xdr:colOff>
      <xdr:row>55</xdr:row>
      <xdr:rowOff>166687</xdr:rowOff>
    </xdr:to>
    <xdr:graphicFrame macro="">
      <xdr:nvGraphicFramePr>
        <xdr:cNvPr id="28" name="Chart 3">
          <a:extLst>
            <a:ext uri="{FF2B5EF4-FFF2-40B4-BE49-F238E27FC236}">
              <a16:creationId xmlns:a16="http://schemas.microsoft.com/office/drawing/2014/main" id="{059EF356-B1DD-462E-96CD-01A45FEDA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69606</xdr:colOff>
      <xdr:row>56</xdr:row>
      <xdr:rowOff>45302</xdr:rowOff>
    </xdr:from>
    <xdr:to>
      <xdr:col>29</xdr:col>
      <xdr:colOff>95249</xdr:colOff>
      <xdr:row>69</xdr:row>
      <xdr:rowOff>114997</xdr:rowOff>
    </xdr:to>
    <xdr:graphicFrame macro="">
      <xdr:nvGraphicFramePr>
        <xdr:cNvPr id="29" name="Chart 13">
          <a:extLst>
            <a:ext uri="{FF2B5EF4-FFF2-40B4-BE49-F238E27FC236}">
              <a16:creationId xmlns:a16="http://schemas.microsoft.com/office/drawing/2014/main" id="{20B06B11-CACA-4645-8736-5AA18BBEF2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xdr:col>
      <xdr:colOff>454615</xdr:colOff>
      <xdr:row>33</xdr:row>
      <xdr:rowOff>20837</xdr:rowOff>
    </xdr:from>
    <xdr:to>
      <xdr:col>10</xdr:col>
      <xdr:colOff>66191</xdr:colOff>
      <xdr:row>52</xdr:row>
      <xdr:rowOff>166689</xdr:rowOff>
    </xdr:to>
    <mc:AlternateContent xmlns:mc="http://schemas.openxmlformats.org/markup-compatibility/2006">
      <mc:Choice xmlns:a14="http://schemas.microsoft.com/office/drawing/2010/main" Requires="a14">
        <xdr:graphicFrame macro="">
          <xdr:nvGraphicFramePr>
            <xdr:cNvPr id="30" name="Product Category 1">
              <a:extLst>
                <a:ext uri="{FF2B5EF4-FFF2-40B4-BE49-F238E27FC236}">
                  <a16:creationId xmlns:a16="http://schemas.microsoft.com/office/drawing/2014/main" id="{849E47F7-F110-42DE-83F6-3396447A7A62}"/>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3507500" y="6541799"/>
              <a:ext cx="3494845" cy="385815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unayo" refreshedDate="45839.682105902779" createdVersion="7" refreshedVersion="7" minRefreshableVersion="3" recordCount="1465" xr:uid="{BA9420FB-0269-41E8-B39F-9EF80DB32377}">
  <cacheSource type="worksheet">
    <worksheetSource name="amazon"/>
  </cacheSource>
  <cacheFields count="16">
    <cacheField name=" Product ID" numFmtId="0">
      <sharedItems/>
    </cacheField>
    <cacheField name=" Product Name" numFmtId="0">
      <sharedItems longText="1"/>
    </cacheField>
    <cacheField name="Product Category" numFmtId="0">
      <sharedItems count="9">
        <s v="Computers&amp;Accessories"/>
        <s v="Electronics"/>
        <s v="MusicalInstruments"/>
        <s v="OfficeProducts"/>
        <s v="Home&amp;Kitchen"/>
        <s v="HomeImprovement"/>
        <s v="Toys&amp;Games"/>
        <s v="Car&amp;Motorbike"/>
        <s v="Health&amp;PersonalCare"/>
      </sharedItems>
    </cacheField>
    <cacheField name="Product sub category" numFmtId="0">
      <sharedItems/>
    </cacheField>
    <cacheField name="Customer Segment" numFmtId="0">
      <sharedItems/>
    </cacheField>
    <cacheField name="Discounted price" numFmtId="166">
      <sharedItems containsSemiMixedTypes="0" containsString="0" containsNumber="1" containsInteger="1" minValue="39" maxValue="77990"/>
    </cacheField>
    <cacheField name="Actual price" numFmtId="166">
      <sharedItems containsSemiMixedTypes="0" containsString="0" containsNumber="1" containsInteger="1" minValue="39" maxValue="139900"/>
    </cacheField>
    <cacheField name="Total potential Revenue" numFmtId="166">
      <sharedItems containsSemiMixedTypes="0" containsString="0" containsNumber="1" containsInteger="1" minValue="0" maxValue="3451882164"/>
    </cacheField>
    <cacheField name="Discount percentage" numFmtId="9">
      <sharedItems containsSemiMixedTypes="0" containsString="0" containsNumber="1" minValue="0" maxValue="0.94"/>
    </cacheField>
    <cacheField name="Rating" numFmtId="0">
      <sharedItems containsString="0" containsBlank="1" containsNumber="1" minValue="2" maxValue="5"/>
    </cacheField>
    <cacheField name="Rating count" numFmtId="0">
      <sharedItems containsSemiMixedTypes="0" containsString="0" containsNumber="1" containsInteger="1" minValue="0" maxValue="426973"/>
    </cacheField>
    <cacheField name="Discount Level" numFmtId="0">
      <sharedItems count="4">
        <s v="Medium"/>
        <s v="Very Low"/>
        <s v="Very High"/>
        <s v="High"/>
      </sharedItems>
    </cacheField>
    <cacheField name="Product Percentage  count 50%" numFmtId="0">
      <sharedItems containsSemiMixedTypes="0" containsString="0" containsNumber="1" containsInteger="1" minValue="0" maxValue="1"/>
    </cacheField>
    <cacheField name="Product Percentage  count (&lt;50%)" numFmtId="0">
      <sharedItems containsSemiMixedTypes="0" containsString="0" containsNumber="1" containsInteger="1" minValue="0" maxValue="1"/>
    </cacheField>
    <cacheField name="Product Percentage count (&gt;50%)" numFmtId="0">
      <sharedItems containsSemiMixedTypes="0" containsString="0" containsNumber="1" containsInteger="1" minValue="0" maxValue="1"/>
    </cacheField>
    <cacheField name="Review title" numFmtId="0">
      <sharedItems/>
    </cacheField>
  </cacheFields>
  <extLst>
    <ext xmlns:x14="http://schemas.microsoft.com/office/spreadsheetml/2009/9/main" uri="{725AE2AE-9491-48be-B2B4-4EB974FC3084}">
      <x14:pivotCacheDefinition pivotCacheId="324699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s v="B07JW9H4J1"/>
    <s v="Wayona Nylon Braided USB to Lightning Fast Charging and Data Sync Cable Compatible "/>
    <x v="0"/>
    <s v="Accessories&amp;Peripherals|Cables&amp;Accessories|Cables|USBCables"/>
    <s v="Technology"/>
    <n v="399"/>
    <n v="1099"/>
    <n v="26671631"/>
    <n v="0.64"/>
    <n v="4.2"/>
    <n v="24269"/>
    <x v="0"/>
    <n v="0"/>
    <n v="0"/>
    <n v="1"/>
    <s v="Satisfied"/>
  </r>
  <r>
    <s v="B098NS6PVG"/>
    <s v="Ambrane Unbreakable 60W / 3A Fast Charging 1.5m Braided Type C Cable "/>
    <x v="0"/>
    <s v="Accessories&amp;Peripherals|Cables&amp;Accessories|Cables|USBCables"/>
    <s v="Technology"/>
    <n v="199"/>
    <n v="349"/>
    <n v="15353906"/>
    <n v="0.43"/>
    <n v="4"/>
    <n v="43994"/>
    <x v="1"/>
    <n v="0"/>
    <n v="1"/>
    <n v="0"/>
    <s v="A Good Braided Cable for Your Type C Device"/>
  </r>
  <r>
    <s v="B096MSW6CT"/>
    <s v="Sounce Fast Phone Charging Cable &amp; Data Sync USB Cable Compatible "/>
    <x v="0"/>
    <s v="Accessories&amp;Peripherals|Cables&amp;Accessories|Cables|USBCables"/>
    <s v="Technology"/>
    <n v="199"/>
    <n v="1899"/>
    <n v="15055272"/>
    <n v="0.9"/>
    <n v="3.9"/>
    <n v="7928"/>
    <x v="1"/>
    <n v="0"/>
    <n v="0"/>
    <n v="1"/>
    <s v="Good speed for earlier versions"/>
  </r>
  <r>
    <s v="B08HDJ86NZ"/>
    <s v="boAt Deuce USB 300 2 in 1 Type-C &amp; Micro USB Stress Resistant, Tangle-Free, Sturdy Cable with 3A Fast Charging &amp; 480mbps Data Transmission, 10000+ Bends Lifespan and Extended 1.5m Length(Martian Red)"/>
    <x v="0"/>
    <s v="Accessories&amp;Peripherals|Cables&amp;Accessories|Cables|USBCables"/>
    <s v="Technology"/>
    <n v="329"/>
    <n v="699"/>
    <n v="65959737"/>
    <n v="0.53"/>
    <n v="4.2"/>
    <n v="94363"/>
    <x v="0"/>
    <n v="0"/>
    <n v="0"/>
    <n v="1"/>
    <s v="Good product"/>
  </r>
  <r>
    <s v="B08CF3B7N1"/>
    <s v="Portronics Konnect L 1.2M Fast Charging 3A 8 Pin USB Cable with Charge &amp; Sync Function "/>
    <x v="0"/>
    <s v="Accessories&amp;Peripherals|Cables&amp;Accessories|Cables|USBCables"/>
    <s v="Technology"/>
    <n v="154"/>
    <n v="399"/>
    <n v="6745095"/>
    <n v="0.61"/>
    <n v="4.2"/>
    <n v="16905"/>
    <x v="1"/>
    <n v="0"/>
    <n v="0"/>
    <n v="1"/>
    <s v="As good as original"/>
  </r>
  <r>
    <s v="B08Y1TFSP6"/>
    <s v="pTron Solero TB301 3A Type-C Data and Fast Charging Cable, Made in India, 480Mbps Data Sync, Strong and Durable 1.5-Meter Nylon Braided USB Cable "/>
    <x v="0"/>
    <s v="Accessories&amp;Peripherals|Cables&amp;Accessories|Cables|USBCables"/>
    <s v="Technology"/>
    <n v="149"/>
    <n v="1000"/>
    <n v="24871000"/>
    <n v="0.85"/>
    <n v="3.9"/>
    <n v="24871"/>
    <x v="1"/>
    <n v="0"/>
    <n v="0"/>
    <n v="1"/>
    <s v="It's pretty good"/>
  </r>
  <r>
    <s v="B08WRWPM22"/>
    <s v="boAt Micro USB 55 Tangle-free, Sturdy Micro USB Cable with 3A Fast Charging &amp; 480mbps Data Transmission (Black)"/>
    <x v="0"/>
    <s v="Accessories&amp;Peripherals|Cables&amp;Accessories|Cables|USBCables"/>
    <s v="Technology"/>
    <n v="177"/>
    <n v="499"/>
    <n v="7578812"/>
    <n v="0.65"/>
    <n v="4.0999999999999996"/>
    <n v="15188"/>
    <x v="1"/>
    <n v="0"/>
    <n v="0"/>
    <n v="1"/>
    <s v="Long durable."/>
  </r>
  <r>
    <s v="B08DDRGWTJ"/>
    <s v="MI Usb Type-C Cable Smartphone (Black)"/>
    <x v="0"/>
    <s v="Accessories&amp;Peripherals|Cables&amp;Accessories|Cables|USBCables"/>
    <s v="Technology"/>
    <n v="229"/>
    <n v="299"/>
    <n v="9092889"/>
    <n v="0.23"/>
    <n v="4.3"/>
    <n v="30411"/>
    <x v="0"/>
    <n v="0"/>
    <n v="1"/>
    <n v="0"/>
    <s v="Worth for money - suitable for Android auto"/>
  </r>
  <r>
    <s v="B008IFXQFU"/>
    <s v="TP-Link USB WiFi Adapter "/>
    <x v="0"/>
    <s v="NetworkingDevices|NetworkAdapters|WirelessUSBAdapters"/>
    <s v="Technology"/>
    <n v="499"/>
    <n v="999"/>
    <n v="179511309"/>
    <n v="0.5"/>
    <n v="4.2"/>
    <n v="179691"/>
    <x v="0"/>
    <n v="1"/>
    <n v="0"/>
    <n v="0"/>
    <s v="Works on linux for me. Get the model with antenna."/>
  </r>
  <r>
    <s v="B082LZGK39"/>
    <s v="Ambrane Unbreakable 60W / 3A Fast Charging 1.5m Braided Micro USB Cable "/>
    <x v="0"/>
    <s v="Accessories&amp;Peripherals|Cables&amp;Accessories|Cables|USBCables"/>
    <s v="Technology"/>
    <n v="199"/>
    <n v="299"/>
    <n v="13154206"/>
    <n v="0.33"/>
    <n v="4"/>
    <n v="43994"/>
    <x v="1"/>
    <n v="0"/>
    <n v="1"/>
    <n v="0"/>
    <s v="A Good Braided Cable for Your Type C Device"/>
  </r>
  <r>
    <s v="B08CF3D7QR"/>
    <s v="Portronics Konnect L POR-1081 Fast Charging 3A Type-C Cable 1.2Meter with Charge &amp; Sync Function "/>
    <x v="0"/>
    <s v="Accessories&amp;Peripherals|Cables&amp;Accessories|Cables|USBCables"/>
    <s v="Technology"/>
    <n v="154"/>
    <n v="339"/>
    <n v="4539549"/>
    <n v="0.55000000000000004"/>
    <n v="4.3"/>
    <n v="13391"/>
    <x v="1"/>
    <n v="0"/>
    <n v="0"/>
    <n v="1"/>
    <s v="Good for fast charge but not for data transfer"/>
  </r>
  <r>
    <s v="B0789LZTCJ"/>
    <s v="boAt Rugged v3 Extra Tough Unbreakable Braided Micro USB Cable 1.5 Meter (Black)"/>
    <x v="0"/>
    <s v="Accessories&amp;Peripherals|Cables&amp;Accessories|Cables|USBCables"/>
    <s v="Technology"/>
    <n v="299"/>
    <n v="799"/>
    <n v="75396037"/>
    <n v="0.63"/>
    <n v="4.2"/>
    <n v="94363"/>
    <x v="0"/>
    <n v="0"/>
    <n v="0"/>
    <n v="1"/>
    <s v="Good product"/>
  </r>
  <r>
    <s v="B07KSMBL2H"/>
    <s v="AmazonBasics Flexible Premium HDMI Cable (Black, 4K@60Hz, 18Gbps), 3-Foot"/>
    <x v="1"/>
    <s v="HomeTheater,TV&amp;Video|Accessories|Cables|HDMICables"/>
    <s v="Electronic supplies"/>
    <n v="219"/>
    <n v="700"/>
    <n v="298881100"/>
    <n v="0.69"/>
    <n v="4.4000000000000004"/>
    <n v="426973"/>
    <x v="0"/>
    <n v="0"/>
    <n v="0"/>
    <n v="1"/>
    <s v="It's quite good and value for money"/>
  </r>
  <r>
    <s v="B085DTN6R2"/>
    <s v="Portronics Konnect CL 20W POR-1067 Type-C to 8 Pin USB 1.2M Cable with Power Delivery &amp; 3A Quick Charge Support, Nylon Braided "/>
    <x v="0"/>
    <s v="Accessories&amp;Peripherals|Cables&amp;Accessories|Cables|USBCables"/>
    <s v="Technology"/>
    <n v="350"/>
    <n v="899"/>
    <n v="2033538"/>
    <n v="0.61"/>
    <n v="4.2"/>
    <n v="2262"/>
    <x v="0"/>
    <n v="0"/>
    <n v="0"/>
    <n v="1"/>
    <s v="Works"/>
  </r>
  <r>
    <s v="B09KLVMZ3B"/>
    <s v="Portronics Konnect L 1.2M POR-1401 Fast Charging 3A 8 Pin USB Cable with Charge &amp; Sync Function (White)"/>
    <x v="0"/>
    <s v="Accessories&amp;Peripherals|Cables&amp;Accessories|Cables|USBCables"/>
    <s v="Technology"/>
    <n v="159"/>
    <n v="399"/>
    <n v="1902432"/>
    <n v="0.6"/>
    <n v="4.0999999999999996"/>
    <n v="4768"/>
    <x v="1"/>
    <n v="0"/>
    <n v="0"/>
    <n v="1"/>
    <s v="Great but"/>
  </r>
  <r>
    <s v="B083342NKJ"/>
    <s v="MI Braided USB Type-C Cable "/>
    <x v="0"/>
    <s v="Accessories&amp;Peripherals|Cables&amp;Accessories|Cables|USBCables"/>
    <s v="Technology"/>
    <n v="349"/>
    <n v="399"/>
    <n v="7484043"/>
    <n v="0.13"/>
    <n v="4.4000000000000004"/>
    <n v="18757"/>
    <x v="0"/>
    <n v="0"/>
    <n v="1"/>
    <n v="0"/>
    <s v="Good product"/>
  </r>
  <r>
    <s v="B0B6F7LX4C"/>
    <s v="MI 80 cm (32 inches) 5A Series HD Ready Smart Android LED TV L32M7-5AIN (Black)"/>
    <x v="1"/>
    <s v="HomeTheater,TV&amp;Video|Televisions|SmartTelevisions"/>
    <s v="Electronic supplies"/>
    <n v="13999"/>
    <n v="24999"/>
    <n v="820967160"/>
    <n v="0.44"/>
    <n v="4.2"/>
    <n v="32840"/>
    <x v="2"/>
    <n v="0"/>
    <n v="1"/>
    <n v="0"/>
    <s v="It is the best tv if you are getting it in 10-12k"/>
  </r>
  <r>
    <s v="B082LSVT4B"/>
    <s v="Ambrane Unbreakable 60W / 3A Fast Charging 1.5m Braided Type C to Type C Cable "/>
    <x v="0"/>
    <s v="Accessories&amp;Peripherals|Cables&amp;Accessories|Cables|USBCables"/>
    <s v="Technology"/>
    <n v="249"/>
    <n v="399"/>
    <n v="17553606"/>
    <n v="0.38"/>
    <n v="4"/>
    <n v="43994"/>
    <x v="0"/>
    <n v="0"/>
    <n v="1"/>
    <n v="0"/>
    <s v="A Good Braided Cable for Your Type C Device"/>
  </r>
  <r>
    <s v="B08WRBG3XW"/>
    <s v="boAt Type C A325 Tangle-free, Sturdy Type C Cable with 3A Rapid Charging &amp; 480mbps Data Transmission(Black)"/>
    <x v="0"/>
    <s v="Accessories&amp;Peripherals|Cables&amp;Accessories|Cables|USBCables"/>
    <s v="Technology"/>
    <n v="199"/>
    <n v="499"/>
    <n v="6509455"/>
    <n v="0.6"/>
    <n v="4.0999999999999996"/>
    <n v="13045"/>
    <x v="1"/>
    <n v="0"/>
    <n v="0"/>
    <n v="1"/>
    <s v="Good for charging and Data transfer"/>
  </r>
  <r>
    <s v="B08DPLCM6T"/>
    <s v="LG 80 cm (32 inches) HD Ready Smart LED TV 32LM563BPTC (Dark Iron Gray)"/>
    <x v="1"/>
    <s v="HomeTheater,TV&amp;Video|Televisions|SmartTelevisions"/>
    <s v="Electronic supplies"/>
    <n v="13490"/>
    <n v="21990"/>
    <n v="263352240"/>
    <n v="0.39"/>
    <n v="4.3"/>
    <n v="11976"/>
    <x v="2"/>
    <n v="0"/>
    <n v="1"/>
    <n v="0"/>
    <s v="Sound quality"/>
  </r>
  <r>
    <s v="B09C6HXFC1"/>
    <s v="Duracell USB Lightning Apple Certified (Mfi) Braided Sync &amp; Charge Cable For Iphone, Ipad And Ipod. Fast Charging Lightning Cable, 3.9 Feet (1.2M) - Black"/>
    <x v="0"/>
    <s v="Accessories&amp;Peripherals|Cables&amp;Accessories|Cables|USBCables"/>
    <s v="Technology"/>
    <n v="970"/>
    <n v="1799"/>
    <n v="1466185"/>
    <n v="0.46"/>
    <n v="4.5"/>
    <n v="815"/>
    <x v="0"/>
    <n v="0"/>
    <n v="1"/>
    <n v="0"/>
    <s v="Good cable for car"/>
  </r>
  <r>
    <s v="B085194JFL"/>
    <s v="tizum HDMI to VGA Adapter Cable 1080P "/>
    <x v="1"/>
    <s v="HomeTheater,TV&amp;Video|Accessories|Cables|HDMICables"/>
    <s v="Electronic supplies"/>
    <n v="279"/>
    <n v="499"/>
    <n v="5470038"/>
    <n v="0.44"/>
    <n v="3.7"/>
    <n v="10962"/>
    <x v="0"/>
    <n v="0"/>
    <n v="1"/>
    <n v="0"/>
    <s v="Good product ; Average Finishing"/>
  </r>
  <r>
    <s v="B09F6S8BT6"/>
    <s v="Samsung 80 cm (32 Inches) Wondertainment Series HD Ready LED Smart TV UA32T4340BKXXL (Glossy Black)"/>
    <x v="1"/>
    <s v="HomeTheater,TV&amp;Video|Televisions|SmartTelevisions"/>
    <s v="Electronic supplies"/>
    <n v="13490"/>
    <n v="22900"/>
    <n v="373247100"/>
    <n v="0.41"/>
    <n v="4.3"/>
    <n v="16299"/>
    <x v="2"/>
    <n v="0"/>
    <n v="1"/>
    <n v="0"/>
    <s v="Good"/>
  </r>
  <r>
    <s v="B09NHVCHS9"/>
    <s v="Flix Micro Usb Cable For Smartphone (Black)"/>
    <x v="0"/>
    <s v="Accessories&amp;Peripherals|Cables&amp;Accessories|Cables|USBCables"/>
    <s v="Technology"/>
    <n v="59"/>
    <n v="199"/>
    <n v="1866222"/>
    <n v="0.7"/>
    <n v="4"/>
    <n v="9378"/>
    <x v="1"/>
    <n v="0"/>
    <n v="0"/>
    <n v="1"/>
    <s v="Worked on iPhone 7 and didn‚Äôt work on XR"/>
  </r>
  <r>
    <s v="B0B1YVCJ2Y"/>
    <s v="Acer 80 cm (32 inches) I Series HD Ready Android Smart LED TV AR32AR2841HDFL (Black)"/>
    <x v="1"/>
    <s v="HomeTheater,TV&amp;Video|Televisions|SmartTelevisions"/>
    <s v="Electronic supplies"/>
    <n v="11499"/>
    <n v="19990"/>
    <n v="94012970"/>
    <n v="0.42"/>
    <n v="4.3"/>
    <n v="4703"/>
    <x v="2"/>
    <n v="0"/>
    <n v="1"/>
    <n v="0"/>
    <s v="Wonderful TV and Awful installation service from amazon"/>
  </r>
  <r>
    <s v="B01M4GGIVU"/>
    <s v="Tizum High Speed HDMI Cable with Ethernet | Supports 3D 4K | "/>
    <x v="1"/>
    <s v="HomeTheater,TV&amp;Video|Accessories|Cables|HDMICables"/>
    <s v="Electronic supplies"/>
    <n v="199"/>
    <n v="699"/>
    <n v="8494947"/>
    <n v="0.72"/>
    <n v="4.2"/>
    <n v="12153"/>
    <x v="1"/>
    <n v="0"/>
    <n v="0"/>
    <n v="1"/>
    <s v="Cheap product and same is the performance but does the job"/>
  </r>
  <r>
    <s v="B08B42LWKN"/>
    <s v="OnePlus 80 cm (32 inches) Y Series HD Ready LED Smart Android TV 32Y1 (Black)"/>
    <x v="1"/>
    <s v="HomeTheater,TV&amp;Video|Televisions|SmartTelevisions"/>
    <s v="Electronic supplies"/>
    <n v="14999"/>
    <n v="19999"/>
    <n v="697945101"/>
    <n v="0.25"/>
    <n v="4.2"/>
    <n v="34899"/>
    <x v="2"/>
    <n v="0"/>
    <n v="1"/>
    <n v="0"/>
    <s v="Worthy and most affordable - Great TV"/>
  </r>
  <r>
    <s v="B094JNXNPV"/>
    <s v="Ambrane Unbreakable 3 in 1 Fast Charging Braided Multipurpose Cable "/>
    <x v="0"/>
    <s v="Accessories&amp;Peripherals|Cables&amp;Accessories|Cables|USBCables"/>
    <s v="Technology"/>
    <n v="299"/>
    <n v="399"/>
    <n v="1103634"/>
    <n v="0.25"/>
    <n v="4"/>
    <n v="2766"/>
    <x v="0"/>
    <n v="0"/>
    <n v="1"/>
    <n v="0"/>
    <s v="Ok cable"/>
  </r>
  <r>
    <s v="B09W5XR9RT"/>
    <s v="Duracell USB C To Lightning Apple Certified (Mfi) Braided Sync &amp; Charge Cable For Iphone, Ipad And Ipod. Fast Charging Lightning Cable, 3.9 Feet (1.2M) - Black"/>
    <x v="0"/>
    <s v="Accessories&amp;Peripherals|Cables&amp;Accessories|Cables|USBCables"/>
    <s v="Technology"/>
    <n v="970"/>
    <n v="1999"/>
    <n v="367816"/>
    <n v="0.51"/>
    <n v="4.4000000000000004"/>
    <n v="184"/>
    <x v="0"/>
    <n v="0"/>
    <n v="0"/>
    <n v="1"/>
    <s v="Very good product."/>
  </r>
  <r>
    <s v="B077Z65HSD"/>
    <s v="boAt A400 USB Type-C to USB-A 2.0 Male Data Cable, 2 Meter (Black)"/>
    <x v="0"/>
    <s v="Accessories&amp;Peripherals|Cables&amp;Accessories|Cables|USBCables"/>
    <s v="Technology"/>
    <n v="299"/>
    <n v="999"/>
    <n v="20829150"/>
    <n v="0.7"/>
    <n v="4.3"/>
    <n v="20850"/>
    <x v="0"/>
    <n v="0"/>
    <n v="0"/>
    <n v="1"/>
    <s v="Just buy it dont even 2nd guess it"/>
  </r>
  <r>
    <s v="B00NH11PEY"/>
    <s v="AmazonBasics USB 2.0 - A-Male to A-Female Extension Cable "/>
    <x v="0"/>
    <s v="Accessories&amp;Peripherals|Cables&amp;Accessories|Cables|USBCables"/>
    <s v="Technology"/>
    <n v="199"/>
    <n v="750"/>
    <n v="56232000"/>
    <n v="0.73"/>
    <n v="4.5"/>
    <n v="74976"/>
    <x v="1"/>
    <n v="0"/>
    <n v="0"/>
    <n v="1"/>
    <s v="Nice"/>
  </r>
  <r>
    <s v="B09CMM3VGK"/>
    <s v="Ambrane 60W / 3A Type C Fast Charging Unbreakable 1.5m L Shaped Braided Cable, PD Technology, 480Mbps Data Transfer "/>
    <x v="0"/>
    <s v="Accessories&amp;Peripherals|Cables&amp;Accessories|Cables|USBCables"/>
    <s v="Technology"/>
    <n v="179"/>
    <n v="499"/>
    <n v="965066"/>
    <n v="0.64"/>
    <n v="4"/>
    <n v="1934"/>
    <x v="1"/>
    <n v="0"/>
    <n v="0"/>
    <n v="1"/>
    <s v="Good product"/>
  </r>
  <r>
    <s v="B08QSC1XY8"/>
    <s v="Zoul USB C 60W Fast Charging 3A 6ft/2M Long Type C Nylon Braided Data Cable Quick Charger Cable QC 3.0 "/>
    <x v="0"/>
    <s v="Accessories&amp;Peripherals|Cables&amp;Accessories|Cables|USBCables"/>
    <s v="Technology"/>
    <n v="389"/>
    <n v="1099"/>
    <n v="1070426"/>
    <n v="0.65"/>
    <n v="4.3"/>
    <n v="974"/>
    <x v="0"/>
    <n v="0"/>
    <n v="0"/>
    <n v="1"/>
    <s v="Great Cable"/>
  </r>
  <r>
    <s v="B008FWZGSG"/>
    <s v="Samsung Original Type C to C Cable - 3.28 Feet (1 Meter), White"/>
    <x v="0"/>
    <s v="Accessories&amp;Peripherals|Cables&amp;Accessories|Cables|USBCables"/>
    <s v="Technology"/>
    <n v="599"/>
    <n v="599"/>
    <n v="212645"/>
    <n v="0"/>
    <n v="4.3"/>
    <n v="355"/>
    <x v="0"/>
    <n v="0"/>
    <n v="1"/>
    <n v="0"/>
    <s v="Good"/>
  </r>
  <r>
    <s v="B0B4HJNPV4"/>
    <s v="pTron Solero T351 3.5Amps Fast Charging Type-C to Type-C PD Data &amp; Charging USB Cable, Made in India, 480Mbps Data Sync, Durable 1 Meter Long Cable "/>
    <x v="0"/>
    <s v="Accessories&amp;Peripherals|Cables&amp;Accessories|Cables|USBCables"/>
    <s v="Technology"/>
    <n v="199"/>
    <n v="999"/>
    <n v="1073925"/>
    <n v="0.8"/>
    <n v="3.9"/>
    <n v="1075"/>
    <x v="1"/>
    <n v="0"/>
    <n v="0"/>
    <n v="1"/>
    <s v="The metal pin is losing it's strength"/>
  </r>
  <r>
    <s v="B08Y1SJVV5"/>
    <s v="pTron Solero MB301 3A Micro USB Data &amp; Charging Cable, Made in India, 480Mbps Data Sync, Strong &amp; Durable 1.5-Meter Nylon Braided USB Cable "/>
    <x v="0"/>
    <s v="Accessories&amp;Peripherals|Cables&amp;Accessories|Cables|USBCables"/>
    <s v="Technology"/>
    <n v="99"/>
    <n v="667"/>
    <n v="16588957"/>
    <n v="0.85"/>
    <n v="3.9"/>
    <n v="24871"/>
    <x v="1"/>
    <n v="0"/>
    <n v="0"/>
    <n v="1"/>
    <s v="It's pretty good"/>
  </r>
  <r>
    <s v="B07XLCFSSN"/>
    <s v="Amazonbasics Nylon Braided Usb-C To Lightning Cable, Fast Charging Mfi Certified Smartphone, Iphone Charger (6-Foot, Dark Grey)"/>
    <x v="0"/>
    <s v="Accessories&amp;Peripherals|Cables&amp;Accessories|Cables|USBCables"/>
    <s v="Technology"/>
    <n v="899"/>
    <n v="1900"/>
    <n v="25748800"/>
    <n v="0.53"/>
    <n v="4.4000000000000004"/>
    <n v="13552"/>
    <x v="0"/>
    <n v="0"/>
    <n v="0"/>
    <n v="1"/>
    <s v="Good"/>
  </r>
  <r>
    <s v="B09RZS1NQT"/>
    <s v="Sounce 65W OnePlus Dash Warp Charge Cable, 6.5A Type-C to USB C PD Data Sync Fast Charging Cable Compatible with One Plus 8T/ 9/ 9R/ 9 pro/ 9RT/ 10R/ Nord &amp; "/>
    <x v="0"/>
    <s v="Accessories&amp;Peripherals|Cables&amp;Accessories|Cables|USBCables"/>
    <s v="Technology"/>
    <n v="199"/>
    <n v="999"/>
    <n v="575424"/>
    <n v="0.8"/>
    <n v="4"/>
    <n v="576"/>
    <x v="1"/>
    <n v="0"/>
    <n v="0"/>
    <n v="1"/>
    <s v="Worth it!"/>
  </r>
  <r>
    <s v="B0B3MMYHYW"/>
    <s v="OnePlus 126 cm (50 inches) Y Series 4K Ultra HD Smart Android LED TV 50Y1S Pro (Black)"/>
    <x v="1"/>
    <s v="HomeTheater,TV&amp;Video|Televisions|SmartTelevisions"/>
    <s v="Electronic supplies"/>
    <n v="32999"/>
    <n v="45999"/>
    <n v="335700702"/>
    <n v="0.28000000000000003"/>
    <n v="4.2"/>
    <n v="7298"/>
    <x v="2"/>
    <n v="0"/>
    <n v="1"/>
    <n v="0"/>
    <s v="Decent product. Value for money."/>
  </r>
  <r>
    <s v="B09C6HWG18"/>
    <s v="Duracell Type C To Type C 5A (100W) Braided Sync &amp; Fast Charging Cable, 3.9 Feet (1.2M). USB C to C Cable, Supports PD &amp; QC 3.0 Charging, 5 GBPS Data Transmission ‚Äì Black"/>
    <x v="0"/>
    <s v="Accessories&amp;Peripherals|Cables&amp;Accessories|Cables|USBCables"/>
    <s v="Technology"/>
    <n v="970"/>
    <n v="1999"/>
    <n v="923538"/>
    <n v="0.51"/>
    <n v="4.2"/>
    <n v="462"/>
    <x v="0"/>
    <n v="0"/>
    <n v="0"/>
    <n v="1"/>
    <s v="Product is as expected"/>
  </r>
  <r>
    <s v="B00NH11KIK"/>
    <s v="AmazonBasics USB 2.0 Cable - A-Male to B-Male - "/>
    <x v="0"/>
    <s v="Accessories&amp;Peripherals|Cables&amp;Accessories|Cables|USBCables"/>
    <s v="Technology"/>
    <n v="209"/>
    <n v="695"/>
    <n v="74842465"/>
    <n v="0.7"/>
    <n v="4.5"/>
    <n v="107687"/>
    <x v="0"/>
    <n v="0"/>
    <n v="0"/>
    <n v="1"/>
    <s v="Functionality as described"/>
  </r>
  <r>
    <s v="B09JPC82QC"/>
    <s v="Mi 108 cm (43 inches) Full HD Android LED TV 4C | L43M6-INC (Black)"/>
    <x v="1"/>
    <s v="HomeTheater,TV&amp;Video|Televisions|SmartTelevisions"/>
    <s v="Electronic supplies"/>
    <n v="19999"/>
    <n v="34999"/>
    <n v="950257849"/>
    <n v="0.43"/>
    <n v="4.3"/>
    <n v="27151"/>
    <x v="2"/>
    <n v="0"/>
    <n v="1"/>
    <n v="0"/>
    <s v="DETAILED REVIEW after 3 WEEKS of Usage !!!"/>
  </r>
  <r>
    <s v="B07JW1Y6XV"/>
    <s v="Wayona Nylon Braided 3A Lightning to USB A Syncing and Fast Charging Data Cable "/>
    <x v="0"/>
    <s v="Accessories&amp;Peripherals|Cables&amp;Accessories|Cables|USBCables"/>
    <s v="Technology"/>
    <n v="399"/>
    <n v="1099"/>
    <n v="26671631"/>
    <n v="0.64"/>
    <n v="4.2"/>
    <n v="24269"/>
    <x v="0"/>
    <n v="0"/>
    <n v="0"/>
    <n v="1"/>
    <s v="Satisfied"/>
  </r>
  <r>
    <s v="B07KRCW6LZ"/>
    <s v="TP-Link Nano AC600 USB Wi-Fi Adapter(Archer T2U Nano)- 2.4G/5G Dual Band Wireless Network Adapter "/>
    <x v="0"/>
    <s v="NetworkingDevices|NetworkAdapters|WirelessUSBAdapters"/>
    <s v="Technology"/>
    <n v="999"/>
    <n v="1599"/>
    <n v="19336707"/>
    <n v="0.38"/>
    <n v="4.3"/>
    <n v="12093"/>
    <x v="0"/>
    <n v="0"/>
    <n v="1"/>
    <n v="0"/>
    <s v="Dual Bandwidth"/>
  </r>
  <r>
    <s v="B09NJN8L25"/>
    <s v="FLiX (Beetel USB to Micro USB PVC Data Sync &amp; 2A Fast Charging Cable, Made in India, 480Mbps Data Sync, Solid Cable, 1 Meter Long USB Cable "/>
    <x v="0"/>
    <s v="Accessories&amp;Peripherals|Cables&amp;Accessories|Cables|USBCables"/>
    <s v="Technology"/>
    <n v="59"/>
    <n v="199"/>
    <n v="1866222"/>
    <n v="0.7"/>
    <n v="4"/>
    <n v="9378"/>
    <x v="1"/>
    <n v="0"/>
    <n v="0"/>
    <n v="1"/>
    <s v="Worked on iPhone 7 and didn‚Äôt work on XR"/>
  </r>
  <r>
    <s v="B07XJYYH7L"/>
    <s v="Wecool Nylon Braided Multifunction Fast Charging Cable For Android Smartphone, Ios And Type C Usb Devices, 3 In 1 Charging Cable, 3A, (3 Feet) (Black)"/>
    <x v="0"/>
    <s v="Accessories&amp;Peripherals|Cables&amp;Accessories|Cables|USBCables"/>
    <s v="Technology"/>
    <n v="333"/>
    <n v="999"/>
    <n v="9782208"/>
    <n v="0.67"/>
    <n v="3.3"/>
    <n v="9792"/>
    <x v="0"/>
    <n v="0"/>
    <n v="0"/>
    <n v="1"/>
    <s v="Its slow in charging"/>
  </r>
  <r>
    <s v="B002PD61Y4"/>
    <s v="D-Link DWA-131 300 Mbps Wireless Nano USB Adapter (Black)"/>
    <x v="0"/>
    <s v="NetworkingDevices|NetworkAdapters|WirelessUSBAdapters"/>
    <s v="Technology"/>
    <n v="507"/>
    <n v="1208"/>
    <n v="9822248"/>
    <n v="0.57999999999999996"/>
    <n v="4.0999999999999996"/>
    <n v="8131"/>
    <x v="0"/>
    <n v="0"/>
    <n v="0"/>
    <n v="1"/>
    <s v="good tool to use for"/>
  </r>
  <r>
    <s v="B014I8SSD0"/>
    <s v="Amazon Basics High-Speed HDMI Cable, 6 Feet - Supports Ethernet, 3D, 4K video,Black"/>
    <x v="1"/>
    <s v="HomeTheater,TV&amp;Video|Accessories|Cables|HDMICables"/>
    <s v="Electronic supplies"/>
    <n v="309"/>
    <n v="475"/>
    <n v="202812175"/>
    <n v="0.35"/>
    <n v="4.4000000000000004"/>
    <n v="426973"/>
    <x v="0"/>
    <n v="0"/>
    <n v="1"/>
    <n v="0"/>
    <s v="It's quite good and value for money"/>
  </r>
  <r>
    <s v="B09L8DSSFH"/>
    <s v="7SEVEN¬Æ Compatible "/>
    <x v="1"/>
    <s v="HomeTheater,TV&amp;Video|Accessories|RemoteControls"/>
    <s v="Electronic supplies"/>
    <n v="399"/>
    <n v="999"/>
    <n v="492507"/>
    <n v="0.6"/>
    <n v="3.6"/>
    <n v="493"/>
    <x v="0"/>
    <n v="0"/>
    <n v="0"/>
    <n v="1"/>
    <s v="Overall Good"/>
  </r>
  <r>
    <s v="B07232M876"/>
    <s v="Amazonbasics Micro Usb Fast Charging Cable For Android Smartphone,Personal Computer,Printer With Gold Plated Connectors (6 Feet, Black)"/>
    <x v="0"/>
    <s v="Accessories&amp;Peripherals|Cables&amp;Accessories|Cables|USBCables"/>
    <s v="Technology"/>
    <n v="199"/>
    <n v="395"/>
    <n v="36575025"/>
    <n v="0.5"/>
    <n v="4.2"/>
    <n v="92595"/>
    <x v="1"/>
    <n v="1"/>
    <n v="0"/>
    <n v="0"/>
    <s v="Using it with my QC 3 Charger .So far- So good.A Quality cable with a sturdy construction &amp; troublefree performance."/>
  </r>
  <r>
    <s v="B07P681N66"/>
    <s v="TP-Link AC600 600 Mbps WiFi Wireless Network USB Adapter "/>
    <x v="0"/>
    <s v="NetworkingDevices|NetworkAdapters|WirelessUSBAdapters"/>
    <s v="Technology"/>
    <n v="1199"/>
    <n v="2199"/>
    <n v="54491220"/>
    <n v="0.45"/>
    <n v="4.4000000000000004"/>
    <n v="24780"/>
    <x v="0"/>
    <n v="0"/>
    <n v="1"/>
    <n v="0"/>
    <s v="Works flawlessly on Ubuntu 22.04 (if installed correctly)"/>
  </r>
  <r>
    <s v="B0711PVX6Z"/>
    <s v="AmazonBasics Micro USB Fast Charging Cable "/>
    <x v="0"/>
    <s v="Accessories&amp;Peripherals|Cables&amp;Accessories|Cables|USBCables"/>
    <s v="Technology"/>
    <n v="179"/>
    <n v="500"/>
    <n v="46297500"/>
    <n v="0.64"/>
    <n v="4.2"/>
    <n v="92595"/>
    <x v="1"/>
    <n v="0"/>
    <n v="0"/>
    <n v="1"/>
    <s v="Using it with my QC 3 Charger .So far- So good.A Quality cable with a sturdy construction &amp; troublefree performance."/>
  </r>
  <r>
    <s v="B082T6V3DT"/>
    <s v="AmazonBasics New Release Nylon USB-A to Lightning Cable Cord, Fast Charging MFi Certified Charger "/>
    <x v="0"/>
    <s v="Accessories&amp;Peripherals|Cables&amp;Accessories|Cables|USBCables"/>
    <s v="Technology"/>
    <n v="799"/>
    <n v="2100"/>
    <n v="17194800"/>
    <n v="0.62"/>
    <n v="4.3"/>
    <n v="8188"/>
    <x v="0"/>
    <n v="0"/>
    <n v="0"/>
    <n v="1"/>
    <s v="Good product but costly"/>
  </r>
  <r>
    <s v="B07MKFNHKG"/>
    <s v="VW 80 cm (32 inches) Frameless Series HD Ready LED TV VW32A (Black)"/>
    <x v="1"/>
    <s v="HomeTheater,TV&amp;Video|Televisions|StandardTelevisions"/>
    <s v="Electronic supplies"/>
    <n v="6999"/>
    <n v="12999"/>
    <n v="52034997"/>
    <n v="0.46"/>
    <n v="4.2"/>
    <n v="4003"/>
    <x v="3"/>
    <n v="0"/>
    <n v="1"/>
    <n v="0"/>
    <s v="Firestick plugging in issue"/>
  </r>
  <r>
    <s v="B0BFWGBX61"/>
    <s v="Ambrane Unbreakable 3A Fast Charging Braided Type C Cable    1.5 Meter (RCT15, Blue) Supports QC 2.0/3.0 Charging"/>
    <x v="0"/>
    <s v="Accessories&amp;Peripherals|Cables&amp;Accessories|Cables|USBCables"/>
    <s v="Technology"/>
    <n v="199"/>
    <n v="349"/>
    <n v="109586"/>
    <n v="0.43"/>
    <n v="4.0999999999999996"/>
    <n v="314"/>
    <x v="1"/>
    <n v="0"/>
    <n v="1"/>
    <n v="0"/>
    <s v="Good product"/>
  </r>
  <r>
    <s v="B01N90RZ4M"/>
    <s v="Tata Sky Universal Remote"/>
    <x v="1"/>
    <s v="HomeTheater,TV&amp;Video|Accessories|RemoteControls"/>
    <s v="Electronic supplies"/>
    <n v="230"/>
    <n v="499"/>
    <n v="1477040"/>
    <n v="0.54"/>
    <n v="3.7"/>
    <n v="2960"/>
    <x v="0"/>
    <n v="0"/>
    <n v="0"/>
    <n v="1"/>
    <s v="The button contacts are not very good."/>
  </r>
  <r>
    <s v="B0088TKTY2"/>
    <s v="TP-LINK WiFi Dongle 300 Mbps Mini Wireless Network USB Wi-Fi Adapter "/>
    <x v="0"/>
    <s v="NetworkingDevices|NetworkAdapters|WirelessUSBAdapters"/>
    <s v="Technology"/>
    <n v="649"/>
    <n v="1399"/>
    <n v="251387709"/>
    <n v="0.54"/>
    <n v="4.2"/>
    <n v="179691"/>
    <x v="0"/>
    <n v="0"/>
    <n v="0"/>
    <n v="1"/>
    <s v="Works on linux for me. Get the model with antenna."/>
  </r>
  <r>
    <s v="B09Q5SWVBJ"/>
    <s v="OnePlus 80 cm (32 inches) Y Series HD Ready Smart Android LED TV 32 Y1S (Black)"/>
    <x v="1"/>
    <s v="HomeTheater,TV&amp;Video|Televisions|SmartTelevisions"/>
    <s v="Electronic supplies"/>
    <n v="15999"/>
    <n v="21999"/>
    <n v="767743101"/>
    <n v="0.27"/>
    <n v="4.2"/>
    <n v="34899"/>
    <x v="2"/>
    <n v="0"/>
    <n v="1"/>
    <n v="0"/>
    <s v="Worthy and most affordable - Great TV"/>
  </r>
  <r>
    <s v="B0B4DT8MKT"/>
    <s v="Wecool Unbreakable 3 in 1 Charging Cable with 3A Speed, Fast Charging Multi Purpose Cable 1.25 Mtr Long, Type C cable, Micro Usb Cable and Cable "/>
    <x v="0"/>
    <s v="Accessories&amp;Peripherals|Cables&amp;Accessories|Cables|USBCables"/>
    <s v="Technology"/>
    <n v="348"/>
    <n v="1499"/>
    <n v="983344"/>
    <n v="0.77"/>
    <n v="4.2"/>
    <n v="656"/>
    <x v="0"/>
    <n v="0"/>
    <n v="0"/>
    <n v="1"/>
    <s v="Nice"/>
  </r>
  <r>
    <s v="B08CDKQ8T6"/>
    <s v="Portronics Konnect L 1.2Mtr, Fast Charging 3A Micro USB Cable with Charge &amp; Sync Function (Grey)"/>
    <x v="0"/>
    <s v="Accessories&amp;Peripherals|Cables&amp;Accessories|Cables|USBCables"/>
    <s v="Technology"/>
    <n v="154"/>
    <n v="349"/>
    <n v="2465336"/>
    <n v="0.56000000000000005"/>
    <n v="4.3"/>
    <n v="7064"/>
    <x v="1"/>
    <n v="0"/>
    <n v="0"/>
    <n v="1"/>
    <s v="It's working"/>
  </r>
  <r>
    <s v="B07B275VN9"/>
    <s v="Airtel DigitalTV DTH Television, Setup Box Remote Compatible "/>
    <x v="1"/>
    <s v="HomeTheater,TV&amp;Video|Accessories|RemoteControls"/>
    <s v="Electronic supplies"/>
    <n v="179"/>
    <n v="799"/>
    <n v="1758599"/>
    <n v="0.78"/>
    <n v="3.7"/>
    <n v="2201"/>
    <x v="1"/>
    <n v="0"/>
    <n v="0"/>
    <n v="1"/>
    <s v="Simple and good"/>
  </r>
  <r>
    <s v="B0B15CPR37"/>
    <s v="Samsung 108 cm (43 inches) Crystal 4K Neo Series Ultra HD Smart LED TV UA43AUE65AKXXL (Black)"/>
    <x v="1"/>
    <s v="HomeTheater,TV&amp;Video|Televisions|SmartTelevisions"/>
    <s v="Electronic supplies"/>
    <n v="32990"/>
    <n v="47900"/>
    <n v="340521100"/>
    <n v="0.31"/>
    <n v="4.3"/>
    <n v="7109"/>
    <x v="2"/>
    <n v="0"/>
    <n v="1"/>
    <n v="0"/>
    <s v="Best(Branded) Budget TV"/>
  </r>
  <r>
    <s v="B0994GFWBH"/>
    <s v="Lapster 1.5 mtr USB 2.0 Type A Male to USB A Male Cable "/>
    <x v="0"/>
    <s v="Accessories&amp;Peripherals|Cables&amp;Accessories|Cables|USBCables"/>
    <s v="Technology"/>
    <n v="139"/>
    <n v="999"/>
    <n v="1311687"/>
    <n v="0.86"/>
    <n v="4"/>
    <n v="1313"/>
    <x v="1"/>
    <n v="0"/>
    <n v="0"/>
    <n v="1"/>
    <s v="A well-priced product."/>
  </r>
  <r>
    <s v="B01GGKZ0V6"/>
    <s v="AmazonBasics USB Type-C to USB Type-C 2.0 Cable - 3 Feet Laptop (0.9 Meters) - White"/>
    <x v="0"/>
    <s v="Accessories&amp;Peripherals|Cables&amp;Accessories|Cables|USBCables"/>
    <s v="Technology"/>
    <n v="329"/>
    <n v="845"/>
    <n v="25135370"/>
    <n v="0.61"/>
    <n v="4.2"/>
    <n v="29746"/>
    <x v="0"/>
    <n v="0"/>
    <n v="0"/>
    <n v="1"/>
    <s v="Its ok product not too good not bad"/>
  </r>
  <r>
    <s v="B09F9YQQ7B"/>
    <s v="Redmi 80 cm (32 inches) Android 11 Series HD Ready Smart LED TV | L32M6-RA/L32M7-RA (Black)"/>
    <x v="1"/>
    <s v="HomeTheater,TV&amp;Video|Televisions|SmartTelevisions"/>
    <s v="Electronic supplies"/>
    <n v="13999"/>
    <n v="24999"/>
    <n v="1130904762"/>
    <n v="0.44"/>
    <n v="4.2"/>
    <n v="45238"/>
    <x v="2"/>
    <n v="0"/>
    <n v="1"/>
    <n v="0"/>
    <s v="Worth the price"/>
  </r>
  <r>
    <s v="B014I8SX4Y"/>
    <s v="Amazon Basics High-Speed HDMI Cable, 6 Feet (2-Pack),Black"/>
    <x v="1"/>
    <s v="HomeTheater,TV&amp;Video|Accessories|Cables|HDMICables"/>
    <s v="Electronic supplies"/>
    <n v="309"/>
    <n v="1400"/>
    <n v="597762200"/>
    <n v="0.78"/>
    <n v="4.4000000000000004"/>
    <n v="426973"/>
    <x v="0"/>
    <n v="0"/>
    <n v="0"/>
    <n v="1"/>
    <s v="It's quite good and value for money"/>
  </r>
  <r>
    <s v="B09Q8HMKZX"/>
    <s v="Portronics Konnect L 20W PD Quick Charge Type-C to 8-Pin USB Mobile Charging Cable, 1.2M, Tangle Resistant, Fast Data Sync(Grey)"/>
    <x v="0"/>
    <s v="Accessories&amp;Peripherals|Cables&amp;Accessories|Cables|USBCables"/>
    <s v="Technology"/>
    <n v="263"/>
    <n v="699"/>
    <n v="314550"/>
    <n v="0.62"/>
    <n v="4.0999999999999996"/>
    <n v="450"/>
    <x v="0"/>
    <n v="0"/>
    <n v="0"/>
    <n v="1"/>
    <s v="Iphone User"/>
  </r>
  <r>
    <s v="B0B9XN9S3W"/>
    <s v="Acer 80 cm (32 inches) N Series HD Ready TV AR32NSV53HD (Black)"/>
    <x v="1"/>
    <s v="HomeTheater,TV&amp;Video|Televisions|StandardTelevisions"/>
    <s v="Electronic supplies"/>
    <n v="7999"/>
    <n v="14990"/>
    <n v="6850430"/>
    <n v="0.47"/>
    <n v="4.3"/>
    <n v="457"/>
    <x v="3"/>
    <n v="0"/>
    <n v="1"/>
    <n v="0"/>
    <s v="Value for Money"/>
  </r>
  <r>
    <s v="B07966M8XH"/>
    <s v="Model-P4 6 Way Swivel Tilt Wall Mount 32-55-inch Full Motion Cantilever "/>
    <x v="1"/>
    <s v="HomeTheater,TV&amp;Video|Accessories|TVMounts,Stands&amp;Turntables|TVWall&amp;CeilingMounts"/>
    <s v="Electronic supplies"/>
    <n v="1599"/>
    <n v="2999"/>
    <n v="8178273"/>
    <n v="0.47"/>
    <n v="4.2"/>
    <n v="2727"/>
    <x v="0"/>
    <n v="0"/>
    <n v="1"/>
    <n v="0"/>
    <s v="A nice &amp; sturdy product."/>
  </r>
  <r>
    <s v="B01GGKYKQM"/>
    <s v="Amazon Basics USB Type-C to USB-A 2.0 Male Fast Charging Cable "/>
    <x v="0"/>
    <s v="Accessories&amp;Peripherals|Cables&amp;Accessories|Cables|USBCables"/>
    <s v="Technology"/>
    <n v="219"/>
    <n v="700"/>
    <n v="14037100"/>
    <n v="0.69"/>
    <n v="4.3"/>
    <n v="20053"/>
    <x v="0"/>
    <n v="0"/>
    <n v="0"/>
    <n v="1"/>
    <s v="You can trust on this one"/>
  </r>
  <r>
    <s v="B0B86CDHL1"/>
    <s v="oraimo 65W Type C to C Fast Charging Cable USB C to USB C Cable High Speed Syncing, Nylon Braided 1M length with LED Indicator Compatible For Laptop, Macbook, Samsung Galaxy S22 S20 S10 S20Fe S21 S21 Ultra A70 A51 A71 A50S M31 M51 M31S M53 5G"/>
    <x v="0"/>
    <s v="Accessories&amp;Peripherals|Cables&amp;Accessories|Cables|USBCables"/>
    <s v="Technology"/>
    <n v="349"/>
    <n v="899"/>
    <n v="133951"/>
    <n v="0.61"/>
    <n v="4.5"/>
    <n v="149"/>
    <x v="0"/>
    <n v="0"/>
    <n v="0"/>
    <n v="1"/>
    <s v="It worked well for some days later it is not working "/>
  </r>
  <r>
    <s v="B0B5ZF3NRK"/>
    <s v="CEDO 65W OnePlus Dash Warp Charge Cable, USB A to Type C Data Sync Fast Charging Cable Compatible with One Plus 3 /3T /5 /5T /6 /6T /7 /7T /7 pro &amp; "/>
    <x v="0"/>
    <s v="Accessories&amp;Peripherals|Cables&amp;Accessories|Cables|USBCables"/>
    <s v="Technology"/>
    <n v="349"/>
    <n v="599"/>
    <n v="125790"/>
    <n v="0.42"/>
    <n v="4.0999999999999996"/>
    <n v="210"/>
    <x v="0"/>
    <n v="0"/>
    <n v="1"/>
    <n v="0"/>
    <s v="Good."/>
  </r>
  <r>
    <s v="B09RFC46VP"/>
    <s v="Redmi 108 cm (43 inches) 4K Ultra HD Android Smart LED TV X43 | L43R7-7AIN (Black)"/>
    <x v="1"/>
    <s v="HomeTheater,TV&amp;Video|Televisions|SmartTelevisions"/>
    <s v="Electronic supplies"/>
    <n v="26999"/>
    <n v="42999"/>
    <n v="1945188762"/>
    <n v="0.37"/>
    <n v="4.2"/>
    <n v="45238"/>
    <x v="2"/>
    <n v="0"/>
    <n v="1"/>
    <n v="0"/>
    <s v="Worth the price"/>
  </r>
  <r>
    <s v="B08R69VDHT"/>
    <s v="Pinnaclz Original Combo of 2 Micro USB Fast Charging Cable, USB Charging Cable "/>
    <x v="0"/>
    <s v="Accessories&amp;Peripherals|Cables&amp;Accessories|Cables|USBCables"/>
    <s v="Technology"/>
    <n v="115"/>
    <n v="499"/>
    <n v="3858268"/>
    <n v="0.77"/>
    <n v="4"/>
    <n v="7732"/>
    <x v="1"/>
    <n v="0"/>
    <n v="0"/>
    <n v="1"/>
    <s v="Very good product and met my need.  Thanks"/>
  </r>
  <r>
    <s v="B09RWZRCP1"/>
    <s v="boAt Type C A750 Stress Resistant, Tangle-free, Sturdy Flat Cable with 6.5A Fast Charging &amp; 480Mbps Data Transmission, 10000+ Bends Lifespan and Extended 1.5m Length(Rebellious Black)"/>
    <x v="0"/>
    <s v="Accessories&amp;Peripherals|Cables&amp;Accessories|Cables|USBCables"/>
    <s v="Technology"/>
    <n v="399"/>
    <n v="999"/>
    <n v="1778220"/>
    <n v="0.6"/>
    <n v="4.0999999999999996"/>
    <n v="1780"/>
    <x v="0"/>
    <n v="0"/>
    <n v="0"/>
    <n v="1"/>
    <s v="Better..!!"/>
  </r>
  <r>
    <s v="B09CMP1SC8"/>
    <s v="Ambrane 2 in 1 Type-C &amp; Micro USB Cable with 60W / 3A Fast Charging, 480 mbps High Data, PD Technology &amp; Quick Charge 3.0, Compatible with All Type-C &amp; Micro USB Devices (ABDC-10, Black)"/>
    <x v="0"/>
    <s v="Accessories&amp;Peripherals|Cables&amp;Accessories|Cables|USBCables"/>
    <s v="Technology"/>
    <n v="199"/>
    <n v="499"/>
    <n v="300398"/>
    <n v="0.6"/>
    <n v="4.0999999999999996"/>
    <n v="602"/>
    <x v="1"/>
    <n v="0"/>
    <n v="0"/>
    <n v="1"/>
    <s v="Good product"/>
  </r>
  <r>
    <s v="B09YLXYP7Y"/>
    <s v="Ambrane 60W / 3A Fast Charging Output Cable with Type-C to USB "/>
    <x v="0"/>
    <s v="Accessories&amp;Peripherals|Cables&amp;Accessories|Cables|USBCables"/>
    <s v="Technology"/>
    <n v="179"/>
    <n v="399"/>
    <n v="567777"/>
    <n v="0.55000000000000004"/>
    <n v="4"/>
    <n v="1423"/>
    <x v="1"/>
    <n v="0"/>
    <n v="0"/>
    <n v="1"/>
    <s v="GOOD"/>
  </r>
  <r>
    <s v="B09ZPM4C2C"/>
    <s v="TCL 80 cm (32 inches) HD Ready Certified Android Smart LED TV 32S5205 (Black)"/>
    <x v="1"/>
    <s v="HomeTheater,TV&amp;Video|Televisions|SmartTelevisions"/>
    <s v="Electronic supplies"/>
    <n v="10901"/>
    <n v="30990"/>
    <n v="12334020"/>
    <n v="0.65"/>
    <n v="4.0999999999999996"/>
    <n v="398"/>
    <x v="2"/>
    <n v="0"/>
    <n v="0"/>
    <n v="1"/>
    <s v="Good"/>
  </r>
  <r>
    <s v="B0B2DJDCPX"/>
    <s v="SWAPKART Fast Charging Cable and Data Sync USB Cable Compatible "/>
    <x v="0"/>
    <s v="Accessories&amp;Peripherals|Cables&amp;Accessories|Cables|USBCables"/>
    <s v="Technology"/>
    <n v="209"/>
    <n v="499"/>
    <n v="267464"/>
    <n v="0.57999999999999996"/>
    <n v="3.9"/>
    <n v="536"/>
    <x v="0"/>
    <n v="0"/>
    <n v="0"/>
    <n v="1"/>
    <s v="Value for money"/>
  </r>
  <r>
    <s v="B0BCZCQTJX"/>
    <s v="Firestick Remote"/>
    <x v="1"/>
    <s v="HomeTheater,TV&amp;Video|Accessories|RemoteControls"/>
    <s v="Electronic supplies"/>
    <n v="1434"/>
    <n v="3999"/>
    <n v="127968"/>
    <n v="0.64"/>
    <n v="4"/>
    <n v="32"/>
    <x v="0"/>
    <n v="0"/>
    <n v="0"/>
    <n v="1"/>
    <s v="Good Product"/>
  </r>
  <r>
    <s v="B07LGT55SJ"/>
    <s v="Wayona Usb Nylon Braided Data Sync And Charging Cable For Iphone, Ipad Tablet (Red, Black)"/>
    <x v="0"/>
    <s v="Accessories&amp;Peripherals|Cables&amp;Accessories|Cables|USBCables"/>
    <s v="Technology"/>
    <n v="399"/>
    <n v="1099"/>
    <n v="26671631"/>
    <n v="0.64"/>
    <n v="4.2"/>
    <n v="24269"/>
    <x v="0"/>
    <n v="0"/>
    <n v="0"/>
    <n v="1"/>
    <s v="Satisfied"/>
  </r>
  <r>
    <s v="B09NKZXMWJ"/>
    <s v="Flix (Beetel) Usb To Type C Pvc Data Sync And 2A 480Mbps Data Sync, Tough Fast Charging Long Cable For Usb Type C Devices, Charging Adapter (White, 1 Meter) - Xcd-C12"/>
    <x v="0"/>
    <s v="Accessories&amp;Peripherals|Cables&amp;Accessories|Cables|USBCables"/>
    <s v="Technology"/>
    <n v="139"/>
    <n v="249"/>
    <n v="2335122"/>
    <n v="0.44"/>
    <n v="4"/>
    <n v="9378"/>
    <x v="1"/>
    <n v="0"/>
    <n v="1"/>
    <n v="0"/>
    <s v="Worked on iPhone 7 and didn‚Äôt work on XR"/>
  </r>
  <r>
    <s v="B08QX1CC14"/>
    <s v="SKYWALL 81.28 cm (32 inches) HD Ready Smart LED TV 32SWELS-PRO (Black)"/>
    <x v="1"/>
    <s v="HomeTheater,TV&amp;Video|Televisions|SmartTelevisions"/>
    <s v="Electronic supplies"/>
    <n v="7299"/>
    <n v="19125"/>
    <n v="17250750"/>
    <n v="0.62"/>
    <n v="3.4"/>
    <n v="902"/>
    <x v="3"/>
    <n v="0"/>
    <n v="0"/>
    <n v="1"/>
    <s v="Good in this price"/>
  </r>
  <r>
    <s v="B0974H97TJ"/>
    <s v="boAt A 350 Type C Cable "/>
    <x v="0"/>
    <s v="Accessories&amp;Peripherals|Cables&amp;Accessories|Cables|USBCables"/>
    <s v="Technology"/>
    <n v="299"/>
    <n v="799"/>
    <n v="23004009"/>
    <n v="0.63"/>
    <n v="4.4000000000000004"/>
    <n v="28791"/>
    <x v="0"/>
    <n v="0"/>
    <n v="0"/>
    <n v="1"/>
    <s v="Good Stuff... Recommended!!!"/>
  </r>
  <r>
    <s v="B07GVGTSLN"/>
    <s v="Wayona Usb Type C Fast Charger Cable Fast Charging Usb C Cable/Cord Compatible For Samsung Galaxy S10E S10 S9 S8 Plus S10+,Note 10 Note 9 Note 8,S20,M31S,M40,Realme X3,Pixel 2 Xl (3 Ft Pack Of 1,Grey)"/>
    <x v="0"/>
    <s v="Accessories&amp;Peripherals|Cables&amp;Accessories|Cables|USBCables"/>
    <s v="Technology"/>
    <n v="325"/>
    <n v="1299"/>
    <n v="13738224"/>
    <n v="0.75"/>
    <n v="4.2"/>
    <n v="10576"/>
    <x v="0"/>
    <n v="0"/>
    <n v="0"/>
    <n v="1"/>
    <s v="Nice product ."/>
  </r>
  <r>
    <s v="B09VCHLSJF"/>
    <s v="OnePlus 108 cm (43 inches) Y Series 4K Ultra HD Smart Android LED TV 43Y1S Pro (Black)"/>
    <x v="1"/>
    <s v="HomeTheater,TV&amp;Video|Televisions|SmartTelevisions"/>
    <s v="Electronic supplies"/>
    <n v="29999"/>
    <n v="39999"/>
    <n v="291912702"/>
    <n v="0.25"/>
    <n v="4.2"/>
    <n v="7298"/>
    <x v="2"/>
    <n v="0"/>
    <n v="1"/>
    <n v="0"/>
    <s v="Decent product. Value for money."/>
  </r>
  <r>
    <s v="B0B1YZX72F"/>
    <s v="Acer 127 cm (50 inches) I Series 4K Ultra HD Android Smart LED TV AR50AR2851UDFL (Black)"/>
    <x v="1"/>
    <s v="HomeTheater,TV&amp;Video|Televisions|SmartTelevisions"/>
    <s v="Electronic supplies"/>
    <n v="27999"/>
    <n v="40990"/>
    <n v="192775970"/>
    <n v="0.32"/>
    <n v="4.3"/>
    <n v="4703"/>
    <x v="2"/>
    <n v="0"/>
    <n v="1"/>
    <n v="0"/>
    <s v="Wonderful TV and Awful installation service from amazon"/>
  </r>
  <r>
    <s v="B092BJMT8Q"/>
    <s v="Samsung 108 cm (43 inches) Crystal 4K Series Ultra HD Smart LED TV UA43AUE60AKLXL (Black)"/>
    <x v="1"/>
    <s v="HomeTheater,TV&amp;Video|Televisions|SmartTelevisions"/>
    <s v="Electronic supplies"/>
    <n v="30990"/>
    <n v="52900"/>
    <n v="376066100"/>
    <n v="0.41"/>
    <n v="4.3"/>
    <n v="7109"/>
    <x v="2"/>
    <n v="0"/>
    <n v="1"/>
    <n v="0"/>
    <s v="Best(Branded) Budget TV"/>
  </r>
  <r>
    <s v="B0BMXMLSMM"/>
    <s v="Lapster 65W compatible "/>
    <x v="0"/>
    <s v="Accessories&amp;Peripherals|Cables&amp;Accessories|Cables|USBCables"/>
    <s v="Technology"/>
    <n v="199"/>
    <n v="999"/>
    <n v="126873"/>
    <n v="0.8"/>
    <n v="4.5"/>
    <n v="127"/>
    <x v="1"/>
    <n v="0"/>
    <n v="0"/>
    <n v="1"/>
    <s v="Super charger in lapster"/>
  </r>
  <r>
    <s v="B07JH1C41D"/>
    <s v="Wayona Nylon Braided (2 Pack) Lightning Fast Usb Data Cable Fast Charger Cord For Iphone, Ipad Tablet (3 Ft Pack Of 2, Grey)"/>
    <x v="0"/>
    <s v="Accessories&amp;Peripherals|Cables&amp;Accessories|Cables|USBCables"/>
    <s v="Technology"/>
    <n v="649"/>
    <n v="1999"/>
    <n v="48513731"/>
    <n v="0.68"/>
    <n v="4.2"/>
    <n v="24269"/>
    <x v="0"/>
    <n v="0"/>
    <n v="0"/>
    <n v="1"/>
    <s v="Satisfied"/>
  </r>
  <r>
    <s v="B0141EZMAI"/>
    <s v="Gizga Essentials USB WiFi Adapter "/>
    <x v="0"/>
    <s v="NetworkingDevices|NetworkAdapters|WirelessUSBAdapters"/>
    <s v="Technology"/>
    <n v="269"/>
    <n v="800"/>
    <n v="8107200"/>
    <n v="0.66"/>
    <n v="3.6"/>
    <n v="10134"/>
    <x v="0"/>
    <n v="0"/>
    <n v="0"/>
    <n v="1"/>
    <s v="Will not work with new system"/>
  </r>
  <r>
    <s v="B09Q5P2MT3"/>
    <s v="OnePlus 108 cm (43 inches) Y Series Full HD Smart Android LED TV 43 Y1S (Black)"/>
    <x v="1"/>
    <s v="HomeTheater,TV&amp;Video|Televisions|SmartTelevisions"/>
    <s v="Electronic supplies"/>
    <n v="24999"/>
    <n v="31999"/>
    <n v="1116733101"/>
    <n v="0.22"/>
    <n v="4.2"/>
    <n v="34899"/>
    <x v="2"/>
    <n v="0"/>
    <n v="1"/>
    <n v="0"/>
    <s v="Worthy and most affordable - Great TV"/>
  </r>
  <r>
    <s v="B08HDH26JX"/>
    <s v="boAt Deuce USB 300 2 in 1 Type-C &amp; Micro USB Stress Resistant, Sturdy Cable with 3A Fast Charging &amp; 480mbps Data Transmission, 10000+ Bends Lifespan and Extended 1.5m Length(Mercurial Black)"/>
    <x v="0"/>
    <s v="Accessories&amp;Peripherals|Cables&amp;Accessories|Cables|USBCables"/>
    <s v="Technology"/>
    <n v="299"/>
    <n v="699"/>
    <n v="65959737"/>
    <n v="0.56999999999999995"/>
    <n v="4.2"/>
    <n v="94363"/>
    <x v="0"/>
    <n v="0"/>
    <n v="0"/>
    <n v="1"/>
    <s v="Good product"/>
  </r>
  <r>
    <s v="B09VT6JKRP"/>
    <s v="Lapster USB 3.0 A to Micro B SuperSpeed "/>
    <x v="0"/>
    <s v="Accessories&amp;Peripherals|Cables&amp;Accessories|Cables|USBCables"/>
    <s v="Technology"/>
    <n v="199"/>
    <n v="999"/>
    <n v="424575"/>
    <n v="0.8"/>
    <n v="4.0999999999999996"/>
    <n v="425"/>
    <x v="1"/>
    <n v="0"/>
    <n v="0"/>
    <n v="1"/>
    <s v="Does its Job fine"/>
  </r>
  <r>
    <s v="B09T3KB6JZ"/>
    <s v="TCL 100 cm (40 inches) Full HD Certified Android R Smart LED TV 40S6505 (Black)"/>
    <x v="1"/>
    <s v="HomeTheater,TV&amp;Video|Televisions|SmartTelevisions"/>
    <s v="Electronic supplies"/>
    <n v="18990"/>
    <n v="40990"/>
    <n v="272952410"/>
    <n v="0.54"/>
    <n v="4.2"/>
    <n v="6659"/>
    <x v="2"/>
    <n v="0"/>
    <n v="0"/>
    <n v="1"/>
    <s v="TV looks fine"/>
  </r>
  <r>
    <s v="B093QCY6YJ"/>
    <s v="ZEBRONICS ZEB-USB150WF1 WiFi USB Mini Adapter Supports 150 Mbps Wireless Data, Comes with Advanced Security WPA/WPA2 encryption Standards"/>
    <x v="0"/>
    <s v="NetworkingDevices|NetworkAdapters|WirelessUSBAdapters"/>
    <s v="Technology"/>
    <n v="290"/>
    <n v="349"/>
    <n v="689973"/>
    <n v="0.17"/>
    <n v="3.7"/>
    <n v="1977"/>
    <x v="0"/>
    <n v="0"/>
    <n v="1"/>
    <n v="0"/>
    <s v="Good product"/>
  </r>
  <r>
    <s v="B093ZNQZ2Y"/>
    <s v="LOHAYA Remote Compatible "/>
    <x v="1"/>
    <s v="HomeTheater,TV&amp;Video|Accessories|RemoteControls"/>
    <s v="Electronic supplies"/>
    <n v="249"/>
    <n v="799"/>
    <n v="862121"/>
    <n v="0.69"/>
    <n v="3.8"/>
    <n v="1079"/>
    <x v="0"/>
    <n v="0"/>
    <n v="0"/>
    <n v="1"/>
    <s v="Very hard to use"/>
  </r>
  <r>
    <s v="B08LKS3LSP"/>
    <s v="Gilary Multi Charging Cable, 3 in 1 Nylon Braided Fast Charging Cable "/>
    <x v="0"/>
    <s v="Accessories&amp;Peripherals|Cables&amp;Accessories|Cables|USBCables"/>
    <s v="Technology"/>
    <n v="345"/>
    <n v="999"/>
    <n v="1095903"/>
    <n v="0.65"/>
    <n v="3.7"/>
    <n v="1097"/>
    <x v="0"/>
    <n v="0"/>
    <n v="0"/>
    <n v="1"/>
    <s v="Product is nice"/>
  </r>
  <r>
    <s v="B00V4BGDKU"/>
    <s v="TP-Link UE300 USB 3.0 to RJ45 Gigabit Ethernet Network Adapter - Plug and Play"/>
    <x v="0"/>
    <s v="NetworkingDevices|NetworkAdapters|WirelessUSBAdapters"/>
    <s v="Technology"/>
    <n v="1099"/>
    <n v="1899"/>
    <n v="42575580"/>
    <n v="0.42"/>
    <n v="4.5"/>
    <n v="22420"/>
    <x v="0"/>
    <n v="0"/>
    <n v="1"/>
    <n v="0"/>
    <s v="Easy to use"/>
  </r>
  <r>
    <s v="B08CHKQ8D4"/>
    <s v="Wayona Type C to Lightning MFI Certified 20W Fast charging Nylon Braided USB C Cable "/>
    <x v="0"/>
    <s v="Accessories&amp;Peripherals|Cables&amp;Accessories|Cables|USBCables"/>
    <s v="Technology"/>
    <n v="719"/>
    <n v="1499"/>
    <n v="1566455"/>
    <n v="0.52"/>
    <n v="4.0999999999999996"/>
    <n v="1045"/>
    <x v="0"/>
    <n v="0"/>
    <n v="0"/>
    <n v="1"/>
    <s v="Good"/>
  </r>
  <r>
    <s v="B09BW334ML"/>
    <s v="Dealfreez Case Compatible with Fire TV Stick 3rd Gen 2021 Full Wrap Silicone Remote Cover Anti-Lost with Loop (D-Black)"/>
    <x v="1"/>
    <s v="HomeTheater,TV&amp;Video|Accessories|RemoteControls"/>
    <s v="Electronic supplies"/>
    <n v="349"/>
    <n v="1499"/>
    <n v="6213355"/>
    <n v="0.77"/>
    <n v="4.3"/>
    <n v="4145"/>
    <x v="0"/>
    <n v="0"/>
    <n v="0"/>
    <n v="1"/>
    <s v="Nice cover"/>
  </r>
  <r>
    <s v="B082T6GVLJ"/>
    <s v="Amazon Basics New Release Nylon USB-A to Lightning Cable Cord, Fast Charging MFi Certified Charger "/>
    <x v="0"/>
    <s v="Accessories&amp;Peripherals|Cables&amp;Accessories|Cables|USBCables"/>
    <s v="Technology"/>
    <n v="849"/>
    <n v="1809"/>
    <n v="11843523"/>
    <n v="0.53"/>
    <n v="4.3"/>
    <n v="6547"/>
    <x v="0"/>
    <n v="0"/>
    <n v="0"/>
    <n v="1"/>
    <s v="Exchange of the cable"/>
  </r>
  <r>
    <s v="B07DL1KC3H"/>
    <s v="Isoelite Remote Compatible "/>
    <x v="1"/>
    <s v="HomeTheater,TV&amp;Video|Accessories|RemoteControls"/>
    <s v="Electronic supplies"/>
    <n v="299"/>
    <n v="899"/>
    <n v="1427612"/>
    <n v="0.67"/>
    <n v="4"/>
    <n v="1588"/>
    <x v="0"/>
    <n v="0"/>
    <n v="0"/>
    <n v="1"/>
    <s v="‡¶≠‡¶æ‡¶≤‡¶á ‡¶ï‡¶æ‡¶ú ‡¶ï‡¶∞‡¶õ‡ßá"/>
  </r>
  <r>
    <s v="B0B6F98KJJ"/>
    <s v="MI 100 cm (40 inches) 5A Series Full HD Smart Android LED TV with 24W Dolby Audio &amp; Metal Bezel-Less Frame (Black) (2022 Model)"/>
    <x v="1"/>
    <s v="HomeTheater,TV&amp;Video|Televisions|SmartTelevisions"/>
    <s v="Electronic supplies"/>
    <n v="21999"/>
    <n v="29999"/>
    <n v="985167160"/>
    <n v="0.27"/>
    <n v="4.2"/>
    <n v="32840"/>
    <x v="2"/>
    <n v="0"/>
    <n v="1"/>
    <n v="0"/>
    <s v="It is the best tv if you are getting it in 10-12k"/>
  </r>
  <r>
    <s v="B07JNVF678"/>
    <s v="Wayona Nylon Braided USB Data Sync and Fast Charging 3A Short Power Bank Cable For iPhones, iPad Air, iPad mini, iPod Nano and iPod Touch (Grey)"/>
    <x v="0"/>
    <s v="Accessories&amp;Peripherals|Cables&amp;Accessories|Cables|USBCables"/>
    <s v="Technology"/>
    <n v="349"/>
    <n v="999"/>
    <n v="13106880"/>
    <n v="0.65"/>
    <n v="4.2"/>
    <n v="13120"/>
    <x v="0"/>
    <n v="0"/>
    <n v="0"/>
    <n v="1"/>
    <s v="Good product"/>
  </r>
  <r>
    <s v="B09QGZFBPM"/>
    <s v="Wayona Type C To Type C Long Fast Charging Cable Type C Charger Cord Compatible With Samsung S22 S20 S20 Fe 2022 S22 Ultra S21 Ultra A70 A51 A53 A33 A73 M51 M31 M33 M53 (Grey, 2M, 65W, 6Ft)"/>
    <x v="0"/>
    <s v="Accessories&amp;Peripherals|Cables&amp;Accessories|Cables|USBCables"/>
    <s v="Technology"/>
    <n v="399"/>
    <n v="999"/>
    <n v="2803194"/>
    <n v="0.6"/>
    <n v="4.3"/>
    <n v="2806"/>
    <x v="0"/>
    <n v="0"/>
    <n v="0"/>
    <n v="1"/>
    <s v="Good material"/>
  </r>
  <r>
    <s v="B07JGDB5M1"/>
    <s v="Wayona Nylon Braided 2M / 6Ft Fast Charge Usb To Lightning Data Sync And Charging Cable For Iphone, Ipad Tablet (6 Ft Pack Of 1, Grey)"/>
    <x v="0"/>
    <s v="Accessories&amp;Peripherals|Cables&amp;Accessories|Cables|USBCables"/>
    <s v="Technology"/>
    <n v="449"/>
    <n v="1299"/>
    <n v="31525431"/>
    <n v="0.65"/>
    <n v="4.2"/>
    <n v="24269"/>
    <x v="0"/>
    <n v="0"/>
    <n v="0"/>
    <n v="1"/>
    <s v="Satisfied"/>
  </r>
  <r>
    <s v="B0981XSZJ7"/>
    <s v="CROSSVOLT Compatible Dash/Warp Data Sync Fast Charging Cable Supported "/>
    <x v="0"/>
    <s v="Accessories&amp;Peripherals|Cables&amp;Accessories|Cables|USBCables"/>
    <s v="Technology"/>
    <n v="299"/>
    <n v="999"/>
    <n v="765234"/>
    <n v="0.7"/>
    <n v="4.3"/>
    <n v="766"/>
    <x v="0"/>
    <n v="0"/>
    <n v="0"/>
    <n v="1"/>
    <s v="No reasons to complain"/>
  </r>
  <r>
    <s v="B0B9XLX8VR"/>
    <s v="VU 139 cm (55 inches) The GloLED Series 4K Smart LED Google TV 55GloLED (Grey)"/>
    <x v="1"/>
    <s v="HomeTheater,TV&amp;Video|Televisions|SmartTelevisions"/>
    <s v="Electronic supplies"/>
    <n v="37999"/>
    <n v="65000"/>
    <n v="233155000"/>
    <n v="0.42"/>
    <n v="4.3"/>
    <n v="3587"/>
    <x v="2"/>
    <n v="0"/>
    <n v="1"/>
    <n v="0"/>
    <s v="Good TV for the price. (But my experience was not perfect)"/>
  </r>
  <r>
    <s v="B08Y5KXR6Z"/>
    <s v="PTron Solero T241 2.4A Type-C Data &amp; Charging USB Cable, Made in India, 480Mbps Data Sync, Durable 1-Meter Long USB Cable "/>
    <x v="0"/>
    <s v="Accessories&amp;Peripherals|Cables&amp;Accessories|Cables|USBCables"/>
    <s v="Technology"/>
    <n v="99"/>
    <n v="800"/>
    <n v="19896800"/>
    <n v="0.88"/>
    <n v="3.9"/>
    <n v="24871"/>
    <x v="1"/>
    <n v="0"/>
    <n v="0"/>
    <n v="1"/>
    <s v="It's pretty good"/>
  </r>
  <r>
    <s v="B09F6VHQXB"/>
    <s v="Croma 80 cm (32 Inches) HD Ready LED TV (CREL7369, Black) (2021 Model)"/>
    <x v="1"/>
    <s v="HomeTheater,TV&amp;Video|Televisions|StandardTelevisions"/>
    <s v="Electronic supplies"/>
    <n v="7390"/>
    <n v="20000"/>
    <n v="51620000"/>
    <n v="0.63"/>
    <n v="4.0999999999999996"/>
    <n v="2581"/>
    <x v="3"/>
    <n v="0"/>
    <n v="0"/>
    <n v="1"/>
    <s v="Good."/>
  </r>
  <r>
    <s v="B0974G5Q2Y"/>
    <s v="boAt Laptop, Smartphone Type-c A400 Male Data Cable (Carbon Black)"/>
    <x v="0"/>
    <s v="Accessories&amp;Peripherals|Cables&amp;Accessories|Cables|USBCables"/>
    <s v="Technology"/>
    <n v="273"/>
    <n v="999"/>
    <n v="20829150"/>
    <n v="0.73"/>
    <n v="4.3"/>
    <n v="20850"/>
    <x v="0"/>
    <n v="0"/>
    <n v="0"/>
    <n v="1"/>
    <s v="Just buy it dont even 2nd guess it"/>
  </r>
  <r>
    <s v="B09YL9SN9B"/>
    <s v="LG 80 cm (32 inches) HD Ready Smart LED TV 32LQ576BPSA (Ceramic Black)"/>
    <x v="1"/>
    <s v="HomeTheater,TV&amp;Video|Televisions|SmartTelevisions"/>
    <s v="Electronic supplies"/>
    <n v="15990"/>
    <n v="23990"/>
    <n v="24829650"/>
    <n v="0.33"/>
    <n v="4.3"/>
    <n v="1035"/>
    <x v="2"/>
    <n v="0"/>
    <n v="1"/>
    <n v="0"/>
    <s v="Good tv and features in this budget."/>
  </r>
  <r>
    <s v="B09RX1FK54"/>
    <s v="boAt Type C A750 Stress Resistant, Tangle-free, Sturdy Flat Cable with 6.5A Fast Charging &amp; 480Mbps Data Transmission, 10000+ Bends Lifespan and Extended 1.5m Length(Radiant Red)"/>
    <x v="0"/>
    <s v="Accessories&amp;Peripherals|Cables&amp;Accessories|Cables|USBCables"/>
    <s v="Technology"/>
    <n v="399"/>
    <n v="999"/>
    <n v="1778220"/>
    <n v="0.6"/>
    <n v="4.0999999999999996"/>
    <n v="1780"/>
    <x v="0"/>
    <n v="0"/>
    <n v="0"/>
    <n v="1"/>
    <s v="Better..!!"/>
  </r>
  <r>
    <s v="B09TT6BFDX"/>
    <s v="Cotbolt Silicone Protective Case Cover "/>
    <x v="1"/>
    <s v="HomeTheater,TV&amp;Video|Accessories|RemoteControls"/>
    <s v="Electronic supplies"/>
    <n v="399"/>
    <n v="1999"/>
    <n v="1009495"/>
    <n v="0.8"/>
    <n v="4.5"/>
    <n v="505"/>
    <x v="0"/>
    <n v="0"/>
    <n v="0"/>
    <n v="1"/>
    <s v="Good"/>
  </r>
  <r>
    <s v="B09KH58JZR"/>
    <s v="Portronics Konnect L POR-1403 Fast Charging 3A Type-C Cable 1.2 Meter with Charge &amp; Sync Function "/>
    <x v="0"/>
    <s v="Accessories&amp;Peripherals|Cables&amp;Accessories|Cables|USBCables"/>
    <s v="Technology"/>
    <n v="210"/>
    <n v="399"/>
    <n v="685083"/>
    <n v="0.47"/>
    <n v="4.0999999999999996"/>
    <n v="1717"/>
    <x v="0"/>
    <n v="0"/>
    <n v="1"/>
    <n v="0"/>
    <s v="Fast charging cable"/>
  </r>
  <r>
    <s v="B09DDCQFMT"/>
    <s v="Electvision Remote Control Compatible with Amazon Fire tv Stick (Pairing Manual Will be Back Side Remote Control)(P)"/>
    <x v="1"/>
    <s v="HomeTheater,TV&amp;Video|Accessories|RemoteControls"/>
    <s v="Electronic supplies"/>
    <n v="1299"/>
    <n v="1999"/>
    <n v="1179410"/>
    <n v="0.35"/>
    <n v="3.6"/>
    <n v="590"/>
    <x v="0"/>
    <n v="0"/>
    <n v="1"/>
    <n v="0"/>
    <s v="Average"/>
  </r>
  <r>
    <s v="B08RP2L2NL"/>
    <s v="King Shine Multi Retractable 3.0A Fast Charger Cord, Multiple Charging Cable 4Ft/1.2m 3-in-1 USB Charge Cord Compatible with Phone/Type C/Micro USB "/>
    <x v="0"/>
    <s v="Accessories&amp;Peripherals|Cables&amp;Accessories|Cables|USBCables"/>
    <s v="Technology"/>
    <n v="347"/>
    <n v="999"/>
    <n v="1119879"/>
    <n v="0.65"/>
    <n v="3.5"/>
    <n v="1121"/>
    <x v="0"/>
    <n v="0"/>
    <n v="0"/>
    <n v="1"/>
    <s v="Good"/>
  </r>
  <r>
    <s v="B0B4G2MWSB"/>
    <s v="Lapster 5 pin mini usb cable, usb b cable,camera cable usb2.0 "/>
    <x v="0"/>
    <s v="Accessories&amp;Peripherals|Cables&amp;Accessories|Cables|USBCables"/>
    <s v="Technology"/>
    <n v="149"/>
    <n v="999"/>
    <n v="1311687"/>
    <n v="0.85"/>
    <n v="4"/>
    <n v="1313"/>
    <x v="1"/>
    <n v="0"/>
    <n v="0"/>
    <n v="1"/>
    <s v="A well-priced product."/>
  </r>
  <r>
    <s v="B0B21C4BMX"/>
    <s v="Portronics Konnect Spydr 31 3-in-1 Multi Functional Cable with 3.0A Output, Tangle Resistant, 1.2M Length, Nylon Braided(Zebra)"/>
    <x v="0"/>
    <s v="Accessories&amp;Peripherals|Cables&amp;Accessories|Cables|USBCables"/>
    <s v="Technology"/>
    <n v="228"/>
    <n v="899"/>
    <n v="118668"/>
    <n v="0.75"/>
    <n v="3.8"/>
    <n v="132"/>
    <x v="0"/>
    <n v="0"/>
    <n v="0"/>
    <n v="1"/>
    <s v="its not for fast charging as per my use and this don't support in car for android auto."/>
  </r>
  <r>
    <s v="B084MZXJNK"/>
    <s v="Belkin Apple Certified Lightning To Type C Cable, Tough Unbreakable Braided Fast Charging For Iphone, Ipad, Air Pods, 3.3 Feet (1 Meters)    White"/>
    <x v="0"/>
    <s v="Accessories&amp;Peripherals|Cables&amp;Accessories|Cables|USBCables"/>
    <s v="Technology"/>
    <n v="1599"/>
    <n v="1999"/>
    <n v="3900049"/>
    <n v="0.2"/>
    <n v="4.4000000000000004"/>
    <n v="1951"/>
    <x v="0"/>
    <n v="0"/>
    <n v="1"/>
    <n v="0"/>
    <s v="Perfect product"/>
  </r>
  <r>
    <s v="B0BHZCNC4P"/>
    <s v="Remote Control Compatible "/>
    <x v="1"/>
    <s v="HomeTheater,TV&amp;Video|Accessories|RemoteControls"/>
    <s v="Electronic supplies"/>
    <n v="1499"/>
    <n v="3999"/>
    <n v="147963"/>
    <n v="0.63"/>
    <n v="3.7"/>
    <n v="37"/>
    <x v="0"/>
    <n v="0"/>
    <n v="0"/>
    <n v="1"/>
    <s v="Some buttons not working in first week of purchase"/>
  </r>
  <r>
    <s v="B0B16KD737"/>
    <s v="VW 80 cm (32 inches) Playwall Frameless Series HD Ready Android Smart LED TV VW3251 (Black)"/>
    <x v="1"/>
    <s v="HomeTheater,TV&amp;Video|Televisions|SmartTelevisions"/>
    <s v="Electronic supplies"/>
    <n v="8499"/>
    <n v="15999"/>
    <n v="9471408"/>
    <n v="0.47"/>
    <n v="4.3"/>
    <n v="592"/>
    <x v="3"/>
    <n v="0"/>
    <n v="1"/>
    <n v="0"/>
    <s v="Value for money!! But don't expect Flagship quality."/>
  </r>
  <r>
    <s v="B099K9ZX65"/>
    <s v="Hisense 108 cm (43 inches) 4K Ultra HD Smart Certified Android LED TV 43A6GE (Black)"/>
    <x v="1"/>
    <s v="HomeTheater,TV&amp;Video|Televisions|SmartTelevisions"/>
    <s v="Electronic supplies"/>
    <n v="20990"/>
    <n v="44990"/>
    <n v="56642410"/>
    <n v="0.53"/>
    <n v="4.0999999999999996"/>
    <n v="1259"/>
    <x v="2"/>
    <n v="0"/>
    <n v="0"/>
    <n v="1"/>
    <s v="Hisense Vivid 4K TV Initial Impressions"/>
  </r>
  <r>
    <s v="B08Y55LPBF"/>
    <s v="Redmi 126 cm (50 inches) 4K Ultra HD Android Smart LED TV X50 | L50M6-RA (Black)"/>
    <x v="1"/>
    <s v="HomeTheater,TV&amp;Video|Televisions|SmartTelevisions"/>
    <s v="Electronic supplies"/>
    <n v="32999"/>
    <n v="44999"/>
    <n v="2035664762"/>
    <n v="0.27"/>
    <n v="4.2"/>
    <n v="45238"/>
    <x v="2"/>
    <n v="0"/>
    <n v="1"/>
    <n v="0"/>
    <s v="Worth the price"/>
  </r>
  <r>
    <s v="B015OW3M1W"/>
    <s v="AmazonBasics 6-Feet DisplayPort (not USB port) to HDMI Cable Black"/>
    <x v="1"/>
    <s v="HomeTheater,TV&amp;Video|Accessories|Cables|HDMICables"/>
    <s v="Electronic supplies"/>
    <n v="799"/>
    <n v="1700"/>
    <n v="48684600"/>
    <n v="0.53"/>
    <n v="4.0999999999999996"/>
    <n v="28638"/>
    <x v="0"/>
    <n v="0"/>
    <n v="0"/>
    <n v="1"/>
    <s v="Worth Buying"/>
  </r>
  <r>
    <s v="B01D5H8ZI8"/>
    <s v="AmazonBasics 3 Feet High Speed HDMI Male to Female 2.0 Extension Cable"/>
    <x v="1"/>
    <s v="HomeTheater,TV&amp;Video|Accessories|Cables|HDMICables"/>
    <s v="Electronic supplies"/>
    <n v="229"/>
    <n v="595"/>
    <n v="7636825"/>
    <n v="0.62"/>
    <n v="4.3"/>
    <n v="12835"/>
    <x v="0"/>
    <n v="0"/>
    <n v="0"/>
    <n v="1"/>
    <s v="Good product"/>
  </r>
  <r>
    <s v="B09X1M3DHX"/>
    <s v="iFFALCON 80 cm (32 inches) HD Ready Smart LED TV¬†32F53 (Black)"/>
    <x v="1"/>
    <s v="HomeTheater,TV&amp;Video|Televisions|SmartTelevisions"/>
    <s v="Electronic supplies"/>
    <n v="9999"/>
    <n v="27990"/>
    <n v="35519310"/>
    <n v="0.64"/>
    <n v="4.2"/>
    <n v="1269"/>
    <x v="3"/>
    <n v="0"/>
    <n v="0"/>
    <n v="1"/>
    <s v="IFalcon 32inch smart TV"/>
  </r>
  <r>
    <s v="B09MM6P76N"/>
    <s v="7SEVEN¬Æ Compatible Lg Smart Tv Remote Suitable "/>
    <x v="1"/>
    <s v="HomeTheater,TV&amp;Video|Accessories|RemoteControls"/>
    <s v="Electronic supplies"/>
    <n v="349"/>
    <n v="599"/>
    <n v="170116"/>
    <n v="0.42"/>
    <n v="4.2"/>
    <n v="284"/>
    <x v="0"/>
    <n v="0"/>
    <n v="1"/>
    <n v="0"/>
    <s v="Works for LG 4K LED"/>
  </r>
  <r>
    <s v="B01D5H8LDM"/>
    <s v="AmazonBasics 3.5mm to 2-Male RCA Adapter Cable For Tablet, Smartphone (Black, 15 feet)"/>
    <x v="1"/>
    <s v="HomeTheater,TV&amp;Video|Accessories|Cables|RCACables"/>
    <s v="Electronic supplies"/>
    <n v="489"/>
    <n v="1200"/>
    <n v="83445600"/>
    <n v="0.59"/>
    <n v="4.4000000000000004"/>
    <n v="69538"/>
    <x v="0"/>
    <n v="0"/>
    <n v="0"/>
    <n v="1"/>
    <s v="Solid and quality material"/>
  </r>
  <r>
    <s v="B0B1YY6JJL"/>
    <s v="Acer 109 cm (43 inches) I Series 4K Ultra HD Android Smart LED TV AR43AR2851UDFL (Black)"/>
    <x v="1"/>
    <s v="HomeTheater,TV&amp;Video|Televisions|SmartTelevisions"/>
    <s v="Electronic supplies"/>
    <n v="23999"/>
    <n v="34990"/>
    <n v="164557970"/>
    <n v="0.31"/>
    <n v="4.3"/>
    <n v="4703"/>
    <x v="2"/>
    <n v="0"/>
    <n v="1"/>
    <n v="0"/>
    <s v="Wonderful TV and Awful installation service from amazon"/>
  </r>
  <r>
    <s v="B09QGZM8QB"/>
    <s v="Wayona Usb Type C 65W 6Ft/2M Long Fast Charging Cable Compatible For Samsung S22 S20 Fe S21 Ultra A33 A53 A01 A73 A70 A51 M33 M53 M51 M31(2M, Black)"/>
    <x v="0"/>
    <s v="Accessories&amp;Peripherals|Cables&amp;Accessories|Cables|USBCables"/>
    <s v="Technology"/>
    <n v="399"/>
    <n v="999"/>
    <n v="2803194"/>
    <n v="0.6"/>
    <n v="4.3"/>
    <n v="2806"/>
    <x v="0"/>
    <n v="0"/>
    <n v="0"/>
    <n v="1"/>
    <s v="Good material"/>
  </r>
  <r>
    <s v="B08L4SBJRY"/>
    <s v="Saifsmart Outlet Wall Mount Hanger Holder "/>
    <x v="1"/>
    <s v="HomeAudio|Accessories|SpeakerAccessories|Mounts"/>
    <s v="Electronic supplies"/>
    <n v="349"/>
    <n v="1299"/>
    <n v="4280205"/>
    <n v="0.73"/>
    <n v="4"/>
    <n v="3295"/>
    <x v="0"/>
    <n v="0"/>
    <n v="0"/>
    <n v="1"/>
    <s v="Good Quality but cheap color"/>
  </r>
  <r>
    <s v="B09X79PP8F"/>
    <s v="MI 2-in-1 USB Type C Cable (Micro USB to Type C) 30cm "/>
    <x v="0"/>
    <s v="Accessories&amp;Peripherals|Cables&amp;Accessories|Cables|USBCables"/>
    <s v="Technology"/>
    <n v="179"/>
    <n v="299"/>
    <n v="24219"/>
    <n v="0.4"/>
    <n v="3.9"/>
    <n v="81"/>
    <x v="1"/>
    <n v="0"/>
    <n v="1"/>
    <n v="0"/>
    <s v="Very useful"/>
  </r>
  <r>
    <s v="B082T6GVG9"/>
    <s v="AmazonBasics New Release ABS USB-A to Lightning Cable Cord, Fast Charging MFi Certified Charger "/>
    <x v="0"/>
    <s v="Accessories&amp;Peripherals|Cables&amp;Accessories|Cables|USBCables"/>
    <s v="Technology"/>
    <n v="689"/>
    <n v="1500"/>
    <n v="63451500"/>
    <n v="0.54"/>
    <n v="4.2"/>
    <n v="42301"/>
    <x v="0"/>
    <n v="0"/>
    <n v="0"/>
    <n v="1"/>
    <s v="Sturdy and good quality"/>
  </r>
  <r>
    <s v="B0B3XY5YT4"/>
    <s v="LG 108 cm (43 inches) 4K Ultra HD Smart LED TV 43UQ7500PSF (Ceramic Black)"/>
    <x v="1"/>
    <s v="HomeTheater,TV&amp;Video|Televisions|SmartTelevisions"/>
    <s v="Electronic supplies"/>
    <n v="30990"/>
    <n v="49990"/>
    <n v="68786240"/>
    <n v="0.38"/>
    <n v="4.3"/>
    <n v="1376"/>
    <x v="2"/>
    <n v="0"/>
    <n v="1"/>
    <n v="0"/>
    <s v="Love Amazon but lg is misleading"/>
  </r>
  <r>
    <s v="B0B4HKH19N"/>
    <s v="pTron Solero 331 3.4Amps Multifunction Fast Charging Cable, 3-in-1 USB Cable Micro USB/Type-C/iOS, Made in India, Durable &amp; Strong &amp; Tangle-free 118cm in Length (Black)"/>
    <x v="0"/>
    <s v="Accessories&amp;Peripherals|Cables&amp;Accessories|Cables|USBCables"/>
    <s v="Technology"/>
    <n v="249"/>
    <n v="931"/>
    <n v="1000825"/>
    <n v="0.73"/>
    <n v="3.9"/>
    <n v="1075"/>
    <x v="0"/>
    <n v="0"/>
    <n v="0"/>
    <n v="1"/>
    <s v="The metal pin is losing it's strength"/>
  </r>
  <r>
    <s v="B08TGG316Z"/>
    <s v="10k 8k 4k HDMI Cable, Certified 48Gbps 1ms Ultra High Speed HDMI 2.1 Cable 4k 120Hz 144Hz 2k 165Hz 8k 60Hz Dynamic HDR ARC eARC DTS:X Compatible "/>
    <x v="1"/>
    <s v="HomeTheater,TV&amp;Video|Accessories|Cables|HDMICables"/>
    <s v="Electronic supplies"/>
    <n v="999"/>
    <n v="2399"/>
    <n v="8789936"/>
    <n v="0.57999999999999996"/>
    <n v="4.5999999999999996"/>
    <n v="3664"/>
    <x v="0"/>
    <n v="0"/>
    <n v="0"/>
    <n v="1"/>
    <s v="Fantastic Ultra High Speed HDMI cable"/>
  </r>
  <r>
    <s v="B071VMP1Z4"/>
    <s v="LRIPL Compatible Sony Bravia LCD/led Remote Works with Almost All Sony led/LCD tv's"/>
    <x v="1"/>
    <s v="HomeTheater,TV&amp;Video|Accessories|RemoteControls"/>
    <s v="Electronic supplies"/>
    <n v="399"/>
    <n v="399"/>
    <n v="778449"/>
    <n v="0"/>
    <n v="3.9"/>
    <n v="1951"/>
    <x v="0"/>
    <n v="0"/>
    <n v="1"/>
    <n v="0"/>
    <s v="Works like Charm"/>
  </r>
  <r>
    <s v="B071SDRGWL"/>
    <s v="boAt Type-c A400 Type-c to USB A Cable "/>
    <x v="0"/>
    <s v="Accessories&amp;Peripherals|Cables&amp;Accessories|Cables|USBCables"/>
    <s v="Technology"/>
    <n v="349"/>
    <n v="699"/>
    <n v="14574150"/>
    <n v="0.5"/>
    <n v="4.3"/>
    <n v="20850"/>
    <x v="0"/>
    <n v="1"/>
    <n v="0"/>
    <n v="0"/>
    <s v="Just buy it dont even 2nd guess it"/>
  </r>
  <r>
    <s v="B08PSQRW2T"/>
    <s v="Zoul Type C to Type C Fast Charging Cable 65W 2M/6ft USB C Nylon Braided Cord Compatible with MacBook Oneplus 9 9R Samsung Galaxy S21 Ultra S20+ (2M, Black)"/>
    <x v="0"/>
    <s v="Accessories&amp;Peripherals|Cables&amp;Accessories|Cables|USBCables"/>
    <s v="Technology"/>
    <n v="399"/>
    <n v="1099"/>
    <n v="2950815"/>
    <n v="0.64"/>
    <n v="4.0999999999999996"/>
    <n v="2685"/>
    <x v="0"/>
    <n v="0"/>
    <n v="0"/>
    <n v="1"/>
    <s v="Changing speed"/>
  </r>
  <r>
    <s v="B0859M539M"/>
    <s v="TP-LINK AC1300 Archer T3U Plus High Gain USB 3.0 Wi-Fi Dongle, Wireless Dual Band MU-MIMO WiFi Adapter with High Gain Antenna, Supports Windows 11/10/8.1/8/7/XP/MacOS"/>
    <x v="0"/>
    <s v="NetworkingDevices|NetworkAdapters|WirelessUSBAdapters"/>
    <s v="Technology"/>
    <n v="1699"/>
    <n v="2999"/>
    <n v="74315220"/>
    <n v="0.43"/>
    <n v="4.4000000000000004"/>
    <n v="24780"/>
    <x v="0"/>
    <n v="0"/>
    <n v="1"/>
    <n v="0"/>
    <s v="Works flawlessly on Ubuntu 22.04 (if installed correctly)"/>
  </r>
  <r>
    <s v="B08RX8G496"/>
    <s v="LRIPL Mi Remote Control with Netflix &amp; Prime Video Button Compatible "/>
    <x v="1"/>
    <s v="HomeTheater,TV&amp;Video|Accessories|RemoteControls"/>
    <s v="Electronic supplies"/>
    <n v="655"/>
    <n v="1099"/>
    <n v="313215"/>
    <n v="0.4"/>
    <n v="3.2"/>
    <n v="285"/>
    <x v="0"/>
    <n v="0"/>
    <n v="1"/>
    <n v="0"/>
    <s v="Rmote for MI TV"/>
  </r>
  <r>
    <s v="B002SZEOLG"/>
    <s v="TP-Link Nano USB WiFi Dongle 150Mbps High Gain Wireless Network Wi-Fi Adapter "/>
    <x v="0"/>
    <s v="NetworkingDevices|NetworkAdapters|WirelessUSBAdapters"/>
    <s v="Technology"/>
    <n v="749"/>
    <n v="1339"/>
    <n v="240607588"/>
    <n v="0.44"/>
    <n v="4.2"/>
    <n v="179692"/>
    <x v="0"/>
    <n v="0"/>
    <n v="1"/>
    <n v="0"/>
    <s v="Works on linux for me. Get the model with antenna."/>
  </r>
  <r>
    <s v="B08CS3BT4L"/>
    <s v="Kodak 80 cm (32 inches) HD Ready Certified Android LED TV 32HDX7XPRO (Black)"/>
    <x v="1"/>
    <s v="HomeTheater,TV&amp;Video|Televisions|SmartTelevisions"/>
    <s v="Electronic supplies"/>
    <n v="9999"/>
    <n v="12999"/>
    <n v="79137912"/>
    <n v="0.23"/>
    <n v="4.2"/>
    <n v="6088"/>
    <x v="3"/>
    <n v="0"/>
    <n v="1"/>
    <n v="0"/>
    <s v="An unbiased look at the Kodak TV"/>
  </r>
  <r>
    <s v="B00RFWNJMC"/>
    <s v="Airtel DigitalTV DTH Remote SD/HD/HD Recording Compatible "/>
    <x v="1"/>
    <s v="HomeTheater,TV&amp;Video|Accessories|RemoteControls"/>
    <s v="Electronic supplies"/>
    <n v="195"/>
    <n v="499"/>
    <n v="690117"/>
    <n v="0.61"/>
    <n v="3.7"/>
    <n v="1383"/>
    <x v="1"/>
    <n v="0"/>
    <n v="0"/>
    <n v="1"/>
    <s v="Good product"/>
  </r>
  <r>
    <s v="B082T6GXS5"/>
    <s v="AmazonBasics New Release Nylon USB-A to Lightning Cable Cord, MFi Certified Charger "/>
    <x v="0"/>
    <s v="Accessories&amp;Peripherals|Cables&amp;Accessories|Cables|USBCables"/>
    <s v="Technology"/>
    <n v="999"/>
    <n v="2100"/>
    <n v="11533200"/>
    <n v="0.52"/>
    <n v="4.5"/>
    <n v="5492"/>
    <x v="0"/>
    <n v="0"/>
    <n v="0"/>
    <n v="1"/>
    <s v="Good"/>
  </r>
  <r>
    <s v="B09CMQRQM6"/>
    <s v="Ambrane Fast 100W Output Cable with Type-C to Type-C "/>
    <x v="0"/>
    <s v="Accessories&amp;Peripherals|Cables&amp;Accessories|Cables|USBCables"/>
    <s v="Technology"/>
    <n v="499"/>
    <n v="899"/>
    <n v="826181"/>
    <n v="0.44"/>
    <n v="4.2"/>
    <n v="919"/>
    <x v="0"/>
    <n v="0"/>
    <n v="1"/>
    <n v="0"/>
    <s v="Durable"/>
  </r>
  <r>
    <s v="B005LJQMCK"/>
    <s v="BlueRigger Digital Optical Audio Toslink Cable (3.3 Feet / 1 Meter) With 8 Channel (7.1) Audio Support ("/>
    <x v="1"/>
    <s v="HomeTheater,TV&amp;Video|Accessories|Cables|OpticalCables"/>
    <s v="Electronic supplies"/>
    <n v="416"/>
    <n v="599"/>
    <n v="17983777"/>
    <n v="0.31"/>
    <n v="4.2"/>
    <n v="30023"/>
    <x v="0"/>
    <n v="0"/>
    <n v="1"/>
    <n v="0"/>
    <s v="Value for Money"/>
  </r>
  <r>
    <s v="B09C6H53KH"/>
    <s v="Duracell Type-C To Micro 1.2M braided Sync &amp; Charge Cable, USB C to Micro Fast Charge Compatible "/>
    <x v="0"/>
    <s v="Accessories&amp;Peripherals|Cables&amp;Accessories|Cables|USBCables"/>
    <s v="Technology"/>
    <n v="368"/>
    <n v="699"/>
    <n v="270513"/>
    <n v="0.47"/>
    <n v="4.2"/>
    <n v="387"/>
    <x v="0"/>
    <n v="0"/>
    <n v="1"/>
    <n v="0"/>
    <s v="Superb"/>
  </r>
  <r>
    <s v="B0BB3CBFBM"/>
    <s v="VU 138 cm (55 inches) Premium Series 4K Ultra HD Smart IPS LED TV 55UT (Black)"/>
    <x v="1"/>
    <s v="HomeTheater,TV&amp;Video|Televisions|SmartTelevisions"/>
    <s v="Electronic supplies"/>
    <n v="29990"/>
    <n v="65000"/>
    <n v="13715000"/>
    <n v="0.54"/>
    <n v="4.0999999999999996"/>
    <n v="211"/>
    <x v="2"/>
    <n v="0"/>
    <n v="0"/>
    <n v="1"/>
    <s v="Valume for money"/>
  </r>
  <r>
    <s v="B08QSDKFGQ"/>
    <s v="Zoul USB Type C Fast Charging 3A Nylon Braided Data Cable Quick Charger Cable QC 3.0 "/>
    <x v="0"/>
    <s v="Accessories&amp;Peripherals|Cables&amp;Accessories|Cables|USBCables"/>
    <s v="Technology"/>
    <n v="339"/>
    <n v="1099"/>
    <n v="1070426"/>
    <n v="0.69"/>
    <n v="4.3"/>
    <n v="974"/>
    <x v="0"/>
    <n v="0"/>
    <n v="0"/>
    <n v="1"/>
    <s v="Great Cable"/>
  </r>
  <r>
    <s v="B08PV1X771"/>
    <s v="Samsung 80 cm (32 inches) Wondertainment Series HD Ready LED Smart TV UA32TE40AAKBXL (Titan Gray)"/>
    <x v="1"/>
    <s v="HomeTheater,TV&amp;Video|Televisions|SmartTelevisions"/>
    <s v="Electronic supplies"/>
    <n v="15490"/>
    <n v="20900"/>
    <n v="340649100"/>
    <n v="0.26"/>
    <n v="4.3"/>
    <n v="16299"/>
    <x v="2"/>
    <n v="0"/>
    <n v="1"/>
    <n v="0"/>
    <s v="Good"/>
  </r>
  <r>
    <s v="B07YTNKVJQ"/>
    <s v="MI Xiaomi USB Type C HYperCharge Cable 6A 100cm Sturdy and Durable Black Supports 120W HyperCharging"/>
    <x v="0"/>
    <s v="Accessories&amp;Peripherals|Cables&amp;Accessories|Cables|USBCables"/>
    <s v="Technology"/>
    <n v="499"/>
    <n v="1299"/>
    <n v="39503889"/>
    <n v="0.62"/>
    <n v="4.3"/>
    <n v="30411"/>
    <x v="0"/>
    <n v="0"/>
    <n v="0"/>
    <n v="1"/>
    <s v="Worth for money - suitable for Android auto"/>
  </r>
  <r>
    <s v="B0117H7GZ6"/>
    <s v="GENERIC Ultra-Mini Bluetooth CSR 4.0 USB Dongle Adapter "/>
    <x v="0"/>
    <s v="NetworkingDevices|NetworkAdapters|WirelessUSBAdapters"/>
    <s v="Technology"/>
    <n v="249"/>
    <n v="399"/>
    <n v="1852158"/>
    <n v="0.38"/>
    <n v="3.4"/>
    <n v="4642"/>
    <x v="0"/>
    <n v="0"/>
    <n v="1"/>
    <n v="0"/>
    <s v="Install CSR Driver For Advanced Features + Stability (More Than Just Bluetooth)"/>
  </r>
  <r>
    <s v="B09XJ1LM7R"/>
    <s v="7SEVEN¬Æ Compatible "/>
    <x v="1"/>
    <s v="HomeTheater,TV&amp;Video|Accessories|RemoteControls"/>
    <s v="Electronic supplies"/>
    <n v="399"/>
    <n v="799"/>
    <n v="9588"/>
    <n v="0.5"/>
    <n v="4.3"/>
    <n v="12"/>
    <x v="0"/>
    <n v="1"/>
    <n v="0"/>
    <n v="0"/>
    <s v="do not buy"/>
  </r>
  <r>
    <s v="B084N133Y7"/>
    <s v="Belkin Apple Certified Lightning To Type C Cable, Fast Charging For Iphone, Ipad, Air Pods, 3.3 Feet (1 Meters)    White"/>
    <x v="0"/>
    <s v="Accessories&amp;Peripherals|Cables&amp;Accessories|Cables|USBCables"/>
    <s v="Technology"/>
    <n v="1499"/>
    <n v="1999"/>
    <n v="3900049"/>
    <n v="0.25"/>
    <n v="4.4000000000000004"/>
    <n v="1951"/>
    <x v="0"/>
    <n v="0"/>
    <n v="1"/>
    <n v="0"/>
    <s v="Perfect product"/>
  </r>
  <r>
    <s v="B088Z1YWBC"/>
    <s v="EGate i9 Pro-Max 1080p Native Full HD Projector 4k Support | 3600 L (330 ANSI ) | 150 (381 cm) Large Screen | VGA, AV, HDMI, SD Card, USB, Audio Out | (E03i31 / E04i32) Black"/>
    <x v="1"/>
    <s v="HomeTheater,TV&amp;Video|Projectors"/>
    <s v="Electronic supplies"/>
    <n v="9490"/>
    <n v="15990"/>
    <n v="167575200"/>
    <n v="0.41"/>
    <n v="3.9"/>
    <n v="10480"/>
    <x v="3"/>
    <n v="0"/>
    <n v="1"/>
    <n v="0"/>
    <s v="VFM and kudos to egate to launch a fhd projector at the lowest price and it is not bad at all"/>
  </r>
  <r>
    <s v="B07VSG5SXZ"/>
    <s v="ZEBRONICS HAA2021 HDMI version 2.1 cable with 8K @ 60Hz, 4K @ 120Hz, eARC &amp; CEC support, 3D compatible, 2 meters length, 48Gbps max and Gold-plated connectors"/>
    <x v="1"/>
    <s v="HomeTheater,TV&amp;Video|Accessories|Cables|HDMICables"/>
    <s v="Electronic supplies"/>
    <n v="637"/>
    <n v="1499"/>
    <n v="35976"/>
    <n v="0.57999999999999996"/>
    <n v="4.0999999999999996"/>
    <n v="24"/>
    <x v="0"/>
    <n v="0"/>
    <n v="0"/>
    <n v="1"/>
    <s v="good"/>
  </r>
  <r>
    <s v="B08RWCZ6SY"/>
    <s v="7SEVEN¬Æ Compatible "/>
    <x v="1"/>
    <s v="HomeTheater,TV&amp;Video|Accessories|RemoteControls"/>
    <s v="Electronic supplies"/>
    <n v="399"/>
    <n v="899"/>
    <n v="228346"/>
    <n v="0.56000000000000005"/>
    <n v="3.9"/>
    <n v="254"/>
    <x v="0"/>
    <n v="0"/>
    <n v="0"/>
    <n v="1"/>
    <s v="Working good."/>
  </r>
  <r>
    <s v="B07KSB1MLX"/>
    <s v="AmazonBasics Digital Optical Coax to Analog RCA Audio Converter Adapter with Fiber Cable"/>
    <x v="1"/>
    <s v="HomeTheater,TV&amp;Video|Accessories|Cables|OpticalCables"/>
    <s v="Electronic supplies"/>
    <n v="1089"/>
    <n v="1600"/>
    <n v="5704000"/>
    <n v="0.32"/>
    <n v="4"/>
    <n v="3565"/>
    <x v="0"/>
    <n v="0"/>
    <n v="1"/>
    <n v="0"/>
    <s v="Satisfactory one"/>
  </r>
  <r>
    <s v="B081FG1QYX"/>
    <s v="Wayona Type C Cable Nylon Braided USB C QC 3.0 Fast Charging Short Power Bank Cable "/>
    <x v="0"/>
    <s v="Accessories&amp;Peripherals|Cables&amp;Accessories|Cables|USBCables"/>
    <s v="Technology"/>
    <n v="339"/>
    <n v="999"/>
    <n v="6248745"/>
    <n v="0.66"/>
    <n v="4.3"/>
    <n v="6255"/>
    <x v="0"/>
    <n v="0"/>
    <n v="0"/>
    <n v="1"/>
    <s v="Good pick for Galaxy Note 9"/>
  </r>
  <r>
    <s v="B08R69WBN7"/>
    <s v="Pinnaclz Original Combo of 2 USB Type C Fast Charging Cable, USB C Data Cable "/>
    <x v="0"/>
    <s v="Accessories&amp;Peripherals|Cables&amp;Accessories|Cables|USBCables"/>
    <s v="Technology"/>
    <n v="149"/>
    <n v="499"/>
    <n v="3858268"/>
    <n v="0.7"/>
    <n v="4"/>
    <n v="7732"/>
    <x v="1"/>
    <n v="0"/>
    <n v="0"/>
    <n v="1"/>
    <s v="Very good product and met my need.  Thanks"/>
  </r>
  <r>
    <s v="B0B3RHX6B6"/>
    <s v="Ambrane BCL-15 Lightning Cable "/>
    <x v="0"/>
    <s v="Accessories&amp;Peripherals|Cables&amp;Accessories|Cables|USBCables"/>
    <s v="Technology"/>
    <n v="149"/>
    <n v="399"/>
    <n v="22743"/>
    <n v="0.63"/>
    <n v="3.9"/>
    <n v="57"/>
    <x v="1"/>
    <n v="0"/>
    <n v="0"/>
    <n v="1"/>
    <s v="Quality is good"/>
  </r>
  <r>
    <s v="B084N18QZY"/>
    <s v="Belkin USB C to USB-C Fast Charging Type C Cable, 60W PD, 3.3 feet (1 meter) "/>
    <x v="0"/>
    <s v="Accessories&amp;Peripherals|Cables&amp;Accessories|Cables|USBCables"/>
    <s v="Technology"/>
    <n v="599"/>
    <n v="849"/>
    <n v="489873"/>
    <n v="0.28999999999999998"/>
    <n v="4.5"/>
    <n v="577"/>
    <x v="0"/>
    <n v="0"/>
    <n v="1"/>
    <n v="0"/>
    <s v="Good only for Charging"/>
  </r>
  <r>
    <s v="B081NHWT6Z"/>
    <s v="LOHAYA Television Remote Compatible with Samsung Smart LED/LCD/HD TV Remote Control [ Compatible "/>
    <x v="1"/>
    <s v="HomeTheater,TV&amp;Video|Accessories|RemoteControls"/>
    <s v="Electronic supplies"/>
    <n v="299"/>
    <n v="1199"/>
    <n v="1430407"/>
    <n v="0.75"/>
    <n v="3.9"/>
    <n v="1193"/>
    <x v="0"/>
    <n v="0"/>
    <n v="0"/>
    <n v="1"/>
    <s v="Worthy product"/>
  </r>
  <r>
    <s v="B07JPJJZ2H"/>
    <s v="Wayona Nylon Braided Lightning USB Data Sync &amp; 3A Charging Cable "/>
    <x v="0"/>
    <s v="Accessories&amp;Peripherals|Cables&amp;Accessories|Cables|USBCables"/>
    <s v="Technology"/>
    <n v="399"/>
    <n v="1299"/>
    <n v="17042880"/>
    <n v="0.69"/>
    <n v="4.2"/>
    <n v="13120"/>
    <x v="0"/>
    <n v="0"/>
    <n v="0"/>
    <n v="1"/>
    <s v="Good product"/>
  </r>
  <r>
    <s v="B09JKNF147"/>
    <s v="Electvision Remote Control Compatible with Kodak/Thomson Smart led tv (Without Voice) Be"/>
    <x v="1"/>
    <s v="HomeTheater,TV&amp;Video|Accessories|RemoteControls"/>
    <s v="Electronic supplies"/>
    <n v="339"/>
    <n v="1999"/>
    <n v="685657"/>
    <n v="0.83"/>
    <n v="4"/>
    <n v="343"/>
    <x v="0"/>
    <n v="0"/>
    <n v="0"/>
    <n v="1"/>
    <s v="really good producers"/>
  </r>
  <r>
    <s v="B0B9959XF3"/>
    <s v="Acer 80 cm (32 inches) S Series HD Ready Android Smart LED TV AR32AR2841HDSB (Black)"/>
    <x v="1"/>
    <s v="HomeTheater,TV&amp;Video|Televisions|SmartTelevisions"/>
    <s v="Electronic supplies"/>
    <n v="12499"/>
    <n v="22990"/>
    <n v="37036890"/>
    <n v="0.46"/>
    <n v="4.3"/>
    <n v="1611"/>
    <x v="2"/>
    <n v="0"/>
    <n v="1"/>
    <n v="0"/>
    <s v="Tv working good."/>
  </r>
  <r>
    <s v="B09PNR6F8Q"/>
    <s v="realme 10W Fast Charging Micro-USB Cable (Braided, Black)"/>
    <x v="0"/>
    <s v="Accessories&amp;Peripherals|Cables&amp;Accessories|Cables|USBCables"/>
    <s v="Technology"/>
    <n v="249"/>
    <n v="399"/>
    <n v="2616642"/>
    <n v="0.38"/>
    <n v="4"/>
    <n v="6558"/>
    <x v="0"/>
    <n v="0"/>
    <n v="1"/>
    <n v="0"/>
    <s v="Great to use"/>
  </r>
  <r>
    <s v="B07M69276N"/>
    <s v="TP-Link AC1300 USB WiFi Adapter (Archer T3U) - 2.4G/5G Dual Band Mini Wireless Network Adapter "/>
    <x v="0"/>
    <s v="NetworkingDevices|NetworkAdapters|WirelessUSBAdapters"/>
    <s v="Technology"/>
    <n v="1399"/>
    <n v="2499"/>
    <n v="57899331"/>
    <n v="0.44"/>
    <n v="4.4000000000000004"/>
    <n v="23169"/>
    <x v="0"/>
    <n v="0"/>
    <n v="1"/>
    <n v="0"/>
    <s v="Good device and makes your laptop to utilize maximum wifi speed."/>
  </r>
  <r>
    <s v="B0B1YZ9CB8"/>
    <s v="Acer 139 cm (55 inches) I Series 4K Ultra HD Android Smart LED TV AR55AR2851UDFL (Black)"/>
    <x v="1"/>
    <s v="HomeTheater,TV&amp;Video|Televisions|SmartTelevisions"/>
    <s v="Electronic supplies"/>
    <n v="32999"/>
    <n v="47990"/>
    <n v="225696970"/>
    <n v="0.31"/>
    <n v="4.3"/>
    <n v="4703"/>
    <x v="2"/>
    <n v="0"/>
    <n v="1"/>
    <n v="0"/>
    <s v="Wonderful TV and Awful installation service from amazon"/>
  </r>
  <r>
    <s v="B09YLYB9PB"/>
    <s v="Ambrane 60W / 3A Fast Charging Output Cable with Micro to USB "/>
    <x v="0"/>
    <s v="Accessories&amp;Peripherals|Cables&amp;Accessories|Cables|USBCables"/>
    <s v="Technology"/>
    <n v="149"/>
    <n v="399"/>
    <n v="567777"/>
    <n v="0.63"/>
    <n v="4"/>
    <n v="1423"/>
    <x v="1"/>
    <n v="0"/>
    <n v="0"/>
    <n v="1"/>
    <s v="GOOD"/>
  </r>
  <r>
    <s v="B08CTNJ985"/>
    <s v="Wayona USB Type C 65W Fast Charging 2M/6Ft Long Flash Charge Cable 3A QC 3.0 Data Cable Compatible with Samsung Galaxy S21 S10 S9 S8, iQOO Z3, Vivo, Note 10 9 8, A20e A40 A50 A70, Moto G7 G8 (2M, Grey)"/>
    <x v="0"/>
    <s v="Accessories&amp;Peripherals|Cables&amp;Accessories|Cables|USBCables"/>
    <s v="Technology"/>
    <n v="325"/>
    <n v="999"/>
    <n v="2648349"/>
    <n v="0.67"/>
    <n v="4.3"/>
    <n v="2651"/>
    <x v="0"/>
    <n v="0"/>
    <n v="0"/>
    <n v="1"/>
    <s v="Worth the money spent"/>
  </r>
  <r>
    <s v="B0BP7XLX48"/>
    <s v="Syncwire LTG to USB Cable "/>
    <x v="0"/>
    <s v="Accessories&amp;Peripherals|Cables&amp;Accessories|Cables|USBCables"/>
    <s v="Technology"/>
    <n v="399"/>
    <n v="1999"/>
    <n v="9995"/>
    <n v="0.8"/>
    <n v="5"/>
    <n v="5"/>
    <x v="0"/>
    <n v="0"/>
    <n v="0"/>
    <n v="1"/>
    <s v="Good"/>
  </r>
  <r>
    <s v="B09LHXNZLR"/>
    <s v="Skadioo WiFi Adapter "/>
    <x v="0"/>
    <s v="NetworkingDevices|NetworkAdapters|WirelessUSBAdapters"/>
    <s v="Technology"/>
    <n v="199"/>
    <n v="499"/>
    <n v="305388"/>
    <n v="0.6"/>
    <n v="3.7"/>
    <n v="612"/>
    <x v="1"/>
    <n v="0"/>
    <n v="0"/>
    <n v="1"/>
    <s v="Good"/>
  </r>
  <r>
    <s v="B0B3N8VG24"/>
    <s v="FLiX (Beetel USB to Type C PVC Data Sync &amp; 15W(3A) TPE Fast Charging Cable, Made in India, 480Mbps Data Sync, 1 Meter Long cable "/>
    <x v="0"/>
    <s v="Accessories&amp;Peripherals|Cables&amp;Accessories|Cables|USBCables"/>
    <s v="Technology"/>
    <n v="88"/>
    <n v="299"/>
    <n v="2804022"/>
    <n v="0.71"/>
    <n v="4"/>
    <n v="9378"/>
    <x v="1"/>
    <n v="0"/>
    <n v="0"/>
    <n v="1"/>
    <s v="Worked on iPhone 7 and didn‚Äôt work on XR"/>
  </r>
  <r>
    <s v="B08PSVBB2X"/>
    <s v="Zoul USB C to USB C Fast Charging Cable 65W Type C to Type C Nylon Braided Cord Compatible with Macbook Oneplus 9 10R Samsung Galaxy S22 S21 Ultra Z Flip3 Macbook Air/Pro M1 Google Pixel 11'' iPad Pro 2020/2018 (2M, Grey)"/>
    <x v="0"/>
    <s v="Accessories&amp;Peripherals|Cables&amp;Accessories|Cables|USBCables"/>
    <s v="Technology"/>
    <n v="399"/>
    <n v="1099"/>
    <n v="2950815"/>
    <n v="0.64"/>
    <n v="4.0999999999999996"/>
    <n v="2685"/>
    <x v="0"/>
    <n v="0"/>
    <n v="0"/>
    <n v="1"/>
    <s v="Changing speed"/>
  </r>
  <r>
    <s v="B0B3MQXNFB"/>
    <s v="FLiX (Beetel Flow USB to Micro USB PVC Data Sync &amp; 12W(2.4A) Fast Charging Cable,Made in India,480Mbps Data Sync,Solid Cable,1 Meter Long cable "/>
    <x v="0"/>
    <s v="Accessories&amp;Peripherals|Cables&amp;Accessories|Cables|USBCables"/>
    <s v="Technology"/>
    <n v="58"/>
    <n v="199"/>
    <n v="1866222"/>
    <n v="0.71"/>
    <n v="4"/>
    <n v="9378"/>
    <x v="1"/>
    <n v="0"/>
    <n v="0"/>
    <n v="1"/>
    <s v="Worked on iPhone 7 and didn‚Äôt work on XR"/>
  </r>
  <r>
    <s v="B08XMSKKMM"/>
    <s v="7SEVEN¬Æ Bluetooth Voice Command Remote "/>
    <x v="1"/>
    <s v="HomeTheater,TV&amp;Video|Accessories|RemoteControls"/>
    <s v="Electronic supplies"/>
    <n v="799"/>
    <n v="1999"/>
    <n v="1151424"/>
    <n v="0.6"/>
    <n v="3.3"/>
    <n v="576"/>
    <x v="0"/>
    <n v="0"/>
    <n v="0"/>
    <n v="1"/>
    <s v="Compatibility"/>
  </r>
  <r>
    <s v="B09L8DT7D6"/>
    <s v="Sony TV - Remote Compatible "/>
    <x v="1"/>
    <s v="HomeTheater,TV&amp;Video|Accessories|RemoteControls"/>
    <s v="Electronic supplies"/>
    <n v="205"/>
    <n v="499"/>
    <n v="156187"/>
    <n v="0.59"/>
    <n v="3.8"/>
    <n v="313"/>
    <x v="0"/>
    <n v="0"/>
    <n v="0"/>
    <n v="1"/>
    <s v="Poor plastic Material but it works."/>
  </r>
  <r>
    <s v="B00GE55L22"/>
    <s v="Storite USB 3.0 Cable A to Micro B high Speed Upto 5 Gbps Data Transfer Cable "/>
    <x v="0"/>
    <s v="Accessories&amp;Peripherals|Cables&amp;Accessories|Cables|USBCables"/>
    <s v="Technology"/>
    <n v="299"/>
    <n v="699"/>
    <n v="2066943"/>
    <n v="0.56999999999999995"/>
    <n v="4.0999999999999996"/>
    <n v="2957"/>
    <x v="0"/>
    <n v="0"/>
    <n v="0"/>
    <n v="1"/>
    <s v="Good quality product and long lasting."/>
  </r>
  <r>
    <s v="B0162K34H2"/>
    <s v="boAt LTG 500 Apple MFI Certified "/>
    <x v="0"/>
    <s v="Accessories&amp;Peripherals|Cables&amp;Accessories|Cables|USBCables"/>
    <s v="Technology"/>
    <n v="849"/>
    <n v="999"/>
    <n v="6729264"/>
    <n v="0.15"/>
    <n v="4.0999999999999996"/>
    <n v="6736"/>
    <x v="0"/>
    <n v="0"/>
    <n v="1"/>
    <n v="0"/>
    <s v="Reliability"/>
  </r>
  <r>
    <s v="B0B8SRZ5SV"/>
    <s v="AmazonBasics USB C to Lightning Aluminum with Nylon Braided MFi Certified Charging Cable (Grey, 1.2 meter)"/>
    <x v="0"/>
    <s v="Accessories&amp;Peripherals|Cables&amp;Accessories|Cables|USBCables"/>
    <s v="Technology"/>
    <n v="949"/>
    <n v="1999"/>
    <n v="27090448"/>
    <n v="0.53"/>
    <n v="4.4000000000000004"/>
    <n v="13552"/>
    <x v="0"/>
    <n v="0"/>
    <n v="0"/>
    <n v="1"/>
    <s v="Good"/>
  </r>
  <r>
    <s v="B07CWNJLPC"/>
    <s v="AmazonBasics Double Braided Nylon USB Type-C to Type-C 2.0 Cable Smartphone (Dark Grey, 3 feet)"/>
    <x v="0"/>
    <s v="Accessories&amp;Peripherals|Cables&amp;Accessories|Cables|USBCables"/>
    <s v="Technology"/>
    <n v="499"/>
    <n v="1200"/>
    <n v="6541200"/>
    <n v="0.57999999999999996"/>
    <n v="4.3"/>
    <n v="5451"/>
    <x v="0"/>
    <n v="0"/>
    <n v="0"/>
    <n v="1"/>
    <s v="Overall it's a good product for mobile charging."/>
  </r>
  <r>
    <s v="B00NH12R1O"/>
    <s v="Amazon Basics USB 3.0 Cable - A Male to Micro B - 6 Feet (1.8 Meters), Black"/>
    <x v="0"/>
    <s v="Accessories&amp;Peripherals|Cables&amp;Accessories|Cables|USBCables"/>
    <s v="Technology"/>
    <n v="299"/>
    <n v="485"/>
    <n v="5291835"/>
    <n v="0.38"/>
    <n v="4.3"/>
    <n v="10911"/>
    <x v="0"/>
    <n v="0"/>
    <n v="1"/>
    <n v="0"/>
    <s v="High price"/>
  </r>
  <r>
    <s v="B0B8SSC5D9"/>
    <s v="AmazonBasics USB C to Lightning Aluminum with Nylon Braided MFi Certified Charging Cable (Grey, 1.8 meter)"/>
    <x v="0"/>
    <s v="Accessories&amp;Peripherals|Cables&amp;Accessories|Cables|USBCables"/>
    <s v="Technology"/>
    <n v="949"/>
    <n v="1999"/>
    <n v="27090448"/>
    <n v="0.53"/>
    <n v="4.4000000000000004"/>
    <n v="13552"/>
    <x v="0"/>
    <n v="0"/>
    <n v="0"/>
    <n v="1"/>
    <s v="Good"/>
  </r>
  <r>
    <s v="B08WKG2MWT"/>
    <s v="Wayona Usb C 65W Fast Charging Cable Compatible For Tablets Samsung S22 S20 S10 S20Fe S21 S21 Ultra A70 A51 A71 A50S M31 M51 M31S M53 5G (1M, Black)"/>
    <x v="0"/>
    <s v="Accessories&amp;Peripherals|Cables&amp;Accessories|Cables|USBCables"/>
    <s v="Technology"/>
    <n v="379"/>
    <n v="1099"/>
    <n v="3083794"/>
    <n v="0.66"/>
    <n v="4.3"/>
    <n v="2806"/>
    <x v="0"/>
    <n v="0"/>
    <n v="0"/>
    <n v="1"/>
    <s v="Good material"/>
  </r>
  <r>
    <s v="B0B466C3G4"/>
    <s v="Karbonn 80 cm (32 inches) Millenium Bezel-Less Series HD Ready Smart LED TV KJW32SKHD (Phantom Black)"/>
    <x v="1"/>
    <s v="HomeTheater,TV&amp;Video|Televisions|SmartTelevisions"/>
    <s v="Electronic supplies"/>
    <n v="8990"/>
    <n v="18990"/>
    <n v="6646500"/>
    <n v="0.53"/>
    <n v="3.9"/>
    <n v="350"/>
    <x v="3"/>
    <n v="0"/>
    <n v="0"/>
    <n v="1"/>
    <s v="A budget Android TV"/>
  </r>
  <r>
    <s v="B005LJQMZC"/>
    <s v="BlueRigger Digital Optical Audio Toslink Cable (6 Feet / 1.8 Meter) With 8 Channel (7.1) Audio Support ("/>
    <x v="1"/>
    <s v="HomeTheater,TV&amp;Video|Accessories|Cables|OpticalCables"/>
    <s v="Electronic supplies"/>
    <n v="486"/>
    <n v="1999"/>
    <n v="60015977"/>
    <n v="0.76"/>
    <n v="4.2"/>
    <n v="30023"/>
    <x v="0"/>
    <n v="0"/>
    <n v="0"/>
    <n v="1"/>
    <s v="Value for Money"/>
  </r>
  <r>
    <s v="B07MDRGHWQ"/>
    <s v="VW 60 cm (24 inches) Premium Series HD Ready LED TV VW24A (Black)"/>
    <x v="1"/>
    <s v="HomeTheater,TV&amp;Video|Televisions|StandardTelevisions"/>
    <s v="Electronic supplies"/>
    <n v="5699"/>
    <n v="11000"/>
    <n v="44033000"/>
    <n v="0.48"/>
    <n v="4.2"/>
    <n v="4003"/>
    <x v="3"/>
    <n v="0"/>
    <n v="1"/>
    <n v="0"/>
    <s v="Firestick plugging in issue"/>
  </r>
  <r>
    <s v="B07DC4RZPY"/>
    <s v="Amazon Basics USB A to Lightning MFi Certified Charging Cable (White, 1.2 meter)"/>
    <x v="0"/>
    <s v="Accessories&amp;Peripherals|Cables&amp;Accessories|Cables|USBCables"/>
    <s v="Technology"/>
    <n v="709"/>
    <n v="1999"/>
    <n v="357455183"/>
    <n v="0.65"/>
    <n v="4.0999999999999996"/>
    <n v="178817"/>
    <x v="0"/>
    <n v="0"/>
    <n v="0"/>
    <n v="1"/>
    <s v="Data transfer not the best"/>
  </r>
  <r>
    <s v="B0B15GSPQW"/>
    <s v="Samsung 138 cm (55 inches) Crystal 4K Neo Series Ultra HD Smart LED TV UA55AUE65AKXXL (Black)"/>
    <x v="1"/>
    <s v="HomeTheater,TV&amp;Video|Televisions|SmartTelevisions"/>
    <s v="Electronic supplies"/>
    <n v="47990"/>
    <n v="70900"/>
    <n v="504028100"/>
    <n v="0.32"/>
    <n v="4.3"/>
    <n v="7109"/>
    <x v="2"/>
    <n v="0"/>
    <n v="1"/>
    <n v="0"/>
    <s v="Best(Branded) Budget TV"/>
  </r>
  <r>
    <s v="B08GJNM9N7"/>
    <s v="LOHAYA Television Remote Compatible "/>
    <x v="1"/>
    <s v="HomeTheater,TV&amp;Video|Accessories|RemoteControls"/>
    <s v="Electronic supplies"/>
    <n v="299"/>
    <n v="1199"/>
    <n v="587510"/>
    <n v="0.75"/>
    <n v="3.7"/>
    <n v="490"/>
    <x v="0"/>
    <n v="0"/>
    <n v="0"/>
    <n v="1"/>
    <s v="Works just fine for my vu tv"/>
  </r>
  <r>
    <s v="B09C6FML9B"/>
    <s v="Duracell Micro USB 3A Braided Sync &amp; Fast Charging Cable, 3.9 Feet (1.2M). Supports QC 2.0/3.0 Charging, High Speed Data Transmission - Black"/>
    <x v="0"/>
    <s v="Accessories&amp;Peripherals|Cables&amp;Accessories|Cables|USBCables"/>
    <s v="Technology"/>
    <n v="320"/>
    <n v="599"/>
    <n v="294109"/>
    <n v="0.47"/>
    <n v="4.0999999999999996"/>
    <n v="491"/>
    <x v="0"/>
    <n v="0"/>
    <n v="1"/>
    <n v="0"/>
    <s v="Good product"/>
  </r>
  <r>
    <s v="B0B65MJ45G"/>
    <s v="Zebronics CU3100V Fast charging Type C cable with QC 18W support, 3A max capacity, 1 meter braided cable, Data transfer and Superior durability (Braided Black + White)"/>
    <x v="0"/>
    <s v="Accessories&amp;Peripherals|Cables&amp;Accessories|Cables|USBCables"/>
    <s v="Technology"/>
    <n v="139"/>
    <n v="549"/>
    <n v="33489"/>
    <n v="0.75"/>
    <n v="3.9"/>
    <n v="61"/>
    <x v="1"/>
    <n v="0"/>
    <n v="0"/>
    <n v="1"/>
    <s v="Terrible"/>
  </r>
  <r>
    <s v="B08P9RYPLR"/>
    <s v="FLiX (Beetel) USB to iPhone Lightning Textured Pattern Data Sync &amp; 2A Fast Charging Cable, Made in India, 480Mbps Data Sync, Tough Cable, 1 Meter Long USB Cable "/>
    <x v="0"/>
    <s v="Accessories&amp;Peripherals|Cables&amp;Accessories|Cables|USBCables"/>
    <s v="Technology"/>
    <n v="129"/>
    <n v="249"/>
    <n v="2335122"/>
    <n v="0.48"/>
    <n v="4"/>
    <n v="9378"/>
    <x v="1"/>
    <n v="0"/>
    <n v="1"/>
    <n v="0"/>
    <s v="Worked on iPhone 7 and didn‚Äôt work on XR"/>
  </r>
  <r>
    <s v="B0B6F8HHR6"/>
    <s v="MI 108 cm (43 inches) 5A Series Full HD Smart Android LED TV L43M7-EAIN (Black)"/>
    <x v="1"/>
    <s v="HomeTheater,TV&amp;Video|Televisions|SmartTelevisions"/>
    <s v="Electronic supplies"/>
    <n v="24999"/>
    <n v="35999"/>
    <n v="1182207160"/>
    <n v="0.31"/>
    <n v="4.2"/>
    <n v="32840"/>
    <x v="2"/>
    <n v="0"/>
    <n v="1"/>
    <n v="0"/>
    <s v="It is the best tv if you are getting it in 10-12k"/>
  </r>
  <r>
    <s v="B084MZXJN6"/>
    <s v="Belkin Apple Certified Lightning to USB Charge and Sync Cable "/>
    <x v="0"/>
    <s v="Accessories&amp;Peripherals|Cables&amp;Accessories|Cables|USBCables"/>
    <s v="Technology"/>
    <n v="999"/>
    <n v="1699"/>
    <n v="12433282"/>
    <n v="0.41"/>
    <n v="4.4000000000000004"/>
    <n v="7318"/>
    <x v="0"/>
    <n v="0"/>
    <n v="1"/>
    <n v="0"/>
    <s v="You might be able to get away by using other usb too"/>
  </r>
  <r>
    <s v="B08XMG618K"/>
    <s v="Time Office Scanner Replacement Cable "/>
    <x v="0"/>
    <s v="Accessories&amp;Peripherals|Cables&amp;Accessories|Cables|USBCables"/>
    <s v="Technology"/>
    <n v="225"/>
    <n v="499"/>
    <n v="393711"/>
    <n v="0.55000000000000004"/>
    <n v="4.0999999999999996"/>
    <n v="789"/>
    <x v="0"/>
    <n v="0"/>
    <n v="0"/>
    <n v="1"/>
    <s v="Good product"/>
  </r>
  <r>
    <s v="B0BCKWZ884"/>
    <s v="Caldipree Silicone Case Cover Compatible "/>
    <x v="1"/>
    <s v="HomeTheater,TV&amp;Video|Accessories|RemoteControls"/>
    <s v="Electronic supplies"/>
    <n v="547"/>
    <n v="2999"/>
    <n v="1220593"/>
    <n v="0.82"/>
    <n v="4.3"/>
    <n v="407"/>
    <x v="0"/>
    <n v="0"/>
    <n v="0"/>
    <n v="1"/>
    <s v="Fitting issue"/>
  </r>
  <r>
    <s v="B00GGGOYEK"/>
    <s v="Storite USB 2.0 A to Mini 5 pin B Cable "/>
    <x v="0"/>
    <s v="Accessories&amp;Peripherals|Cables&amp;Accessories|Cables|USBCables"/>
    <s v="Technology"/>
    <n v="259"/>
    <n v="699"/>
    <n v="1676901"/>
    <n v="0.63"/>
    <n v="3.8"/>
    <n v="2399"/>
    <x v="0"/>
    <n v="0"/>
    <n v="0"/>
    <n v="1"/>
    <s v="Useful but the length is a bit short"/>
  </r>
  <r>
    <s v="B07ZR4S1G4"/>
    <s v="Universal Remote Control "/>
    <x v="1"/>
    <s v="HomeTheater,TV&amp;Video|Accessories|RemoteControls"/>
    <s v="Electronic supplies"/>
    <n v="239"/>
    <n v="699"/>
    <n v="1845360"/>
    <n v="0.66"/>
    <n v="4.4000000000000004"/>
    <n v="2640"/>
    <x v="0"/>
    <n v="0"/>
    <n v="0"/>
    <n v="1"/>
    <s v="Excellent solution for Sony TVs"/>
  </r>
  <r>
    <s v="B09C635BMM"/>
    <s v="Cotbolt Silicone Case Cover Compatible "/>
    <x v="1"/>
    <s v="HomeTheater,TV&amp;Video|Accessories|RemoteControls"/>
    <s v="Electronic supplies"/>
    <n v="349"/>
    <n v="999"/>
    <n v="838161"/>
    <n v="0.65"/>
    <n v="4"/>
    <n v="839"/>
    <x v="0"/>
    <n v="0"/>
    <n v="0"/>
    <n v="1"/>
    <s v="Damaged product"/>
  </r>
  <r>
    <s v="B00GG59HU2"/>
    <s v="BlueRigger High Speed HDMI Cable with Ethernet - Supports 3D, 4K 60Hz and Audio Return - Latest Version (3 Feet / 0.9 Meter)"/>
    <x v="1"/>
    <s v="HomeTheater,TV&amp;Video|Accessories|Cables|HDMICables"/>
    <s v="Electronic supplies"/>
    <n v="467"/>
    <n v="599"/>
    <n v="26388346"/>
    <n v="0.22"/>
    <n v="4.4000000000000004"/>
    <n v="44054"/>
    <x v="0"/>
    <n v="0"/>
    <n v="1"/>
    <n v="0"/>
    <s v="BEST WITH BOAT &amp; LG SMART TV"/>
  </r>
  <r>
    <s v="B00RGLI0ZS"/>
    <s v="Amkette 30 Pin to USB Charging &amp; Data Sync Cable "/>
    <x v="0"/>
    <s v="Accessories&amp;Peripherals|Cables&amp;Accessories|Cables|USBCables"/>
    <s v="Technology"/>
    <n v="449"/>
    <n v="599"/>
    <n v="1935369"/>
    <n v="0.25"/>
    <n v="4"/>
    <n v="3231"/>
    <x v="0"/>
    <n v="0"/>
    <n v="1"/>
    <n v="0"/>
    <s v="It works"/>
  </r>
  <r>
    <s v="B09ZPJT8B2"/>
    <s v="TCL 80 cm (32 inches) HD Ready Certified Android Smart LED TV 32S615 (Black)"/>
    <x v="1"/>
    <s v="HomeTheater,TV&amp;Video|Televisions|SmartTelevisions"/>
    <s v="Electronic supplies"/>
    <n v="11990"/>
    <n v="31990"/>
    <n v="2047360"/>
    <n v="0.63"/>
    <n v="4.2"/>
    <n v="64"/>
    <x v="2"/>
    <n v="0"/>
    <n v="0"/>
    <n v="1"/>
    <s v="Worth of money"/>
  </r>
  <r>
    <s v="B07HZ2QCGR"/>
    <s v="POPIO Type C Dash Charging USB Data Cable "/>
    <x v="0"/>
    <s v="Accessories&amp;Peripherals|Cables&amp;Accessories|Cables|USBCables"/>
    <s v="Technology"/>
    <n v="350"/>
    <n v="599"/>
    <n v="4980086"/>
    <n v="0.42"/>
    <n v="3.9"/>
    <n v="8314"/>
    <x v="0"/>
    <n v="0"/>
    <n v="1"/>
    <n v="0"/>
    <s v="They did what they said... Sent a replacement when complained..."/>
  </r>
  <r>
    <s v="B095244Q22"/>
    <s v="MYVN LTG to USB "/>
    <x v="0"/>
    <s v="Accessories&amp;Peripherals|Cables&amp;Accessories|Cables|USBCables"/>
    <s v="Technology"/>
    <n v="252"/>
    <n v="999"/>
    <n v="2246751"/>
    <n v="0.75"/>
    <n v="3.7"/>
    <n v="2249"/>
    <x v="0"/>
    <n v="0"/>
    <n v="0"/>
    <n v="1"/>
    <s v="Value for money"/>
  </r>
  <r>
    <s v="B08CKW1KH9"/>
    <s v="Tata Sky Universal Remote Compatible "/>
    <x v="1"/>
    <s v="HomeTheater,TV&amp;Video|Accessories|RemoteControls"/>
    <s v="Electronic supplies"/>
    <n v="204"/>
    <n v="599"/>
    <n v="203061"/>
    <n v="0.66"/>
    <n v="3.6"/>
    <n v="339"/>
    <x v="0"/>
    <n v="0"/>
    <n v="0"/>
    <n v="1"/>
    <s v="its not Universal"/>
  </r>
  <r>
    <s v="B0BLV1GNLN"/>
    <s v="WZATCO Pixel | Portable LED Projector | Native 720p with Full HD 1080P Support | 2000 Lumens (200 ANSI) | 176 Large Screen | Projector for Home and Outdoor | Compatible with TV Stick, PC, PS4"/>
    <x v="1"/>
    <s v="HomeTheater,TV&amp;Video|Projectors"/>
    <s v="Electronic supplies"/>
    <n v="6490"/>
    <n v="9990"/>
    <n v="269730"/>
    <n v="0.35"/>
    <n v="4"/>
    <n v="27"/>
    <x v="3"/>
    <n v="0"/>
    <n v="1"/>
    <n v="0"/>
    <s v="Beat projector for good price"/>
  </r>
  <r>
    <s v="B08RHPDNVV"/>
    <s v="7SEVEN¬Æ Compatible Tata Sky Remote Control Replacement of Original dth SD HD tata Play Set top Box Remote - IR Learning Universal Remote "/>
    <x v="1"/>
    <s v="HomeTheater,TV&amp;Video|Accessories|RemoteControls"/>
    <s v="Electronic supplies"/>
    <n v="235"/>
    <n v="599"/>
    <n v="118003"/>
    <n v="0.61"/>
    <n v="3.5"/>
    <n v="197"/>
    <x v="0"/>
    <n v="0"/>
    <n v="0"/>
    <n v="1"/>
    <s v="Value for money"/>
  </r>
  <r>
    <s v="B00NH13Q8W"/>
    <s v="AmazonBasics USB 2.0 Extension Cable "/>
    <x v="0"/>
    <s v="Accessories&amp;Peripherals|Cables&amp;Accessories|Cables|USBCables"/>
    <s v="Technology"/>
    <n v="299"/>
    <n v="800"/>
    <n v="59981600"/>
    <n v="0.63"/>
    <n v="4.5"/>
    <n v="74977"/>
    <x v="0"/>
    <n v="0"/>
    <n v="0"/>
    <n v="1"/>
    <s v="Nice"/>
  </r>
  <r>
    <s v="B0B8SSZ76F"/>
    <s v="Amazon Basics USB C to Lightning TPE MFi Certified Charging Cable (White, 1.2 meter)"/>
    <x v="0"/>
    <s v="Accessories&amp;Peripherals|Cables&amp;Accessories|Cables|USBCables"/>
    <s v="Technology"/>
    <n v="799"/>
    <n v="1999"/>
    <n v="17157417"/>
    <n v="0.6"/>
    <n v="4.2"/>
    <n v="8583"/>
    <x v="0"/>
    <n v="0"/>
    <n v="0"/>
    <n v="1"/>
    <s v="Perfect cable for my use. Far better than the apple cable provided with my Ipad"/>
  </r>
  <r>
    <s v="B0841KQR1Z"/>
    <s v="Crypo‚Ñ¢ Universal Remote Compatible with Tata Sky Universal HD &amp; SD Set top Box (Also Works with All TV)"/>
    <x v="1"/>
    <s v="HomeTheater,TV&amp;Video|Accessories|RemoteControls"/>
    <s v="Electronic supplies"/>
    <n v="299"/>
    <n v="999"/>
    <n v="927072"/>
    <n v="0.7"/>
    <n v="3.8"/>
    <n v="928"/>
    <x v="0"/>
    <n v="0"/>
    <n v="0"/>
    <n v="1"/>
    <s v="Good compatibility"/>
  </r>
  <r>
    <s v="B0B467CCB9"/>
    <s v="Karbonn 80 cm (32 Inches) Millennium Series HD Ready LED TV KJW32NSHDF (Phantom Black) with Bezel-Less Design"/>
    <x v="1"/>
    <s v="HomeTheater,TV&amp;Video|Televisions|StandardTelevisions"/>
    <s v="Electronic supplies"/>
    <n v="6999"/>
    <n v="16990"/>
    <n v="1868900"/>
    <n v="0.59"/>
    <n v="3.8"/>
    <n v="110"/>
    <x v="3"/>
    <n v="0"/>
    <n v="0"/>
    <n v="1"/>
    <s v="Nice"/>
  </r>
  <r>
    <s v="B095JQVC7N"/>
    <s v="OnePlus 138.7 cm (55 inches) U Series 4K LED Smart Android TV 55U1S (Black)"/>
    <x v="1"/>
    <s v="HomeTheater,TV&amp;Video|Televisions|SmartTelevisions"/>
    <s v="Electronic supplies"/>
    <n v="42999"/>
    <n v="59999"/>
    <n v="405173247"/>
    <n v="0.28000000000000003"/>
    <n v="4.0999999999999996"/>
    <n v="6753"/>
    <x v="2"/>
    <n v="0"/>
    <n v="1"/>
    <n v="0"/>
    <s v="Almost Perfect!"/>
  </r>
  <r>
    <s v="B08PPHFXG3"/>
    <s v="Posh 1.5 Meter High Speed Gold Plated HDMI Male to Female Extension Cable (Black)"/>
    <x v="1"/>
    <s v="HomeTheater,TV&amp;Video|Accessories|Cables|HDMICables"/>
    <s v="Electronic supplies"/>
    <n v="173"/>
    <n v="999"/>
    <n v="1235763"/>
    <n v="0.83"/>
    <n v="4.3"/>
    <n v="1237"/>
    <x v="1"/>
    <n v="0"/>
    <n v="0"/>
    <n v="1"/>
    <s v="It's working perfectly for my mi stick"/>
  </r>
  <r>
    <s v="B06XR9PR5X"/>
    <s v="Amazon Basics HDMI Coupler,Black"/>
    <x v="1"/>
    <s v="HomeAudio|Accessories|Adapters"/>
    <s v="Electronic supplies"/>
    <n v="209"/>
    <n v="600"/>
    <n v="11323200"/>
    <n v="0.65"/>
    <n v="4.4000000000000004"/>
    <n v="18872"/>
    <x v="0"/>
    <n v="0"/>
    <n v="0"/>
    <n v="1"/>
    <s v="Good Quality Product"/>
  </r>
  <r>
    <s v="B09JSW16QD"/>
    <s v="boAt LTG 550v3 Lightning Apple MFi Certified Cable with Spaceship Grade Aluminium Housing,Stress Resistance, Rapid 2.4A Charging &amp; 480mbps Data Sync, 1m Length &amp; 10000+ Bends Lifespan(Mercurial Black)"/>
    <x v="0"/>
    <s v="Accessories&amp;Peripherals|Cables&amp;Accessories|Cables|USBCables"/>
    <s v="Technology"/>
    <n v="849"/>
    <n v="1490"/>
    <n v="530440"/>
    <n v="0.43"/>
    <n v="3.9"/>
    <n v="356"/>
    <x v="0"/>
    <n v="0"/>
    <n v="1"/>
    <n v="0"/>
    <s v="Low quality material use"/>
  </r>
  <r>
    <s v="B07JH1CBGW"/>
    <s v="Wayona Nylon Braided Usb Syncing And Charging Cable Sync And Charging Cable For Iphone, Ipad (3 Ft, Black) - Pack Of 2"/>
    <x v="0"/>
    <s v="Accessories&amp;Peripherals|Cables&amp;Accessories|Cables|USBCables"/>
    <s v="Technology"/>
    <n v="649"/>
    <n v="1999"/>
    <n v="48513731"/>
    <n v="0.68"/>
    <n v="4.2"/>
    <n v="24269"/>
    <x v="0"/>
    <n v="0"/>
    <n v="0"/>
    <n v="1"/>
    <s v="Satisfied"/>
  </r>
  <r>
    <s v="B09127FZCK"/>
    <s v="Astigo Compatible Remote "/>
    <x v="1"/>
    <s v="HomeTheater,TV&amp;Video|Accessories|RemoteControls"/>
    <s v="Electronic supplies"/>
    <n v="299"/>
    <n v="899"/>
    <n v="382075"/>
    <n v="0.67"/>
    <n v="3.8"/>
    <n v="425"/>
    <x v="0"/>
    <n v="0"/>
    <n v="0"/>
    <n v="1"/>
    <s v="Good product"/>
  </r>
  <r>
    <s v="B083GQGT3Z"/>
    <s v="Caprigo Heavy Duty TV Wall Mount Stand "/>
    <x v="1"/>
    <s v="HomeTheater,TV&amp;Video|Accessories|TVMounts,Stands&amp;Turntables|TVWall&amp;CeilingMounts"/>
    <s v="Electronic supplies"/>
    <n v="399"/>
    <n v="799"/>
    <n v="927639"/>
    <n v="0.5"/>
    <n v="4.0999999999999996"/>
    <n v="1161"/>
    <x v="0"/>
    <n v="1"/>
    <n v="0"/>
    <n v="0"/>
    <s v="Good for monitors and light weight TVs"/>
  </r>
  <r>
    <s v="B09Q8WQ5QJ"/>
    <s v="Portronics Konnect L 60W PD Type C to Type C Mobile Charging Cable, 1.2M, Fast Data Sync, Tangle Resistant, TPE+Nylon Braided(Grey)"/>
    <x v="0"/>
    <s v="Accessories&amp;Peripherals|Cables&amp;Accessories|Cables|USBCables"/>
    <s v="Technology"/>
    <n v="249"/>
    <n v="499"/>
    <n v="752492"/>
    <n v="0.5"/>
    <n v="4.0999999999999996"/>
    <n v="1508"/>
    <x v="0"/>
    <n v="1"/>
    <n v="0"/>
    <n v="0"/>
    <s v="Good"/>
  </r>
  <r>
    <s v="B07YZG8PPY"/>
    <s v="TATA SKY HD Connection with 1 month basic package and free installation"/>
    <x v="1"/>
    <s v="HomeTheater,TV&amp;Video|SatelliteEquipment|SatelliteReceivers"/>
    <s v="Electronic supplies"/>
    <n v="1249"/>
    <n v="2299"/>
    <n v="17555164"/>
    <n v="0.46"/>
    <n v="4.3"/>
    <n v="7636"/>
    <x v="0"/>
    <n v="0"/>
    <n v="1"/>
    <n v="0"/>
    <s v="Very good product"/>
  </r>
  <r>
    <s v="B09H39KTTB"/>
    <s v="Remote Compatible "/>
    <x v="1"/>
    <s v="HomeTheater,TV&amp;Video|Accessories|RemoteControls"/>
    <s v="Electronic supplies"/>
    <n v="213"/>
    <n v="499"/>
    <n v="122754"/>
    <n v="0.56999999999999995"/>
    <n v="3.7"/>
    <n v="246"/>
    <x v="0"/>
    <n v="0"/>
    <n v="0"/>
    <n v="1"/>
    <s v="Nice product.... Works well... Satisfactory purchase...."/>
  </r>
  <r>
    <s v="B08DCVRW98"/>
    <s v="SoniVision SA-D10 SA-D100 SA-D40 Home Theater Systems Remote Compatible with Sony RM-ANU156"/>
    <x v="1"/>
    <s v="HomeTheater,TV&amp;Video|Accessories|RemoteControls"/>
    <s v="Electronic supplies"/>
    <n v="209"/>
    <n v="499"/>
    <n v="239021"/>
    <n v="0.57999999999999996"/>
    <n v="4"/>
    <n v="479"/>
    <x v="0"/>
    <n v="0"/>
    <n v="0"/>
    <n v="1"/>
    <s v="Better than original sony remote control"/>
  </r>
  <r>
    <s v="B0718ZN31Q"/>
    <s v="Rts‚Ñ¢ High Speed 3D Full HD 1080p Support (10 Meters) HDMI Male to HDMI Male Cable TV Lead 1.4V "/>
    <x v="1"/>
    <s v="HomeTheater,TV&amp;Video|Accessories|Cables|HDMICables"/>
    <s v="Electronic supplies"/>
    <n v="598"/>
    <n v="4999"/>
    <n v="4549090"/>
    <n v="0.88"/>
    <n v="4.2"/>
    <n v="910"/>
    <x v="0"/>
    <n v="0"/>
    <n v="0"/>
    <n v="1"/>
    <s v="Good quality but not superb"/>
  </r>
  <r>
    <s v="B0162LYSFS"/>
    <s v="boAt LTG 500 Apple MFI Certified "/>
    <x v="0"/>
    <s v="Accessories&amp;Peripherals|Cables&amp;Accessories|Cables|USBCables"/>
    <s v="Technology"/>
    <n v="799"/>
    <n v="1749"/>
    <n v="9839874"/>
    <n v="0.54"/>
    <n v="4.0999999999999996"/>
    <n v="5626"/>
    <x v="0"/>
    <n v="0"/>
    <n v="0"/>
    <n v="1"/>
    <s v="Worst product wornout after 2 months"/>
  </r>
  <r>
    <s v="B07PFJ5VQD"/>
    <s v="Agaro Blaze USBA to micro +Type C 2in1 Braided 1.2M Cable"/>
    <x v="0"/>
    <s v="Accessories&amp;Peripherals|Cables&amp;Accessories|Cables|USBCables"/>
    <s v="Technology"/>
    <n v="159"/>
    <n v="595"/>
    <n v="8439480"/>
    <n v="0.73"/>
    <n v="4.3"/>
    <n v="14184"/>
    <x v="1"/>
    <n v="0"/>
    <n v="0"/>
    <n v="1"/>
    <s v="Very good quality."/>
  </r>
  <r>
    <s v="B01J8S6X2I"/>
    <s v="AmazonBasics 6 Feet DisplayPort to DisplayPort Cable - (Not HDMI Cable) (Gold)"/>
    <x v="0"/>
    <s v="Accessories&amp;Peripherals|Cables&amp;Accessories|Cables|DVICables"/>
    <s v="Technology"/>
    <n v="499"/>
    <n v="1100"/>
    <n v="27694700"/>
    <n v="0.55000000000000004"/>
    <n v="4.4000000000000004"/>
    <n v="25177"/>
    <x v="0"/>
    <n v="0"/>
    <n v="0"/>
    <n v="1"/>
    <s v="Awsome quality"/>
  </r>
  <r>
    <s v="B09MJ77786"/>
    <s v="MI 108 cm (43 inches) 5X Series 4K Ultra HD LED Smart Android TV L43M6-ES (Grey)"/>
    <x v="1"/>
    <s v="HomeTheater,TV&amp;Video|Televisions|SmartTelevisions"/>
    <s v="Electronic supplies"/>
    <n v="31999"/>
    <n v="49999"/>
    <n v="1062578748"/>
    <n v="0.36"/>
    <n v="4.3"/>
    <n v="21252"/>
    <x v="2"/>
    <n v="0"/>
    <n v="1"/>
    <n v="0"/>
    <s v="It's super"/>
  </r>
  <r>
    <s v="B09NNGHG22"/>
    <s v="Sansui 140cm (55 inches) 4K Ultra HD Certified Android LED TV with Dolby Audio &amp; Dolby Vision JSW55ASUHD (Mystique Black)"/>
    <x v="1"/>
    <s v="HomeTheater,TV&amp;Video|Televisions|SmartTelevisions"/>
    <s v="Electronic supplies"/>
    <n v="32990"/>
    <n v="56790"/>
    <n v="32199930"/>
    <n v="0.42"/>
    <n v="4.3"/>
    <n v="567"/>
    <x v="2"/>
    <n v="0"/>
    <n v="1"/>
    <n v="0"/>
    <s v="Good TV in budget!"/>
  </r>
  <r>
    <s v="B07V5YF4ND"/>
    <s v="LOHAYA LCD/LED Remote Compatible "/>
    <x v="1"/>
    <s v="HomeTheater,TV&amp;Video|Accessories|RemoteControls"/>
    <s v="Electronic supplies"/>
    <n v="299"/>
    <n v="1199"/>
    <n v="558734"/>
    <n v="0.75"/>
    <n v="3.5"/>
    <n v="466"/>
    <x v="0"/>
    <n v="0"/>
    <n v="0"/>
    <n v="1"/>
    <s v="Good product"/>
  </r>
  <r>
    <s v="B0B65P827P"/>
    <s v="Zebronics CU3100V Fast charging Type C cable with QC 18W support, 3A max capacity, 1 meter braided cable, Data transfer and Superior durability (Braided Black )"/>
    <x v="0"/>
    <s v="Accessories&amp;Peripherals|Cables&amp;Accessories|Cables|USBCables"/>
    <s v="Technology"/>
    <n v="128"/>
    <n v="549"/>
    <n v="33489"/>
    <n v="0.77"/>
    <n v="3.9"/>
    <n v="61"/>
    <x v="1"/>
    <n v="0"/>
    <n v="0"/>
    <n v="1"/>
    <s v="Terrible"/>
  </r>
  <r>
    <s v="B084MZYBTV"/>
    <s v="Belkin USB C to USB-C Fast Charging Type C Cable, 60W PD, 3.3 feet (1 meter) "/>
    <x v="0"/>
    <s v="Accessories&amp;Peripherals|Cables&amp;Accessories|Cables|USBCables"/>
    <s v="Technology"/>
    <n v="599"/>
    <n v="849"/>
    <n v="402426"/>
    <n v="0.28999999999999998"/>
    <n v="4.5"/>
    <n v="474"/>
    <x v="0"/>
    <n v="0"/>
    <n v="1"/>
    <n v="0"/>
    <s v="Osm"/>
  </r>
  <r>
    <s v="B097ZQTDVZ"/>
    <s v="7SEVEN¬Æ TCL Remote Control Smart TV RC802V Remote Compatible "/>
    <x v="1"/>
    <s v="HomeTheater,TV&amp;Video|Accessories|RemoteControls"/>
    <s v="Electronic supplies"/>
    <n v="399"/>
    <n v="899"/>
    <n v="387469"/>
    <n v="0.56000000000000005"/>
    <n v="3.4"/>
    <n v="431"/>
    <x v="0"/>
    <n v="0"/>
    <n v="0"/>
    <n v="1"/>
    <s v="When you can‚Äôt find the original this comes handy."/>
  </r>
  <r>
    <s v="B0B5F3YZY4"/>
    <s v="Wayona 3in1 Nylon Braided 66W USB Fast Charging Cable with Type C, Lightening and Micro USB Port, Compatible with iPhone, iPad, Samsung Galaxy, OnePlus, Mi, Oppo, Vivo, iQOO, Xiaomi (1M, Black)"/>
    <x v="0"/>
    <s v="Accessories&amp;Peripherals|Cables&amp;Accessories|Cables|USBCables"/>
    <s v="Technology"/>
    <n v="449"/>
    <n v="1099"/>
    <n v="265958"/>
    <n v="0.59"/>
    <n v="4"/>
    <n v="242"/>
    <x v="0"/>
    <n v="0"/>
    <n v="0"/>
    <n v="1"/>
    <s v="Best rugged cable that supports most of the fast charging standards"/>
  </r>
  <r>
    <s v="B09G5TSGXV"/>
    <s v="Hi-Mobiler iPhone Charger Lightning Cable,2 Pack Apple MFi Certified USB iPhone Fast Chargering Cord,Data Sync Transfer "/>
    <x v="0"/>
    <s v="Accessories&amp;Peripherals|Cables&amp;Accessories|Cables|USBCables"/>
    <s v="Technology"/>
    <n v="254"/>
    <n v="799"/>
    <n v="2321095"/>
    <n v="0.68"/>
    <n v="4"/>
    <n v="2905"/>
    <x v="0"/>
    <n v="0"/>
    <n v="0"/>
    <n v="1"/>
    <s v="Average"/>
  </r>
  <r>
    <s v="B006LW0WDQ"/>
    <s v="Amazon Basics 16-Gauge Speaker Wire - 50 Feet"/>
    <x v="1"/>
    <s v="HomeTheater,TV&amp;Video|Accessories|Cables|SpeakerCables"/>
    <s v="Electronic supplies"/>
    <n v="399"/>
    <n v="795"/>
    <n v="9612345"/>
    <n v="0.5"/>
    <n v="4.4000000000000004"/>
    <n v="12091"/>
    <x v="0"/>
    <n v="1"/>
    <n v="0"/>
    <n v="0"/>
    <s v="Good"/>
  </r>
  <r>
    <s v="B09YLX91QR"/>
    <s v="Ambrane 60W / 3A Fast Charging Output Cable with Type-C to USB "/>
    <x v="0"/>
    <s v="Accessories&amp;Peripherals|Cables&amp;Accessories|Cables|USBCables"/>
    <s v="Technology"/>
    <n v="179"/>
    <n v="399"/>
    <n v="567777"/>
    <n v="0.55000000000000004"/>
    <n v="4"/>
    <n v="1423"/>
    <x v="1"/>
    <n v="0"/>
    <n v="0"/>
    <n v="1"/>
    <s v="GOOD"/>
  </r>
  <r>
    <s v="B081FJWN52"/>
    <s v="Wayona Usb Type C To Usb Nylon Braided Quick Charger Fast Charging Short Cable For Smartphone (Samsung Galaxy S21/S20/S10/S9/S9+/Note 9/S8/Note 8, Lg G7 G5 G6, Moto G6 G7) (0.25M,Grey)"/>
    <x v="0"/>
    <s v="Accessories&amp;Peripherals|Cables&amp;Accessories|Cables|USBCables"/>
    <s v="Technology"/>
    <n v="339"/>
    <n v="999"/>
    <n v="6248745"/>
    <n v="0.66"/>
    <n v="4.3"/>
    <n v="6255"/>
    <x v="0"/>
    <n v="0"/>
    <n v="0"/>
    <n v="1"/>
    <s v="Good pick for Galaxy Note 9"/>
  </r>
  <r>
    <s v="B0758F7KK7"/>
    <s v="Caprigo Heavy Duty TV Wall Mount Bracket "/>
    <x v="1"/>
    <s v="HomeTheater,TV&amp;Video|Accessories|TVMounts,Stands&amp;Turntables|TVWall&amp;CeilingMounts"/>
    <s v="Electronic supplies"/>
    <n v="399"/>
    <n v="999"/>
    <n v="1234764"/>
    <n v="0.6"/>
    <n v="4"/>
    <n v="1236"/>
    <x v="0"/>
    <n v="0"/>
    <n v="0"/>
    <n v="1"/>
    <s v="Good quality product with many screws and nuts"/>
  </r>
  <r>
    <s v="B09L835C3V"/>
    <s v="Smashtronics¬Æ - Case "/>
    <x v="1"/>
    <s v="HomeTheater,TV&amp;Video|Accessories|RemoteControls"/>
    <s v="Electronic supplies"/>
    <n v="199"/>
    <n v="399"/>
    <n v="532665"/>
    <n v="0.5"/>
    <n v="4.2"/>
    <n v="1335"/>
    <x v="1"/>
    <n v="1"/>
    <n v="0"/>
    <n v="0"/>
    <s v="Cover is Little loose for Fire remote cover"/>
  </r>
  <r>
    <s v="B098TV3L96"/>
    <s v="Electvision Remote Control "/>
    <x v="1"/>
    <s v="HomeTheater,TV&amp;Video|Accessories|RemoteControls"/>
    <s v="Electronic supplies"/>
    <n v="349"/>
    <n v="1999"/>
    <n v="393803"/>
    <n v="0.83"/>
    <n v="3.8"/>
    <n v="197"/>
    <x v="0"/>
    <n v="0"/>
    <n v="0"/>
    <n v="1"/>
    <s v="Good"/>
  </r>
  <r>
    <s v="B08NCKT9FG"/>
    <s v="Boat A 350 Type C Cable 1.5m(Jet Black)"/>
    <x v="0"/>
    <s v="Accessories&amp;Peripherals|Cables&amp;Accessories|Cables|USBCables"/>
    <s v="Technology"/>
    <n v="299"/>
    <n v="798"/>
    <n v="22975218"/>
    <n v="0.63"/>
    <n v="4.4000000000000004"/>
    <n v="28791"/>
    <x v="0"/>
    <n v="0"/>
    <n v="0"/>
    <n v="1"/>
    <s v="Good Stuff... Recommended!!!"/>
  </r>
  <r>
    <s v="B0B4T6MR8N"/>
    <s v="pTron Solero M241 2.4A Micro USB Data &amp; Charging Cable, Made in India, 480Mbps Data Sync, Durable 1-Meter Long USB Cable "/>
    <x v="0"/>
    <s v="Accessories&amp;Peripherals|Cables&amp;Accessories|Cables|USBCables"/>
    <s v="Technology"/>
    <n v="89"/>
    <n v="800"/>
    <n v="860000"/>
    <n v="0.89"/>
    <n v="3.9"/>
    <n v="1075"/>
    <x v="1"/>
    <n v="0"/>
    <n v="0"/>
    <n v="1"/>
    <s v="The metal pin is losing it's strength"/>
  </r>
  <r>
    <s v="B01GGKZ4NU"/>
    <s v="AmazonBasics USB Type-C to USB Type-C 2.0 Cable "/>
    <x v="0"/>
    <s v="Accessories&amp;Peripherals|Cables&amp;Accessories|Cables|USBCables"/>
    <s v="Technology"/>
    <n v="549"/>
    <n v="995"/>
    <n v="29597270"/>
    <n v="0.45"/>
    <n v="4.2"/>
    <n v="29746"/>
    <x v="0"/>
    <n v="0"/>
    <n v="1"/>
    <n v="0"/>
    <s v="Its ok product not too good not bad"/>
  </r>
  <r>
    <s v="B09BW2GP18"/>
    <s v="Croma 3A Fast charge 1m Type-C to All Type-C Phones sync and charge cable, Made in India, 480Mbps Data transfer rate, Tested Durability with 8000+ bends (12 months warranty) - CRCMA0106sTC10, Black"/>
    <x v="0"/>
    <s v="Accessories&amp;Peripherals|Cables&amp;Accessories|Cables|USBCables"/>
    <s v="Technology"/>
    <n v="129"/>
    <n v="1000"/>
    <n v="295000"/>
    <n v="0.87"/>
    <n v="3.9"/>
    <n v="295"/>
    <x v="1"/>
    <n v="0"/>
    <n v="0"/>
    <n v="1"/>
    <s v="Great value for money"/>
  </r>
  <r>
    <s v="B09WN3SRC7"/>
    <s v="Sony Bravia 164 cm (65 inches) 4K Ultra HD Smart LED Google TV KD-65X74K (Black)"/>
    <x v="1"/>
    <s v="HomeTheater,TV&amp;Video|Televisions|SmartTelevisions"/>
    <s v="Electronic supplies"/>
    <n v="77990"/>
    <n v="139900"/>
    <n v="830306500"/>
    <n v="0.44"/>
    <n v="4.7"/>
    <n v="5935"/>
    <x v="2"/>
    <n v="0"/>
    <n v="1"/>
    <n v="0"/>
    <s v="Product installation was excellent  but delivery staff patheticüëå"/>
  </r>
  <r>
    <s v="B09B125CFJ"/>
    <s v="7SEVEN¬Æ Compatible "/>
    <x v="1"/>
    <s v="HomeTheater,TV&amp;Video|Accessories|RemoteControls"/>
    <s v="Electronic supplies"/>
    <n v="349"/>
    <n v="799"/>
    <n v="258077"/>
    <n v="0.56000000000000005"/>
    <n v="3.6"/>
    <n v="323"/>
    <x v="0"/>
    <n v="0"/>
    <n v="0"/>
    <n v="1"/>
    <s v="Good Product at this Price"/>
  </r>
  <r>
    <s v="B09RQRZW2X"/>
    <s v="7SEVEN¬Æ Compatible Vu Smart Tv Remote Control Suitable "/>
    <x v="1"/>
    <s v="HomeTheater,TV&amp;Video|Accessories|RemoteControls"/>
    <s v="Electronic supplies"/>
    <n v="499"/>
    <n v="899"/>
    <n v="166315"/>
    <n v="0.44"/>
    <n v="3.7"/>
    <n v="185"/>
    <x v="0"/>
    <n v="0"/>
    <n v="1"/>
    <n v="0"/>
    <s v="Netflix button not working others works well"/>
  </r>
  <r>
    <s v="B07924P3C5"/>
    <s v="Storite High Speed Micro USB 3.0 Cable A to Micro B "/>
    <x v="0"/>
    <s v="Accessories&amp;Peripherals|Cables&amp;Accessories|Cables|USBCables"/>
    <s v="Technology"/>
    <n v="299"/>
    <n v="799"/>
    <n v="1691483"/>
    <n v="0.63"/>
    <n v="4.2"/>
    <n v="2117"/>
    <x v="0"/>
    <n v="0"/>
    <n v="0"/>
    <n v="1"/>
    <s v="Cable is working properly"/>
  </r>
  <r>
    <s v="B08N1WL9XW"/>
    <s v="FLiX (Beetel) 3in1 (Type C|Micro|Iphone Lightening) Textured Pattern 3A Fast Charging Cable with QC &amp; PD Support "/>
    <x v="0"/>
    <s v="Accessories&amp;Peripherals|Cables&amp;Accessories|Cables|USBCables"/>
    <s v="Technology"/>
    <n v="182"/>
    <n v="599"/>
    <n v="5617422"/>
    <n v="0.7"/>
    <n v="4"/>
    <n v="9378"/>
    <x v="1"/>
    <n v="0"/>
    <n v="0"/>
    <n v="1"/>
    <s v="Worked on iPhone 7 and didn‚Äôt work on XR"/>
  </r>
  <r>
    <s v="B07VVXJ2P5"/>
    <s v="SVM Products Unbreakable Set Top Box Stand with Dual Remote Holder (Black)"/>
    <x v="1"/>
    <s v="HomeTheater,TV&amp;Video|Accessories|TVMounts,Stands&amp;Turntables|TVWall&amp;CeilingMounts"/>
    <s v="Electronic supplies"/>
    <n v="96"/>
    <n v="399"/>
    <n v="716604"/>
    <n v="0.76"/>
    <n v="3.6"/>
    <n v="1796"/>
    <x v="1"/>
    <n v="0"/>
    <n v="0"/>
    <n v="1"/>
    <s v="Good product"/>
  </r>
  <r>
    <s v="B0BC8BQ432"/>
    <s v="VU 164 cm (65 inches) The GloLED Series 4K Smart LED Google TV 65GloLED (Grey)"/>
    <x v="1"/>
    <s v="HomeTheater,TV&amp;Video|Televisions|SmartTelevisions"/>
    <s v="Electronic supplies"/>
    <n v="54990"/>
    <n v="85000"/>
    <n v="304895000"/>
    <n v="0.35"/>
    <n v="4.3"/>
    <n v="3587"/>
    <x v="2"/>
    <n v="0"/>
    <n v="1"/>
    <n v="0"/>
    <s v="Good TV for the price. (But my experience was not perfect)"/>
  </r>
  <r>
    <s v="B06XFTHCNY"/>
    <s v="CableCreation RCA to 3.5mm Male Audio Cable, 3.5mm to 2RCA Cable Male RCA Cable,Y Splitter Stereo Jack Cable "/>
    <x v="1"/>
    <s v="HomeTheater,TV&amp;Video|Accessories|Cables|RCACables"/>
    <s v="Electronic supplies"/>
    <n v="439"/>
    <n v="758"/>
    <n v="3256368"/>
    <n v="0.42"/>
    <n v="4.2"/>
    <n v="4296"/>
    <x v="0"/>
    <n v="0"/>
    <n v="1"/>
    <n v="0"/>
    <s v="Good Built Quality Product."/>
  </r>
  <r>
    <s v="B08CT62BM1"/>
    <s v="Wayona USB Type C Fast Charging Cable Charger Cord 3A QC 3.0 Data Cable Compatible with Samsung Galaxy S10e S10 S9 S8 S20 Plus, Note 10 9 8, M51 A40 A50 A70, Moto G7 G8 (1M, Grey)"/>
    <x v="0"/>
    <s v="Accessories&amp;Peripherals|Cables&amp;Accessories|Cables|USBCables"/>
    <s v="Technology"/>
    <n v="299"/>
    <n v="999"/>
    <n v="2648349"/>
    <n v="0.7"/>
    <n v="4.3"/>
    <n v="2651"/>
    <x v="0"/>
    <n v="0"/>
    <n v="0"/>
    <n v="1"/>
    <s v="Worth the money spent"/>
  </r>
  <r>
    <s v="B07CRL2GY6"/>
    <s v="boAt Rugged V3 Braided Micro USB Cable (Pearl White)"/>
    <x v="0"/>
    <s v="Accessories&amp;Peripherals|Cables&amp;Accessories|Cables|USBCables"/>
    <s v="Technology"/>
    <n v="299"/>
    <n v="799"/>
    <n v="75396037"/>
    <n v="0.63"/>
    <n v="4.2"/>
    <n v="94363"/>
    <x v="0"/>
    <n v="0"/>
    <n v="0"/>
    <n v="1"/>
    <s v="Good product"/>
  </r>
  <r>
    <s v="B07DWFX9YS"/>
    <s v="Amazon Basics USB A to Lightning PVC Molded Nylon MFi Certified Charging Cable (Black, 1.2 meter)"/>
    <x v="0"/>
    <s v="Accessories&amp;Peripherals|Cables&amp;Accessories|Cables|USBCables"/>
    <s v="Technology"/>
    <n v="789"/>
    <n v="1999"/>
    <n v="69045460"/>
    <n v="0.61"/>
    <n v="4.2"/>
    <n v="34540"/>
    <x v="0"/>
    <n v="0"/>
    <n v="0"/>
    <n v="1"/>
    <s v="Looks more durable"/>
  </r>
  <r>
    <s v="B01D5H90L4"/>
    <s v="AmazonBasics - High-Speed Male to Female HDMI Extension Cable - 6 Feet"/>
    <x v="1"/>
    <s v="HomeTheater,TV&amp;Video|Accessories|Cables|HDMICables"/>
    <s v="Electronic supplies"/>
    <n v="299"/>
    <n v="700"/>
    <n v="6099800"/>
    <n v="0.56999999999999995"/>
    <n v="4.4000000000000004"/>
    <n v="8714"/>
    <x v="0"/>
    <n v="0"/>
    <n v="0"/>
    <n v="1"/>
    <s v="Good cable"/>
  </r>
  <r>
    <s v="B07F1P8KNV"/>
    <s v="Wayona Nylon Braided Usb Type C 3Ft 1M 3A Fast Charger Cable For Samsung Galaxy S9 S8 (Wc3Cb1, Black)"/>
    <x v="0"/>
    <s v="Accessories&amp;Peripherals|Cables&amp;Accessories|Cables|USBCables"/>
    <s v="Technology"/>
    <n v="325"/>
    <n v="1099"/>
    <n v="11623024"/>
    <n v="0.7"/>
    <n v="4.2"/>
    <n v="10576"/>
    <x v="0"/>
    <n v="0"/>
    <n v="0"/>
    <n v="1"/>
    <s v="Nice product ."/>
  </r>
  <r>
    <s v="B084N1BM9L"/>
    <s v="Belkin Apple Certified Lightning to USB Charge and Sync Tough Braided Cable "/>
    <x v="0"/>
    <s v="Accessories&amp;Peripherals|Cables&amp;Accessories|Cables|USBCables"/>
    <s v="Technology"/>
    <n v="1299"/>
    <n v="1999"/>
    <n v="14628682"/>
    <n v="0.35"/>
    <n v="4.4000000000000004"/>
    <n v="7318"/>
    <x v="0"/>
    <n v="0"/>
    <n v="1"/>
    <n v="0"/>
    <s v="You might be able to get away by using other usb too"/>
  </r>
  <r>
    <s v="B09F6D21BY"/>
    <s v="7SEVEN Compatible LG TV Remote Suitable "/>
    <x v="1"/>
    <s v="HomeTheater,TV&amp;Video|Accessories|RemoteControls"/>
    <s v="Electronic supplies"/>
    <n v="790"/>
    <n v="1999"/>
    <n v="205897"/>
    <n v="0.6"/>
    <n v="3"/>
    <n v="103"/>
    <x v="0"/>
    <n v="0"/>
    <n v="0"/>
    <n v="1"/>
    <s v="Not good"/>
  </r>
  <r>
    <s v="B09LQQYNZQ"/>
    <s v="Realme Smart TV Stick 4K"/>
    <x v="1"/>
    <s v="HomeAudio|MediaStreamingDevices|StreamingClients"/>
    <s v="Electronic supplies"/>
    <n v="4699"/>
    <n v="4699"/>
    <n v="1052576"/>
    <n v="0"/>
    <n v="4.5"/>
    <n v="224"/>
    <x v="0"/>
    <n v="0"/>
    <n v="1"/>
    <n v="0"/>
    <s v="Great Product"/>
  </r>
  <r>
    <s v="B0BC9BW512"/>
    <s v="Acer 100 cm (40 inches) P Series Full HD Android Smart LED TV AR40AR2841FDFL (Black)"/>
    <x v="1"/>
    <s v="HomeTheater,TV&amp;Video|Televisions|SmartTelevisions"/>
    <s v="Electronic supplies"/>
    <n v="18999"/>
    <n v="24990"/>
    <n v="117502980"/>
    <n v="0.24"/>
    <n v="4.3"/>
    <n v="4702"/>
    <x v="2"/>
    <n v="0"/>
    <n v="1"/>
    <n v="0"/>
    <s v="Wonderful TV and Awful installation service from amazon"/>
  </r>
  <r>
    <s v="B0B61HYR92"/>
    <s v="Lapster usb 2.0 mantra cable, mantra mfs 100 data cable (black)"/>
    <x v="0"/>
    <s v="Accessories&amp;Peripherals|Cables&amp;Accessories|Cables|USBCables"/>
    <s v="Technology"/>
    <n v="199"/>
    <n v="999"/>
    <n v="84915"/>
    <n v="0.8"/>
    <n v="4.2"/>
    <n v="85"/>
    <x v="1"/>
    <n v="0"/>
    <n v="0"/>
    <n v="1"/>
    <s v="Good üëç"/>
  </r>
  <r>
    <s v="B075ZTJ9XR"/>
    <s v="AmazonBasics High-Speed Braided HDMI Cable - 3 Feet - Supports Ethernet, 3D, 4K and Audio Return (Black)"/>
    <x v="1"/>
    <s v="HomeTheater,TV&amp;Video|Accessories|Cables|HDMICables"/>
    <s v="Electronic supplies"/>
    <n v="269"/>
    <n v="650"/>
    <n v="23320050"/>
    <n v="0.59"/>
    <n v="4.4000000000000004"/>
    <n v="35877"/>
    <x v="0"/>
    <n v="0"/>
    <n v="0"/>
    <n v="1"/>
    <s v="Satisfactory"/>
  </r>
  <r>
    <s v="B0978V2CP6"/>
    <s v="Cubetek 3 in 1 LCD Display V5.0 Bluetooth Transmitter Receiver, Bypass Audio Adapter with Aux, Optical, Dual Link Support "/>
    <x v="1"/>
    <s v="HomeTheater,TV&amp;Video|AVReceivers&amp;Amplifiers"/>
    <s v="Electronic supplies"/>
    <n v="1990"/>
    <n v="3100"/>
    <n v="2780700"/>
    <n v="0.36"/>
    <n v="4"/>
    <n v="897"/>
    <x v="0"/>
    <n v="0"/>
    <n v="1"/>
    <n v="0"/>
    <s v="Good"/>
  </r>
  <r>
    <s v="B09LRZYBH1"/>
    <s v="KRISONS Thunder Speaker, Multimedia Home Theatre, Floor Standing Speaker, LED Display with Bluetooth, FM, USB, Micro SD Card, AUX Connectivity"/>
    <x v="1"/>
    <s v="HomeAudio|Speakers|TowerSpeakers"/>
    <s v="Electronic supplies"/>
    <n v="2299"/>
    <n v="3999"/>
    <n v="1127718"/>
    <n v="0.43"/>
    <n v="3.8"/>
    <n v="282"/>
    <x v="0"/>
    <n v="0"/>
    <n v="1"/>
    <n v="0"/>
    <s v="Simply good"/>
  </r>
  <r>
    <s v="B0B997FBZT"/>
    <s v="Acer 139 cm (55 inches) H Series 4K Ultra HD Android Smart LED TV AR55AR2851UDPRO (Black)"/>
    <x v="1"/>
    <s v="HomeTheater,TV&amp;Video|Televisions|SmartTelevisions"/>
    <s v="Electronic supplies"/>
    <n v="35999"/>
    <n v="49990"/>
    <n v="80533890"/>
    <n v="0.28000000000000003"/>
    <n v="4.3"/>
    <n v="1611"/>
    <x v="2"/>
    <n v="0"/>
    <n v="1"/>
    <n v="0"/>
    <s v="Tv working good."/>
  </r>
  <r>
    <s v="B098LCVYPW"/>
    <s v="Dealfreez Case Compatible "/>
    <x v="1"/>
    <s v="HomeTheater,TV&amp;Video|Accessories|RemoteControls"/>
    <s v="Electronic supplies"/>
    <n v="349"/>
    <n v="999"/>
    <n v="512487"/>
    <n v="0.65"/>
    <n v="4.2"/>
    <n v="513"/>
    <x v="0"/>
    <n v="0"/>
    <n v="0"/>
    <n v="1"/>
    <s v="Good quality"/>
  </r>
  <r>
    <s v="B09HV71RL1"/>
    <s v="Wayona Type C to Lightning MFI Certified 20W Fast charging Nylon Braided USB C Cable "/>
    <x v="0"/>
    <s v="Accessories&amp;Peripherals|Cables&amp;Accessories|Cables|USBCables"/>
    <s v="Technology"/>
    <n v="719"/>
    <n v="1499"/>
    <n v="1566455"/>
    <n v="0.52"/>
    <n v="4.0999999999999996"/>
    <n v="1045"/>
    <x v="0"/>
    <n v="0"/>
    <n v="0"/>
    <n v="1"/>
    <s v="Good"/>
  </r>
  <r>
    <s v="B08PZ6HZLT"/>
    <s v="VW 80 cm (32 inches) HD Ready Android Smart LED TV VW32PRO (Black)"/>
    <x v="1"/>
    <s v="HomeTheater,TV&amp;Video|Televisions|SmartTelevisions"/>
    <s v="Electronic supplies"/>
    <n v="8999"/>
    <n v="18999"/>
    <n v="120586653"/>
    <n v="0.53"/>
    <n v="4"/>
    <n v="6347"/>
    <x v="3"/>
    <n v="0"/>
    <n v="0"/>
    <n v="1"/>
    <s v="Tv is good in price range"/>
  </r>
  <r>
    <s v="B075TJHWVC"/>
    <s v="Airtel Digital TV HD Set Top Box with 1 Month Basic Pack with Recording + Free Standard Installation"/>
    <x v="1"/>
    <s v="HomeTheater,TV&amp;Video|SatelliteEquipment|SatelliteReceivers"/>
    <s v="Electronic supplies"/>
    <n v="917"/>
    <n v="2299"/>
    <n v="7586700"/>
    <n v="0.6"/>
    <n v="4.2"/>
    <n v="3300"/>
    <x v="0"/>
    <n v="0"/>
    <n v="0"/>
    <n v="1"/>
    <s v="Picture quality poor"/>
  </r>
  <r>
    <s v="B09LV13JFB"/>
    <s v="LOHAYA Voice Assistant Remote Compatible "/>
    <x v="1"/>
    <s v="HomeTheater,TV&amp;Video|Accessories|RemoteControls"/>
    <s v="Electronic supplies"/>
    <n v="399"/>
    <n v="999"/>
    <n v="22977"/>
    <n v="0.6"/>
    <n v="3.3"/>
    <n v="23"/>
    <x v="0"/>
    <n v="0"/>
    <n v="0"/>
    <n v="1"/>
    <s v="When I placed the order I was in doubt whether it would work or not but it works very well"/>
  </r>
  <r>
    <s v="B092BL5DCX"/>
    <s v="Samsung 138 cm (55 inches) Crystal 4K Series Ultra HD Smart LED TV UA55AUE60AKLXL (Black)"/>
    <x v="1"/>
    <s v="HomeTheater,TV&amp;Video|Televisions|SmartTelevisions"/>
    <s v="Electronic supplies"/>
    <n v="45999"/>
    <n v="69900"/>
    <n v="496919100"/>
    <n v="0.34"/>
    <n v="4.3"/>
    <n v="7109"/>
    <x v="2"/>
    <n v="0"/>
    <n v="1"/>
    <n v="0"/>
    <s v="Best(Branded) Budget TV"/>
  </r>
  <r>
    <s v="B09VH568H7"/>
    <s v="Amazon Brand - Solimo 3A Fast Charging Tough Type C USB Data Cable¬† ‚Äì 1 Meter"/>
    <x v="0"/>
    <s v="Accessories&amp;Peripherals|Cables&amp;Accessories|Cables|USBCables"/>
    <s v="Technology"/>
    <n v="119"/>
    <n v="299"/>
    <n v="15249"/>
    <n v="0.6"/>
    <n v="3.8"/>
    <n v="51"/>
    <x v="1"/>
    <n v="0"/>
    <n v="0"/>
    <n v="1"/>
    <s v="Good product"/>
  </r>
  <r>
    <s v="B09HQSV46W"/>
    <s v="Mi 100 cm (40 inches) Horizon Edition Full HD Android LED TV 4A | L40M6-EI (Black)"/>
    <x v="1"/>
    <s v="HomeTheater,TV&amp;Video|Televisions|SmartTelevisions"/>
    <s v="Electronic supplies"/>
    <n v="21999"/>
    <n v="29999"/>
    <n v="985167160"/>
    <n v="0.27"/>
    <n v="4.2"/>
    <n v="32840"/>
    <x v="2"/>
    <n v="0"/>
    <n v="1"/>
    <n v="0"/>
    <s v="It is the best tv if you are getting it in 10-12k"/>
  </r>
  <r>
    <s v="B08TZD7FQN"/>
    <s v="Astigo Compatible Remote Control "/>
    <x v="1"/>
    <s v="HomeTheater,TV&amp;Video|Accessories|RemoteControls"/>
    <s v="Electronic supplies"/>
    <n v="299"/>
    <n v="599"/>
    <n v="424092"/>
    <n v="0.5"/>
    <n v="3.7"/>
    <n v="708"/>
    <x v="0"/>
    <n v="1"/>
    <n v="0"/>
    <n v="0"/>
    <s v="Value for Money"/>
  </r>
  <r>
    <s v="B0B21XL94T"/>
    <s v="Toshiba 108 cm (43 inches) V Series Full HD Smart Android LED TV 43V35KP (Silver)"/>
    <x v="1"/>
    <s v="HomeTheater,TV&amp;Video|Televisions|SmartTelevisions"/>
    <s v="Electronic supplies"/>
    <n v="21990"/>
    <n v="34990"/>
    <n v="57978430"/>
    <n v="0.37"/>
    <n v="4.3"/>
    <n v="1657"/>
    <x v="2"/>
    <n v="0"/>
    <n v="1"/>
    <n v="0"/>
    <s v="A Good Product overall and value for Money"/>
  </r>
  <r>
    <s v="B09PTT8DZF"/>
    <s v="Lenovo USB A to Type-C Tangle-free¬†¬†Aramid fiber braided¬†1.2m cable with 4A Fast charging &amp; 480 MBPS data transmission, certified 10000+ bend lifespan, Metallic Grey"/>
    <x v="0"/>
    <s v="Accessories&amp;Peripherals|Cables&amp;Accessories|Cables|USBCables"/>
    <s v="Technology"/>
    <n v="417"/>
    <n v="670"/>
    <n v="350410"/>
    <n v="0.38"/>
    <n v="3.9"/>
    <n v="523"/>
    <x v="0"/>
    <n v="0"/>
    <n v="1"/>
    <n v="0"/>
    <s v="Nice one"/>
  </r>
  <r>
    <s v="B0B94JPY2N"/>
    <s v="Amazon Brand - Solimo 65W Fast Charging Braided Type C to C Data Cable | Suitable For All Supported Mobile Phones (1 Meter, Black)"/>
    <x v="0"/>
    <s v="Accessories&amp;Peripherals|Cables&amp;Accessories|Cables|USBCables"/>
    <s v="Technology"/>
    <n v="199"/>
    <n v="999"/>
    <n v="0"/>
    <n v="0.8"/>
    <n v="3"/>
    <n v="0"/>
    <x v="1"/>
    <n v="0"/>
    <n v="0"/>
    <n v="1"/>
    <s v="The cable works but is not 65W as advertised"/>
  </r>
  <r>
    <s v="B0B3XXSB1K"/>
    <s v="LG 139 cm (55 inches) 4K Ultra HD Smart LED TV 55UQ7500PSF (Ceramic Black)"/>
    <x v="1"/>
    <s v="HomeTheater,TV&amp;Video|Televisions|SmartTelevisions"/>
    <s v="Electronic supplies"/>
    <n v="47990"/>
    <n v="79990"/>
    <n v="110066240"/>
    <n v="0.4"/>
    <n v="4.3"/>
    <n v="1376"/>
    <x v="2"/>
    <n v="0"/>
    <n v="1"/>
    <n v="0"/>
    <s v="Love Amazon but lg is misleading"/>
  </r>
  <r>
    <s v="B08RZ12GKR"/>
    <s v="Tata Sky Digital TV HD Setup Box Remote"/>
    <x v="1"/>
    <s v="HomeTheater,TV&amp;Video|Accessories|RemoteControls"/>
    <s v="Electronic supplies"/>
    <n v="215"/>
    <n v="499"/>
    <n v="60379"/>
    <n v="0.56999999999999995"/>
    <n v="3.5"/>
    <n v="121"/>
    <x v="0"/>
    <n v="0"/>
    <n v="0"/>
    <n v="1"/>
    <s v="NOT GOOD IN DURIBILITY."/>
  </r>
  <r>
    <s v="B0B4T8RSJ1"/>
    <s v="pTron Solero T241 2.4A Type-C Data &amp; Charging USB Cable, Made in India, 480Mbps Data Sync, Durable 1-Meter Long USB Cable "/>
    <x v="0"/>
    <s v="Accessories&amp;Peripherals|Cables&amp;Accessories|Cables|USBCables"/>
    <s v="Technology"/>
    <n v="99"/>
    <n v="800"/>
    <n v="860000"/>
    <n v="0.88"/>
    <n v="3.9"/>
    <n v="1075"/>
    <x v="1"/>
    <n v="0"/>
    <n v="0"/>
    <n v="1"/>
    <s v="The metal pin is losing it's strength"/>
  </r>
  <r>
    <s v="B0B7B9V9QP"/>
    <s v="VU 108 cm (43 inches) Premium Series Full HD Smart LED TV 43GA (Black)"/>
    <x v="1"/>
    <s v="HomeTheater,TV&amp;Video|Televisions|SmartTelevisions"/>
    <s v="Electronic supplies"/>
    <n v="18999"/>
    <n v="35000"/>
    <n v="35035000"/>
    <n v="0.46"/>
    <n v="4"/>
    <n v="1001"/>
    <x v="2"/>
    <n v="0"/>
    <n v="1"/>
    <n v="0"/>
    <s v="Vu brand superb quality"/>
  </r>
  <r>
    <s v="B08XXVXP3J"/>
    <s v="Storite Super Speed USB 3.0 Male to Male Cable "/>
    <x v="0"/>
    <s v="Accessories&amp;Peripherals|Cables&amp;Accessories|Cables|USBCables"/>
    <s v="Technology"/>
    <n v="249"/>
    <n v="999"/>
    <n v="111888"/>
    <n v="0.75"/>
    <n v="4.3"/>
    <n v="112"/>
    <x v="0"/>
    <n v="0"/>
    <n v="0"/>
    <n v="1"/>
    <s v="Product life ia short"/>
  </r>
  <r>
    <s v="B06XGWRKYT"/>
    <s v="Kodak 80 cm (32 Inches) HD Ready LED TV Kodak 32HDX900S (Black)"/>
    <x v="1"/>
    <s v="HomeTheater,TV&amp;Video|Televisions|StandardTelevisions"/>
    <s v="Electronic supplies"/>
    <n v="7999"/>
    <n v="15999"/>
    <n v="48348978"/>
    <n v="0.5"/>
    <n v="3.8"/>
    <n v="3022"/>
    <x v="3"/>
    <n v="1"/>
    <n v="0"/>
    <n v="0"/>
    <s v="This is a Best kodak LED"/>
  </r>
  <r>
    <s v="B07CWDX49D"/>
    <s v="AmazonBasics Double Braided Nylon USB Type-C to Type-C 2.0 Cable, Charging Adapter, Smartphone 6 feet, Dark Grey"/>
    <x v="0"/>
    <s v="Accessories&amp;Peripherals|Cables&amp;Accessories|Cables|USBCables"/>
    <s v="Technology"/>
    <n v="649"/>
    <n v="1600"/>
    <n v="8721600"/>
    <n v="0.59"/>
    <n v="4.3"/>
    <n v="5451"/>
    <x v="0"/>
    <n v="0"/>
    <n v="0"/>
    <n v="1"/>
    <s v="Overall it's a good product for mobile charging."/>
  </r>
  <r>
    <s v="B09TY4MSH3"/>
    <s v="Firestick Remote"/>
    <x v="1"/>
    <s v="HomeTheater,TV&amp;Video|Accessories|RemoteControls"/>
    <s v="Electronic supplies"/>
    <n v="1289"/>
    <n v="2499"/>
    <n v="182427"/>
    <n v="0.48"/>
    <n v="3.3"/>
    <n v="73"/>
    <x v="0"/>
    <n v="0"/>
    <n v="1"/>
    <n v="0"/>
    <s v="Not how original remote works"/>
  </r>
  <r>
    <s v="B07RY2X9MP"/>
    <s v="AmazonBasics 10.2 Gbps High-Speed 4K HDMI Cable with Braided Cord (10-Foot, Dark Grey)"/>
    <x v="1"/>
    <s v="HomeTheater,TV&amp;Video|Accessories|Cables|HDMICables"/>
    <s v="Electronic supplies"/>
    <n v="609"/>
    <n v="1500"/>
    <n v="1543500"/>
    <n v="0.59"/>
    <n v="4.5"/>
    <n v="1029"/>
    <x v="0"/>
    <n v="0"/>
    <n v="0"/>
    <n v="1"/>
    <s v="AmazonBasics Product"/>
  </r>
  <r>
    <s v="B0B2C5MJN6"/>
    <s v="Hisense 126 cm (50 inches) Bezelless Series 4K Ultra HD Smart LED Google TV 50A6H (Black)"/>
    <x v="1"/>
    <s v="HomeTheater,TV&amp;Video|Televisions|SmartTelevisions"/>
    <s v="Electronic supplies"/>
    <n v="32990"/>
    <n v="54990"/>
    <n v="85509450"/>
    <n v="0.4"/>
    <n v="4.0999999999999996"/>
    <n v="1555"/>
    <x v="2"/>
    <n v="0"/>
    <n v="1"/>
    <n v="0"/>
    <s v="Value for Money product."/>
  </r>
  <r>
    <s v="B0BBMGLQDW"/>
    <s v="Tuarso 8K HDMI 2.1 Cable 48Gbps , 1.5 Meter High-Speed Braided HDMI Cable ( 8K@60HZ„ÄÅ4K@120HZ„ÄÅ2K@240HZ ) HDMI 2.1 Cable Compatible with Monitors , Television , Laptops , Projectors , Game Consoles and more with HDMI Ports Device"/>
    <x v="1"/>
    <s v="HomeTheater,TV&amp;Video|Accessories|Cables|HDMICables"/>
    <s v="Electronic supplies"/>
    <n v="599"/>
    <n v="1999"/>
    <n v="93953"/>
    <n v="0.7"/>
    <n v="4.2"/>
    <n v="47"/>
    <x v="0"/>
    <n v="0"/>
    <n v="0"/>
    <n v="1"/>
    <s v="Good Product"/>
  </r>
  <r>
    <s v="B01LONQBDG"/>
    <s v="AmazonBasics USB Type-C to Micro-B 2.0 Cable - 6 Inches (15.2 Centimeters) - White"/>
    <x v="0"/>
    <s v="Accessories&amp;Peripherals|Cables&amp;Accessories|Cables|USBCables"/>
    <s v="Technology"/>
    <n v="349"/>
    <n v="899"/>
    <n v="13391504"/>
    <n v="0.61"/>
    <n v="4.0999999999999996"/>
    <n v="14896"/>
    <x v="0"/>
    <n v="0"/>
    <n v="0"/>
    <n v="1"/>
    <s v="Very good."/>
  </r>
  <r>
    <s v="B08XXF5V6G"/>
    <s v="Kodak 139 cm (55 inches) 4K Ultra HD Smart LED TV 55CA0909 (Black)"/>
    <x v="1"/>
    <s v="HomeTheater,TV&amp;Video|Televisions|SmartTelevisions"/>
    <s v="Electronic supplies"/>
    <n v="29999"/>
    <n v="50999"/>
    <n v="87310288"/>
    <n v="0.41"/>
    <n v="4.4000000000000004"/>
    <n v="1712"/>
    <x v="2"/>
    <n v="0"/>
    <n v="1"/>
    <n v="0"/>
    <s v="Good value for money"/>
  </r>
  <r>
    <s v="B09HK9JH4F"/>
    <s v="Smashtronics¬Æ - Case "/>
    <x v="1"/>
    <s v="HomeTheater,TV&amp;Video|Accessories|RemoteControls"/>
    <s v="Electronic supplies"/>
    <n v="199"/>
    <n v="399"/>
    <n v="532665"/>
    <n v="0.5"/>
    <n v="4.2"/>
    <n v="1335"/>
    <x v="1"/>
    <n v="1"/>
    <n v="0"/>
    <n v="0"/>
    <s v="Cover is Little loose for Fire remote cover"/>
  </r>
  <r>
    <s v="B09MMD1FDN"/>
    <s v="7SEVEN¬Æ Suitable Sony Tv Remote Original Bravia "/>
    <x v="1"/>
    <s v="HomeTheater,TV&amp;Video|Accessories|RemoteControls"/>
    <s v="Electronic supplies"/>
    <n v="349"/>
    <n v="699"/>
    <n v="149586"/>
    <n v="0.5"/>
    <n v="3.9"/>
    <n v="214"/>
    <x v="0"/>
    <n v="1"/>
    <n v="0"/>
    <n v="0"/>
    <s v="Very nice and strong product"/>
  </r>
  <r>
    <s v="B09HN7LD5L"/>
    <s v="PROLEGEND¬Æ PL-T002 Universal TV Stand Table Top "/>
    <x v="1"/>
    <s v="HomeTheater,TV&amp;Video|Accessories|TVMounts,Stands&amp;Turntables|TVWall&amp;CeilingMounts"/>
    <s v="Electronic supplies"/>
    <n v="1850"/>
    <n v="4500"/>
    <n v="828000"/>
    <n v="0.59"/>
    <n v="4"/>
    <n v="184"/>
    <x v="0"/>
    <n v="0"/>
    <n v="0"/>
    <n v="1"/>
    <s v="A Good Product."/>
  </r>
  <r>
    <s v="B0BNDD9TN6"/>
    <s v="WANBO X1 Pro (Upgraded) | Native 1080P Full HD | Android 9 | Projector "/>
    <x v="1"/>
    <s v="HomeTheater,TV&amp;Video|Projectors"/>
    <s v="Electronic supplies"/>
    <n v="13990"/>
    <n v="28900"/>
    <n v="202300"/>
    <n v="0.52"/>
    <n v="4.5"/>
    <n v="7"/>
    <x v="2"/>
    <n v="0"/>
    <n v="0"/>
    <n v="1"/>
    <s v="Very nice and good product at this price"/>
  </r>
  <r>
    <s v="B0941392C8"/>
    <s v="Lava Charging Adapter Elements D3 2A Fast Charging Speed Usb Type C Data Cable, White"/>
    <x v="0"/>
    <s v="Accessories&amp;Peripherals|Cables&amp;Accessories|Cables|USBCables"/>
    <s v="Technology"/>
    <n v="129"/>
    <n v="449"/>
    <n v="18409"/>
    <n v="0.71"/>
    <n v="3.7"/>
    <n v="41"/>
    <x v="1"/>
    <n v="0"/>
    <n v="0"/>
    <n v="1"/>
    <s v="Nice"/>
  </r>
  <r>
    <s v="B01M5967SY"/>
    <s v="TIZUM High Speed HDMI Cable Aura -Gold Plated-High Speed Data 10.2Gbps, 3D, 4K, HD 1080P (10 Ft/ 3 M)"/>
    <x v="1"/>
    <s v="HomeTheater,TV&amp;Video|Accessories|Cables|HDMICables"/>
    <s v="Electronic supplies"/>
    <n v="379"/>
    <n v="999"/>
    <n v="12140847"/>
    <n v="0.62"/>
    <n v="4.2"/>
    <n v="12153"/>
    <x v="0"/>
    <n v="0"/>
    <n v="0"/>
    <n v="1"/>
    <s v="Cheap product and same is the performance but does the job"/>
  </r>
  <r>
    <s v="B016MDK4F4"/>
    <s v="Technotech High Speed HDMI Cable 5 Meter V1.4 - Supports Full HD 1080p (Color May Vary)"/>
    <x v="1"/>
    <s v="HomeTheater,TV&amp;Video|Accessories|Cables|HDMICables"/>
    <s v="Electronic supplies"/>
    <n v="185"/>
    <n v="499"/>
    <n v="12475"/>
    <n v="0.63"/>
    <n v="4.2"/>
    <n v="25"/>
    <x v="1"/>
    <n v="0"/>
    <n v="0"/>
    <n v="1"/>
    <s v="Ok"/>
  </r>
  <r>
    <s v="B08G43CCLC"/>
    <s v="NK STAR 950 Mbps USB WiFi Adapter Wireless Network Receiver Dongle "/>
    <x v="0"/>
    <s v="NetworkingDevices|NetworkAdapters|WirelessUSBAdapters"/>
    <s v="Technology"/>
    <n v="218"/>
    <n v="999"/>
    <n v="162837"/>
    <n v="0.78"/>
    <n v="4.2"/>
    <n v="163"/>
    <x v="0"/>
    <n v="0"/>
    <n v="0"/>
    <n v="1"/>
    <s v="Thank you"/>
  </r>
  <r>
    <s v="B0B61GCHC1"/>
    <s v="LS LAPSTER Quality Assured USB 2.0 morpho cable, morpho device cable "/>
    <x v="0"/>
    <s v="Accessories&amp;Peripherals|Cables&amp;Accessories|Cables|USBCables"/>
    <s v="Technology"/>
    <n v="199"/>
    <n v="999"/>
    <n v="86913"/>
    <n v="0.8"/>
    <n v="4.3"/>
    <n v="87"/>
    <x v="1"/>
    <n v="0"/>
    <n v="0"/>
    <n v="1"/>
    <s v="Good product"/>
  </r>
  <r>
    <s v="B07RX14W1Q"/>
    <s v="Amazon Basics 10.2 Gbps High-Speed 4K HDMI Cable with Braided Cord, 1.8 Meter, Dark Grey"/>
    <x v="1"/>
    <s v="HomeTheater,TV&amp;Video|Accessories|Cables|HDMICables"/>
    <s v="Electronic supplies"/>
    <n v="499"/>
    <n v="900"/>
    <n v="1948500"/>
    <n v="0.45"/>
    <n v="4.4000000000000004"/>
    <n v="2165"/>
    <x v="0"/>
    <n v="0"/>
    <n v="1"/>
    <n v="0"/>
    <s v="Sturdy"/>
  </r>
  <r>
    <s v="B09PLD9TCD"/>
    <s v="Kodak 126 cm (50 inches) Bezel-Less Design Series 4K Ultra HD Smart Android LED TV 50UHDX7XPROBL (Black)"/>
    <x v="1"/>
    <s v="HomeTheater,TV&amp;Video|Televisions|SmartTelevisions"/>
    <s v="Electronic supplies"/>
    <n v="26999"/>
    <n v="42999"/>
    <n v="64928490"/>
    <n v="0.37"/>
    <n v="4.2"/>
    <n v="1510"/>
    <x v="2"/>
    <n v="0"/>
    <n v="1"/>
    <n v="0"/>
    <s v="Kodak tv"/>
  </r>
  <r>
    <s v="B0B8ZKWGKD"/>
    <s v="ZORBES¬Æ Wall Adapter Holder "/>
    <x v="1"/>
    <s v="HomeTheater,TV&amp;Video|Accessories|TVMounts,Stands&amp;Turntables|TVWall&amp;CeilingMounts"/>
    <s v="Electronic supplies"/>
    <n v="893"/>
    <n v="1052"/>
    <n v="111512"/>
    <n v="0.15"/>
    <n v="4.3"/>
    <n v="106"/>
    <x v="0"/>
    <n v="0"/>
    <n v="1"/>
    <n v="0"/>
    <s v="Concept is great but not at all value for money"/>
  </r>
  <r>
    <s v="B09NNJ9WYM"/>
    <s v="Sansui 80cm (32 inches) HD Ready Smart LED TV JSY32SKHD (BLACK) With Bezel-less Design"/>
    <x v="1"/>
    <s v="HomeTheater,TV&amp;Video|Televisions|SmartTelevisions"/>
    <s v="Electronic supplies"/>
    <n v="10990"/>
    <n v="19990"/>
    <n v="2578710"/>
    <n v="0.45"/>
    <n v="3.7"/>
    <n v="129"/>
    <x v="2"/>
    <n v="0"/>
    <n v="1"/>
    <n v="0"/>
    <s v="Service"/>
  </r>
  <r>
    <s v="B08H5L8V1L"/>
    <s v="Synqe USB Type C Fast Charging Cable 2M Charger Cord Data Cable Compatible with Samsung Galaxy M51,Galaxy M31S, S10e S10 S9 S20 Plus, Note10 9 8,M40 A50 A70, Redmi Note 9, Moto G7, Poco F1 (2M, Grey)"/>
    <x v="0"/>
    <s v="Accessories&amp;Peripherals|Cables&amp;Accessories|Cables|USBCables"/>
    <s v="Technology"/>
    <n v="379"/>
    <n v="1099"/>
    <n v="3350851"/>
    <n v="0.66"/>
    <n v="4.3"/>
    <n v="3049"/>
    <x v="0"/>
    <n v="0"/>
    <n v="0"/>
    <n v="1"/>
    <s v="Good And Durable"/>
  </r>
  <r>
    <s v="B0B8CXTTG3"/>
    <s v="MI 80 cm (32 inches) HD Ready Smart Android LED TV 5A Pro | L32M7-EAIN (Black)"/>
    <x v="1"/>
    <s v="HomeTheater,TV&amp;Video|Televisions|SmartTelevisions"/>
    <s v="Electronic supplies"/>
    <n v="16999"/>
    <n v="25999"/>
    <n v="853807160"/>
    <n v="0.35"/>
    <n v="4.2"/>
    <n v="32840"/>
    <x v="2"/>
    <n v="0"/>
    <n v="1"/>
    <n v="0"/>
    <s v="It is the best tv if you are getting it in 10-12k"/>
  </r>
  <r>
    <s v="B09HCH3JZG"/>
    <s v="Bestor ¬Æ 8K Hdmi 2.1 Cable 48Gbps 9.80Ft/Ultra High Speed Hdmi Braided Cord For Roku Tv/Ps5/Hdtv/Blu-Ray Projector, Laptop, Television, Personal Computer, Xbox, Ps4, Ps5, Ps4 Pro (1 M, Grey)"/>
    <x v="1"/>
    <s v="HomeTheater,TV&amp;Video|Accessories|Cables|HDMICables"/>
    <s v="Electronic supplies"/>
    <n v="699"/>
    <n v="1899"/>
    <n v="740610"/>
    <n v="0.63"/>
    <n v="4.4000000000000004"/>
    <n v="390"/>
    <x v="0"/>
    <n v="0"/>
    <n v="0"/>
    <n v="1"/>
    <s v="Great value for ultra hi speed HDMI!"/>
  </r>
  <r>
    <s v="B097JVLW3L"/>
    <s v="Irusu Play VR Plus Virtual Reality Headset with Headphones "/>
    <x v="1"/>
    <s v="HomeTheater,TV&amp;Video|Accessories|3DGlasses"/>
    <s v="Electronic supplies"/>
    <n v="2699"/>
    <n v="3500"/>
    <n v="2173500"/>
    <n v="0.23"/>
    <n v="3.5"/>
    <n v="621"/>
    <x v="0"/>
    <n v="0"/>
    <n v="1"/>
    <n v="0"/>
    <s v="Really great device"/>
  </r>
  <r>
    <s v="B09SB6SJB4"/>
    <s v="Amazon Brand - Solimo Fast Charging Braided Type C Data Cable Seam, Suitable For All Supported Mobile Phones (1 Meter, Black)"/>
    <x v="0"/>
    <s v="Accessories&amp;Peripherals|Cables&amp;Accessories|Cables|USBCables"/>
    <s v="Technology"/>
    <n v="129"/>
    <n v="599"/>
    <n v="158735"/>
    <n v="0.78"/>
    <n v="4.0999999999999996"/>
    <n v="265"/>
    <x v="1"/>
    <n v="0"/>
    <n v="0"/>
    <n v="1"/>
    <s v="Best"/>
  </r>
  <r>
    <s v="B08NW8GHCJ"/>
    <s v="Synqe USB C to USB C 60W Nylon Braided Fast Charging Type C to Type C Cable Compatible with Samsung Galaxy Note 20/Ultra, S20 S22 S21 S20 FE A73 A53 A33 (2M, Black)"/>
    <x v="0"/>
    <s v="Accessories&amp;Peripherals|Cables&amp;Accessories|Cables|USBCables"/>
    <s v="Technology"/>
    <n v="389"/>
    <n v="999"/>
    <n v="837162"/>
    <n v="0.61"/>
    <n v="4.3"/>
    <n v="838"/>
    <x v="0"/>
    <n v="0"/>
    <n v="0"/>
    <n v="1"/>
    <s v="Used for 10 months"/>
  </r>
  <r>
    <s v="B09YHLPQYT"/>
    <s v="Shopoflux Silicone Remote Cover "/>
    <x v="1"/>
    <s v="HomeTheater,TV&amp;Video|Accessories|RemoteControls"/>
    <s v="Electronic supplies"/>
    <n v="246"/>
    <n v="600"/>
    <n v="85800"/>
    <n v="0.59"/>
    <n v="4.2"/>
    <n v="143"/>
    <x v="0"/>
    <n v="0"/>
    <n v="0"/>
    <n v="1"/>
    <s v="Cover is perfect size wise and it's exactly same as shown in picture.u can go for it."/>
  </r>
  <r>
    <s v="B08G1RW2Q3"/>
    <s v="EYNK Extra Long Micro USB Fast Charging USB Cable | Micro USB Data Cable | Quick Fast Charging Cable | Charger Sync Cable | High Speed Transfer Android Smartphones V8 Cable (2.4 Amp, 3m,) (White)"/>
    <x v="0"/>
    <s v="Accessories&amp;Peripherals|Cables&amp;Accessories|Cables|USBCables"/>
    <s v="Technology"/>
    <n v="299"/>
    <n v="799"/>
    <n v="120649"/>
    <n v="0.63"/>
    <n v="4"/>
    <n v="151"/>
    <x v="0"/>
    <n v="0"/>
    <n v="0"/>
    <n v="1"/>
    <s v="Extended length for securiry camera"/>
  </r>
  <r>
    <s v="B08YXJJW8H"/>
    <s v="LUNAGARIYA¬Æ, Protective Case Compatible with JIO Settop Box Remote Control,PU Leather Cover Holder (Be"/>
    <x v="1"/>
    <s v="HomeTheater,TV&amp;Video|Accessories|RemoteControls"/>
    <s v="Electronic supplies"/>
    <n v="247"/>
    <n v="399"/>
    <n v="79800"/>
    <n v="0.38"/>
    <n v="3.9"/>
    <n v="200"/>
    <x v="0"/>
    <n v="0"/>
    <n v="1"/>
    <n v="0"/>
    <s v="Fits the remote correctly"/>
  </r>
  <r>
    <s v="B09P8M18QM"/>
    <s v="7SEVEN¬Æ Compatible with Fire Tv Stick Remote with Voice Command Feature Suitable "/>
    <x v="1"/>
    <s v="HomeTheater,TV&amp;Video|Accessories|RemoteControls"/>
    <s v="Electronic supplies"/>
    <n v="1369"/>
    <n v="2999"/>
    <n v="680773"/>
    <n v="0.54"/>
    <n v="3.3"/>
    <n v="227"/>
    <x v="0"/>
    <n v="0"/>
    <n v="0"/>
    <n v="1"/>
    <s v="Good"/>
  </r>
  <r>
    <s v="B08BG4M4N7"/>
    <s v="PRUSHTI COVER AND BAGS, Protective Case "/>
    <x v="1"/>
    <s v="HomeTheater,TV&amp;Video|Accessories|RemoteControls"/>
    <s v="Electronic supplies"/>
    <n v="199"/>
    <n v="499"/>
    <n v="268462"/>
    <n v="0.6"/>
    <n v="3.8"/>
    <n v="538"/>
    <x v="1"/>
    <n v="0"/>
    <n v="0"/>
    <n v="1"/>
    <s v="Nice"/>
  </r>
  <r>
    <s v="B07VJ9ZTXS"/>
    <s v="Aine HDMI Male to VGA Female Video Converter Adapter Cable (Black)"/>
    <x v="1"/>
    <s v="HomeTheater,TV&amp;Video|Accessories|Cables|HDMICables"/>
    <s v="Electronic supplies"/>
    <n v="299"/>
    <n v="599"/>
    <n v="102429"/>
    <n v="0.5"/>
    <n v="4"/>
    <n v="171"/>
    <x v="0"/>
    <n v="1"/>
    <n v="0"/>
    <n v="0"/>
    <s v="Nice product üëçüëç"/>
  </r>
  <r>
    <s v="B084872DQY"/>
    <s v="Mi 80 cm (32 inches) HD Ready Android Smart LED TV 4A PRO | L32M5-AL (Black)"/>
    <x v="1"/>
    <s v="HomeTheater,TV&amp;Video|Televisions|SmartTelevisions"/>
    <s v="Electronic supplies"/>
    <n v="14999"/>
    <n v="14999"/>
    <n v="412592492"/>
    <n v="0"/>
    <n v="4.3"/>
    <n v="27508"/>
    <x v="2"/>
    <n v="0"/>
    <n v="1"/>
    <n v="0"/>
    <s v="Nice tv"/>
  </r>
  <r>
    <s v="B00GGGOYEU"/>
    <s v="Storite USB 2.0 A to Mini 5 pin B Cable "/>
    <x v="0"/>
    <s v="Accessories&amp;Peripherals|Cables&amp;Accessories|Cables|USBCables"/>
    <s v="Technology"/>
    <n v="299"/>
    <n v="699"/>
    <n v="1016346"/>
    <n v="0.56999999999999995"/>
    <n v="3.9"/>
    <n v="1454"/>
    <x v="0"/>
    <n v="0"/>
    <n v="0"/>
    <n v="1"/>
    <s v="Good product"/>
  </r>
  <r>
    <s v="B08FD2VSD9"/>
    <s v="TCL 108 cm (43 inches) 4K Ultra HD Certified Android Smart LED TV 43P615 (Black)"/>
    <x v="1"/>
    <s v="HomeTheater,TV&amp;Video|Televisions|SmartTelevisions"/>
    <s v="Electronic supplies"/>
    <n v="24990"/>
    <n v="51990"/>
    <n v="153422490"/>
    <n v="0.52"/>
    <n v="4.2"/>
    <n v="2951"/>
    <x v="2"/>
    <n v="0"/>
    <n v="0"/>
    <n v="1"/>
    <s v="Best one"/>
  </r>
  <r>
    <s v="B0BQRJ3C47"/>
    <s v="REDTECH USB-C to Lightning Cable 3.3FT, [Apple MFi Certified] Lightning to Type C Fast Charging Cord Compatible with iPhone 14/13/13 pro/Max/12/11/X/XS/XR/8, Supports Power Delivery - White"/>
    <x v="0"/>
    <s v="Accessories&amp;Peripherals|Cables&amp;Accessories|Cables|USBCables"/>
    <s v="Technology"/>
    <n v="249"/>
    <n v="999"/>
    <n v="0"/>
    <n v="0.75"/>
    <n v="5"/>
    <n v="0"/>
    <x v="0"/>
    <n v="0"/>
    <n v="0"/>
    <n v="1"/>
    <s v="Awesome Product"/>
  </r>
  <r>
    <s v="B095JPKPH3"/>
    <s v="OnePlus 163.8 cm (65 inches) U Series 4K LED Smart Android TV 65U1S (Black)"/>
    <x v="1"/>
    <s v="HomeTheater,TV&amp;Video|Televisions|SmartTelevisions"/>
    <s v="Electronic supplies"/>
    <n v="61999"/>
    <n v="69999"/>
    <n v="472703247"/>
    <n v="0.11"/>
    <n v="4.0999999999999996"/>
    <n v="6753"/>
    <x v="2"/>
    <n v="0"/>
    <n v="1"/>
    <n v="0"/>
    <s v="Almost Perfect!"/>
  </r>
  <r>
    <s v="B087JWLZ2K"/>
    <s v="AmazonBasics 108 cm (43 inches) 4K Ultra HD Smart LED Fire TV AB43U20PS (Black)"/>
    <x v="1"/>
    <s v="HomeTheater,TV&amp;Video|Televisions|SmartTelevisions"/>
    <s v="Electronic supplies"/>
    <n v="24499"/>
    <n v="50000"/>
    <n v="175900000"/>
    <n v="0.51"/>
    <n v="3.9"/>
    <n v="3518"/>
    <x v="2"/>
    <n v="0"/>
    <n v="0"/>
    <n v="1"/>
    <s v="(after nearly one year use) Value for money TV"/>
  </r>
  <r>
    <s v="B09DSXK8JX"/>
    <s v="Kodak 80 cm (32 inches) HD Ready Certified Android Smart LED TV 32HDX7XPROBL (Black)"/>
    <x v="1"/>
    <s v="HomeTheater,TV&amp;Video|Televisions|SmartTelevisions"/>
    <s v="Electronic supplies"/>
    <n v="10499"/>
    <n v="19499"/>
    <n v="29443490"/>
    <n v="0.46"/>
    <n v="4.2"/>
    <n v="1510"/>
    <x v="2"/>
    <n v="0"/>
    <n v="1"/>
    <n v="0"/>
    <s v="Kodak tv"/>
  </r>
  <r>
    <s v="B08V9C4B1J"/>
    <s v="Synqe Type C to Type C Short Fast Charging 60W Cable Compatible with Samsung Galaxy Z Fold3 5G, Z Flip3 5G, S22 5G, S22 Ultra, S21, S20, S20FE, A52, A73, A53 (0.25M, Black)"/>
    <x v="0"/>
    <s v="Accessories&amp;Peripherals|Cables&amp;Accessories|Cables|USBCables"/>
    <s v="Technology"/>
    <n v="349"/>
    <n v="999"/>
    <n v="837162"/>
    <n v="0.65"/>
    <n v="4.3"/>
    <n v="838"/>
    <x v="0"/>
    <n v="0"/>
    <n v="0"/>
    <n v="1"/>
    <s v="Used for 10 months"/>
  </r>
  <r>
    <s v="B08PKBMJKS"/>
    <s v="Airtel DigitalTV HD Setup Box Remote"/>
    <x v="1"/>
    <s v="HomeTheater,TV&amp;Video|Accessories|RemoteControls"/>
    <s v="Electronic supplies"/>
    <n v="197"/>
    <n v="499"/>
    <n v="67864"/>
    <n v="0.61"/>
    <n v="3.8"/>
    <n v="136"/>
    <x v="1"/>
    <n v="0"/>
    <n v="0"/>
    <n v="1"/>
    <s v="Working fine but cheap quality"/>
  </r>
  <r>
    <s v="B0B8VQ7KDS"/>
    <s v="Airtel Digital TV HD Set Top Box with FTA Pack | Unlimited Entertainment + Recording Feature + Free Standard Installation (6 Months Pack)"/>
    <x v="1"/>
    <s v="HomeTheater,TV&amp;Video|SatelliteEquipment|SatelliteReceivers"/>
    <s v="Electronic supplies"/>
    <n v="1299"/>
    <n v="2499"/>
    <n v="752199"/>
    <n v="0.48"/>
    <n v="4.3"/>
    <n v="301"/>
    <x v="0"/>
    <n v="0"/>
    <n v="1"/>
    <n v="0"/>
    <s v="Good ptoduct"/>
  </r>
  <r>
    <s v="B086JTMRYL"/>
    <s v="ESR USB C to Lightning Cable, 10 ft (3 m), MFi-Certified, Braided Nylon Power Delivery Fast Charging "/>
    <x v="0"/>
    <s v="Accessories&amp;Peripherals|Cables&amp;Accessories|Cables|USBCables"/>
    <s v="Technology"/>
    <n v="1519"/>
    <n v="1899"/>
    <n v="37529937"/>
    <n v="0.2"/>
    <n v="4.4000000000000004"/>
    <n v="19763"/>
    <x v="0"/>
    <n v="0"/>
    <n v="1"/>
    <n v="0"/>
    <s v="Go for it"/>
  </r>
  <r>
    <s v="B09RWQ7YR6"/>
    <s v="MI 138.8 cm (55 inches) 5X Series 4K Ultra HD LED Smart Android TV L55M6-ES (Grey)"/>
    <x v="1"/>
    <s v="HomeTheater,TV&amp;Video|Televisions|SmartTelevisions"/>
    <s v="Electronic supplies"/>
    <n v="46999"/>
    <n v="69999"/>
    <n v="1487618748"/>
    <n v="0.33"/>
    <n v="4.3"/>
    <n v="21252"/>
    <x v="2"/>
    <n v="0"/>
    <n v="1"/>
    <n v="0"/>
    <s v="It's super"/>
  </r>
  <r>
    <s v="B00OFM6PEO"/>
    <s v="Storite USB Extension Cable USB 3.0 Male to Female Extension Cable High Speed 5GBps Extension Cable Data Transfer "/>
    <x v="0"/>
    <s v="Accessories&amp;Peripherals|Cables&amp;Accessories|Cables|USBCables"/>
    <s v="Technology"/>
    <n v="299"/>
    <n v="799"/>
    <n v="1519698"/>
    <n v="0.63"/>
    <n v="4.3"/>
    <n v="1902"/>
    <x v="0"/>
    <n v="0"/>
    <n v="0"/>
    <n v="1"/>
    <s v="Works perfect for connecting my Dslr to ipad &amp; tethering. Seems like a durable cable"/>
  </r>
  <r>
    <s v="B0BF57RN3K"/>
    <s v="Fire-Boltt Ninja Call Pro Plus 1.83 Smart Watch with Bluetooth Calling, AI Voice Assistance, 100 Sports Modes IP67 Rating, 240*280 Pixel High Resolution"/>
    <x v="1"/>
    <s v="WearableTechnology|SmartWatches"/>
    <s v="Electronic supplies"/>
    <n v="1799"/>
    <n v="19999"/>
    <n v="278726063"/>
    <n v="0.91"/>
    <n v="4.2"/>
    <n v="13937"/>
    <x v="0"/>
    <n v="0"/>
    <n v="0"/>
    <n v="1"/>
    <s v="Worth the money"/>
  </r>
  <r>
    <s v="B0B3RRWSF6"/>
    <s v="Fire-Boltt Phoenix Smart Watch with Bluetooth Calling 1.3,120+ Sports Modes, 240*240 PX High Res with SpO2, Heart Rate Monitoring &amp; IP67 Rating"/>
    <x v="1"/>
    <s v="WearableTechnology|SmartWatches"/>
    <s v="Electronic supplies"/>
    <n v="1998"/>
    <n v="9999"/>
    <n v="276932304"/>
    <n v="0.8"/>
    <n v="4.3"/>
    <n v="27696"/>
    <x v="0"/>
    <n v="0"/>
    <n v="0"/>
    <n v="1"/>
    <s v="7-8/10"/>
  </r>
  <r>
    <s v="B0B5B6PQCT"/>
    <s v="boAt Wave Call Smart Watch, Smart Talk with Advanced Dedicated Bluetooth Calling Chip, 1.69‚Äù HD Display with 550 NITS &amp; 70% Color Gamut, 150+ Watch Faces, Multi-Sport Modes,HR,SpO2, IP68(Active Black)"/>
    <x v="1"/>
    <s v="WearableTechnology|SmartWatches"/>
    <s v="Electronic supplies"/>
    <n v="1999"/>
    <n v="7990"/>
    <n v="142469690"/>
    <n v="0.75"/>
    <n v="3.8"/>
    <n v="17831"/>
    <x v="0"/>
    <n v="0"/>
    <n v="0"/>
    <n v="1"/>
    <s v="Not Polished Enough. (Improving with updates)"/>
  </r>
  <r>
    <s v="B08HV83HL3"/>
    <s v="MI Power Bank 3i 20000mAh Lithium Polymer 18W Fast Power Delivery Charging | Input- Type C | Micro USB| Triple Output | Sandstone Black"/>
    <x v="1"/>
    <s v="Mobiles&amp;Accessories|MobileAccessories|Chargers|PowerBanks"/>
    <s v="Electronic supplies"/>
    <n v="2049"/>
    <n v="2199"/>
    <n v="393427488"/>
    <n v="7.0000000000000007E-2"/>
    <n v="4.3"/>
    <n v="178912"/>
    <x v="0"/>
    <n v="0"/>
    <n v="1"/>
    <n v="0"/>
    <s v="Ok product to buy"/>
  </r>
  <r>
    <s v="B0BBN4DZBD"/>
    <s v="Redmi A1 (Light Blue, 2GB RAM, 32GB Storage) | Segment Best AI Dual Cam | 5000mAh Battery | Leather Texture Design | Android 12"/>
    <x v="1"/>
    <s v="Mobiles&amp;Accessories|Smartphones&amp;BasicMobiles|Smartphones"/>
    <s v="Electronic supplies"/>
    <n v="6499"/>
    <n v="8999"/>
    <n v="70255193"/>
    <n v="0.28000000000000003"/>
    <n v="4"/>
    <n v="7807"/>
    <x v="3"/>
    <n v="0"/>
    <n v="1"/>
    <n v="0"/>
    <s v="If you leave it only to make calls or receive calls"/>
  </r>
  <r>
    <s v="B0B3CPQ5PF"/>
    <s v="OnePlus Nord 2T 5G (Jade Fog, 8GB RAM, 128GB Storage)"/>
    <x v="1"/>
    <s v="Mobiles&amp;Accessories|Smartphones&amp;BasicMobiles|Smartphones"/>
    <s v="Electronic supplies"/>
    <n v="28999"/>
    <n v="28999"/>
    <n v="505017585"/>
    <n v="0"/>
    <n v="4.3"/>
    <n v="17415"/>
    <x v="2"/>
    <n v="0"/>
    <n v="1"/>
    <n v="0"/>
    <s v="Really a Good Buy in this price range in 2022"/>
  </r>
  <r>
    <s v="B0B3CQBRB4"/>
    <s v="OnePlus Nord 2T 5G (Gray Shadow, 8GB RAM, 128GB Storage)"/>
    <x v="1"/>
    <s v="Mobiles&amp;Accessories|Smartphones&amp;BasicMobiles|Smartphones"/>
    <s v="Electronic supplies"/>
    <n v="28999"/>
    <n v="28999"/>
    <n v="505017585"/>
    <n v="0"/>
    <n v="4.3"/>
    <n v="17415"/>
    <x v="2"/>
    <n v="0"/>
    <n v="1"/>
    <n v="0"/>
    <s v="Really a Good Buy in this price range in 2022"/>
  </r>
  <r>
    <s v="B0BBN56J5H"/>
    <s v="Redmi A1 (Black, 2GB RAM, 32GB Storage) | Segment Best AI Dual Cam | 5000mAh Battery | Leather Texture Design | Android 12"/>
    <x v="1"/>
    <s v="Mobiles&amp;Accessories|Smartphones&amp;BasicMobiles|Smartphones"/>
    <s v="Electronic supplies"/>
    <n v="6499"/>
    <n v="8999"/>
    <n v="70255193"/>
    <n v="0.28000000000000003"/>
    <n v="4"/>
    <n v="7807"/>
    <x v="3"/>
    <n v="0"/>
    <n v="1"/>
    <n v="0"/>
    <s v="If you leave it only to make calls or receive calls"/>
  </r>
  <r>
    <s v="B0BBN3WF7V"/>
    <s v="Redmi A1 (Light Green, 2GB RAM 32GB ROM) | Segment Best AI Dual Cam | 5000mAh Battery | Leather Texture Design | Android 12"/>
    <x v="1"/>
    <s v="Mobiles&amp;Accessories|Smartphones&amp;BasicMobiles|Smartphones"/>
    <s v="Electronic supplies"/>
    <n v="6499"/>
    <n v="8999"/>
    <n v="70255193"/>
    <n v="0.28000000000000003"/>
    <n v="4"/>
    <n v="7807"/>
    <x v="3"/>
    <n v="0"/>
    <n v="1"/>
    <n v="0"/>
    <s v="If you leave it only to make calls or receive calls"/>
  </r>
  <r>
    <s v="B0BDRVFDKP"/>
    <s v="SanDisk Ultra¬Æ microSDXC‚Ñ¢ UHS-I Card, 64GB, 140MB/s R, 10 Y Warranty, "/>
    <x v="1"/>
    <s v="Accessories|MemoryCards|MicroSD"/>
    <s v="Electronic supplies"/>
    <n v="569"/>
    <n v="1000"/>
    <n v="67259000"/>
    <n v="0.43"/>
    <n v="4.4000000000000004"/>
    <n v="67259"/>
    <x v="0"/>
    <n v="0"/>
    <n v="1"/>
    <n v="0"/>
    <s v="Fake Product"/>
  </r>
  <r>
    <s v="B0B5LVS732"/>
    <s v="Noise Pulse Go Buzz Smart Watch Bluetooth Calling with 1.69 Display, 550 NITS, 150+ Cloud Watch Face, SPo2, Heart Rate Tracking, 100 Sports Mode with Auto Detection, Longer Battery (Jet Black)"/>
    <x v="1"/>
    <s v="WearableTechnology|SmartWatches"/>
    <s v="Electronic supplies"/>
    <n v="1898"/>
    <n v="4999"/>
    <n v="53434311"/>
    <n v="0.62"/>
    <n v="4.0999999999999996"/>
    <n v="10689"/>
    <x v="0"/>
    <n v="0"/>
    <n v="0"/>
    <n v="1"/>
    <s v="Sumit Nath"/>
  </r>
  <r>
    <s v="B09V2Q4QVQ"/>
    <s v="Nokia 105 Single SIM, Keypad Mobile Phone with Wireless FM Radio | Charcoal"/>
    <x v="1"/>
    <s v="Mobiles&amp;Accessories|Smartphones&amp;BasicMobiles|BasicMobiles"/>
    <s v="Electronic supplies"/>
    <n v="1299"/>
    <n v="1599"/>
    <n v="205169289"/>
    <n v="0.19"/>
    <n v="4"/>
    <n v="128311"/>
    <x v="0"/>
    <n v="0"/>
    <n v="1"/>
    <n v="0"/>
    <s v="Centre key"/>
  </r>
  <r>
    <s v="B09V12K8NT"/>
    <s v="boAt Wave Lite Smartwatch with 1.69 HD Display, Sleek Metal Body, HR &amp; SpO2 Level Monitor, 140+ Watch Faces, Activity Tracker, Multiple Sports Modes, IP68 &amp; 7 Days Battery Life(Active Black)"/>
    <x v="1"/>
    <s v="WearableTechnology|SmartWatches"/>
    <s v="Electronic supplies"/>
    <n v="1499"/>
    <n v="6990"/>
    <n v="152354040"/>
    <n v="0.79"/>
    <n v="3.9"/>
    <n v="21796"/>
    <x v="0"/>
    <n v="0"/>
    <n v="0"/>
    <n v="1"/>
    <s v="Ideal Product"/>
  </r>
  <r>
    <s v="B01DEWVZ2C"/>
    <s v="JBL C100SI Wired In Ear Headphones with Mic, JBL Pure Bass Sound, One Button Multi-function Remote, Angled Buds "/>
    <x v="1"/>
    <s v="Headphones,Earbuds&amp;Accessories|Headphones|In-Ear"/>
    <s v="Electronic supplies"/>
    <n v="599"/>
    <n v="999"/>
    <n v="192397410"/>
    <n v="0.4"/>
    <n v="4.0999999999999996"/>
    <n v="192590"/>
    <x v="0"/>
    <n v="0"/>
    <n v="1"/>
    <n v="0"/>
    <s v="Good maybe okay"/>
  </r>
  <r>
    <s v="B0BMGB3CH9"/>
    <s v="Samsung Galaxy M04 Dark Blue, 4GB RAM, 64GB Storage | Upto 8GB RAM with RAM Plus | MediaTek Helio P35 | 5000 mAh Battery"/>
    <x v="1"/>
    <s v="Mobiles&amp;Accessories|Smartphones&amp;BasicMobiles|Smartphones"/>
    <s v="Electronic supplies"/>
    <n v="9499"/>
    <n v="11999"/>
    <n v="3407716"/>
    <n v="0.21"/>
    <n v="4.2"/>
    <n v="284"/>
    <x v="3"/>
    <n v="0"/>
    <n v="1"/>
    <n v="0"/>
    <s v="Get it with bundled discounts."/>
  </r>
  <r>
    <s v="B08D77XZX5"/>
    <s v="PTron Tangentbeat in-Ear Bluetooth 5.0 Wireless Headphones with Mic, Enhanced Bass, 10mm Drivers, Clear Calls, Snug-Fit, Fast Charging, Magnetic Buds, Voice Assistant &amp; IPX4 Wireless Neckband (Black)"/>
    <x v="1"/>
    <s v="Headphones,Earbuds&amp;Accessories|Headphones|In-Ear"/>
    <s v="Electronic supplies"/>
    <n v="599"/>
    <n v="2499"/>
    <n v="145346838"/>
    <n v="0.76"/>
    <n v="3.9"/>
    <n v="58162"/>
    <x v="0"/>
    <n v="0"/>
    <n v="0"/>
    <n v="1"/>
    <s v="this is good product."/>
  </r>
  <r>
    <s v="B09XB8GFBQ"/>
    <s v="Redmi 10A (Charcoal Black, 4GB RAM, 64GB Storage) | 2 Ghz Octa Core Helio G25 | 5000 mAh Battery | Finger Print Sensor | Upto 5GB RAM with RAM Booster"/>
    <x v="1"/>
    <s v="Mobiles&amp;Accessories|Smartphones&amp;BasicMobiles|Smartphones"/>
    <s v="Electronic supplies"/>
    <n v="8999"/>
    <n v="11999"/>
    <n v="153539204"/>
    <n v="0.25"/>
    <n v="4"/>
    <n v="12796"/>
    <x v="3"/>
    <n v="0"/>
    <n v="1"/>
    <n v="0"/>
    <s v="Good."/>
  </r>
  <r>
    <s v="B07WG8PDCW"/>
    <s v="pTron Bullet Pro 36W PD Quick Charger, 3 Port Fast Car Charger Adapter - Compatible with All Smartphones &amp; Tablets (Black)"/>
    <x v="1"/>
    <s v="Mobiles&amp;Accessories|MobileAccessories|Chargers|AutomobileChargers"/>
    <s v="Electronic supplies"/>
    <n v="349"/>
    <n v="1299"/>
    <n v="18552318"/>
    <n v="0.73"/>
    <n v="4"/>
    <n v="14282"/>
    <x v="0"/>
    <n v="0"/>
    <n v="0"/>
    <n v="1"/>
    <s v="Good"/>
  </r>
  <r>
    <s v="B07GPXXNNG"/>
    <s v="boAt Bassheads 100 in Ear Wired Earphones with Mic(Taffy Pink)"/>
    <x v="1"/>
    <s v="Headphones,Earbuds&amp;Accessories|Headphones|In-Ear"/>
    <s v="Electronic supplies"/>
    <n v="349"/>
    <n v="999"/>
    <n v="363349287"/>
    <n v="0.65"/>
    <n v="4.0999999999999996"/>
    <n v="363713"/>
    <x v="0"/>
    <n v="0"/>
    <n v="0"/>
    <n v="1"/>
    <s v="Best value for money"/>
  </r>
  <r>
    <s v="B0BDYVC5TD"/>
    <s v="SanDisk Ultra¬Æ microSDXC‚Ñ¢ UHS-I Card, 128GB, 140MB/s R, 10 Y Warranty, "/>
    <x v="1"/>
    <s v="Accessories|MemoryCards|MicroSD"/>
    <s v="Electronic supplies"/>
    <n v="959"/>
    <n v="1800"/>
    <n v="121066200"/>
    <n v="0.47"/>
    <n v="4.4000000000000004"/>
    <n v="67259"/>
    <x v="0"/>
    <n v="0"/>
    <n v="1"/>
    <n v="0"/>
    <s v="Fake Product"/>
  </r>
  <r>
    <s v="B0BMGB2TPR"/>
    <s v="Samsung Galaxy M04 Light Green, 4GB RAM, 64GB Storage | Upto 8GB RAM with RAM Plus | MediaTek Helio P35 | 5000 mAh Battery"/>
    <x v="1"/>
    <s v="Mobiles&amp;Accessories|Smartphones&amp;BasicMobiles|Smartphones"/>
    <s v="Electronic supplies"/>
    <n v="9499"/>
    <n v="11999"/>
    <n v="3407716"/>
    <n v="0.21"/>
    <n v="4.2"/>
    <n v="284"/>
    <x v="3"/>
    <n v="0"/>
    <n v="1"/>
    <n v="0"/>
    <s v="Get it with bundled discounts."/>
  </r>
  <r>
    <s v="B08MC57J31"/>
    <s v="MI 10000mAh Lithium Ion, Lithium Polymer Power Bank Pocket Pro with 22.5 Watt Fast Charging, Dual Input Ports(Micro-USB and Type C), Triple Output Ports, (Black)"/>
    <x v="1"/>
    <s v="Mobiles&amp;Accessories|MobileAccessories|Chargers|PowerBanks"/>
    <s v="Electronic supplies"/>
    <n v="1499"/>
    <n v="2499"/>
    <n v="39909030"/>
    <n v="0.4"/>
    <n v="4.3"/>
    <n v="15970"/>
    <x v="0"/>
    <n v="0"/>
    <n v="1"/>
    <n v="0"/>
    <s v="Best power bank on the market."/>
  </r>
  <r>
    <s v="B08HVL8QN3"/>
    <s v="Mi 10000mAH Li-Polymer, Micro-USB and Type C Input Port, Power Bank 3i with 18W Fast Charging (Midnight Black)"/>
    <x v="1"/>
    <s v="Mobiles&amp;Accessories|MobileAccessories|Chargers|PowerBanks"/>
    <s v="Electronic supplies"/>
    <n v="1149"/>
    <n v="2199"/>
    <n v="393427488"/>
    <n v="0.48"/>
    <n v="4.3"/>
    <n v="178912"/>
    <x v="0"/>
    <n v="0"/>
    <n v="1"/>
    <n v="0"/>
    <s v="Ok product to buy"/>
  </r>
  <r>
    <s v="B0746JGVDS"/>
    <s v="ELV Car Mount Adjustable Car Phone Holder Universal Long Arm, Windshield "/>
    <x v="1"/>
    <s v="Mobiles&amp;Accessories|MobileAccessories|AutomobileAccessories|Cradles"/>
    <s v="Electronic supplies"/>
    <n v="349"/>
    <n v="999"/>
    <n v="46352601"/>
    <n v="0.65"/>
    <n v="3.9"/>
    <n v="46399"/>
    <x v="0"/>
    <n v="0"/>
    <n v="0"/>
    <n v="1"/>
    <s v="Good quality. Does not make sound. A bit less stronger for heavier mobiles."/>
  </r>
  <r>
    <s v="B08VFF6JQ8"/>
    <s v="Samsung 25W USB Travel Adapter "/>
    <x v="1"/>
    <s v="Mobiles&amp;Accessories|MobileAccessories|Chargers|WallChargers"/>
    <s v="Electronic supplies"/>
    <n v="1219"/>
    <n v="1699"/>
    <n v="15105809"/>
    <n v="0.28000000000000003"/>
    <n v="4.4000000000000004"/>
    <n v="8891"/>
    <x v="0"/>
    <n v="0"/>
    <n v="1"/>
    <n v="0"/>
    <s v="Fine"/>
  </r>
  <r>
    <s v="B09NVPSCQT"/>
    <s v="Noise ColorFit Pulse Grand Smart Watch with 1.69(4.29cm) HD Display, 60 Sports Modes, 150 Watch Faces, Fast Charge, Spo2, Stress, Sleep, Heart Rate Monitoring &amp; IP68 Waterproof (Jet Black)"/>
    <x v="1"/>
    <s v="WearableTechnology|SmartWatches"/>
    <s v="Electronic supplies"/>
    <n v="1599"/>
    <n v="3999"/>
    <n v="120985746"/>
    <n v="0.6"/>
    <n v="4"/>
    <n v="30254"/>
    <x v="0"/>
    <n v="0"/>
    <n v="0"/>
    <n v="1"/>
    <s v="Ranjitha"/>
  </r>
  <r>
    <s v="B09YV4RG4D"/>
    <s v="Fire-Boltt Ninja 3 Smartwatch Full Touch 1.69 &amp; 60 Sports Modes with IP68, Sp02 Tracking, Over 100 Cloud based watch faces - Black"/>
    <x v="1"/>
    <s v="WearableTechnology|SmartWatches"/>
    <s v="Electronic supplies"/>
    <n v="1499"/>
    <n v="7999"/>
    <n v="181065364"/>
    <n v="0.81"/>
    <n v="4.2"/>
    <n v="22636"/>
    <x v="0"/>
    <n v="0"/>
    <n v="0"/>
    <n v="1"/>
    <s v="Premium looking watch"/>
  </r>
  <r>
    <s v="B09TWHTBKQ"/>
    <s v="Samsung Galaxy M33 5G (Mystique Green, 8GB, 128GB Storage) | 6000mAh Battery | Upto 16GB RAM with RAM Plus | Travel Adapter to be Purchased Separately"/>
    <x v="1"/>
    <s v="Mobiles&amp;Accessories|Smartphones&amp;BasicMobiles|Smartphones"/>
    <s v="Electronic supplies"/>
    <n v="18499"/>
    <n v="25999"/>
    <n v="580245682"/>
    <n v="0.28999999999999998"/>
    <n v="4.0999999999999996"/>
    <n v="22318"/>
    <x v="2"/>
    <n v="0"/>
    <n v="1"/>
    <n v="0"/>
    <s v="THE PERFECT PHONE ‚Äì FOR MY REQUIREMENTS"/>
  </r>
  <r>
    <s v="B08L5HMJVW"/>
    <s v="SanDisk Ultra microSD UHS-I Card 32GB, 120MB/s R"/>
    <x v="1"/>
    <s v="Accessories|MemoryCards|MicroSD"/>
    <s v="Electronic supplies"/>
    <n v="369"/>
    <n v="700"/>
    <n v="47081300"/>
    <n v="0.47"/>
    <n v="4.4000000000000004"/>
    <n v="67259"/>
    <x v="0"/>
    <n v="0"/>
    <n v="1"/>
    <n v="0"/>
    <s v="Fake Product"/>
  </r>
  <r>
    <s v="B0B4F2XCK3"/>
    <s v="Samsung Galaxy M13 (Aqua Green, 6GB, 128GB Storage) | 6000mAh Battery | Upto 12GB RAM with RAM Plus"/>
    <x v="1"/>
    <s v="Mobiles&amp;Accessories|Smartphones&amp;BasicMobiles|Smartphones"/>
    <s v="Electronic supplies"/>
    <n v="12999"/>
    <n v="17999"/>
    <n v="341945002"/>
    <n v="0.28000000000000003"/>
    <n v="4.0999999999999996"/>
    <n v="18998"/>
    <x v="2"/>
    <n v="0"/>
    <n v="1"/>
    <n v="0"/>
    <s v="Phone"/>
  </r>
  <r>
    <s v="B0BF54972T"/>
    <s v="Fire-Boltt Ninja Call Pro Plus 1.83 Smart Watch with Bluetooth Calling, AI Voice Assistance, 100 Sports Modes IP67 Rating, 240*280 Pixel High Resolution"/>
    <x v="1"/>
    <s v="WearableTechnology|SmartWatches"/>
    <s v="Electronic supplies"/>
    <n v="1799"/>
    <n v="19999"/>
    <n v="278726063"/>
    <n v="0.91"/>
    <n v="4.2"/>
    <n v="13937"/>
    <x v="0"/>
    <n v="0"/>
    <n v="0"/>
    <n v="1"/>
    <s v="Worth the money"/>
  </r>
  <r>
    <s v="B09YV4MW2T"/>
    <s v="Fire-Boltt India's No 1 Smartwatch Brand Talk 2 Bluetooth Calling Smartwatch with Dual Button, Hands On Voice Assistance, 60 Sports Modes, in Built Mic &amp; Speaker with IP68 Rating"/>
    <x v="1"/>
    <s v="WearableTechnology|SmartWatches"/>
    <s v="Electronic supplies"/>
    <n v="2199"/>
    <n v="9999"/>
    <n v="294680529"/>
    <n v="0.78"/>
    <n v="4.2"/>
    <n v="29471"/>
    <x v="0"/>
    <n v="0"/>
    <n v="0"/>
    <n v="1"/>
    <s v="Worth the price"/>
  </r>
  <r>
    <s v="B09TWH8YHM"/>
    <s v="Samsung Galaxy M33 5G (Emerald Brown, 6GB, 128GB Storage) | 6000mAh Battery | Upto 12GB RAM with RAM Plus | Travel Adapter to be Purchased Separately"/>
    <x v="1"/>
    <s v="Mobiles&amp;Accessories|Smartphones&amp;BasicMobiles|Smartphones"/>
    <s v="Electronic supplies"/>
    <n v="16999"/>
    <n v="24999"/>
    <n v="557927682"/>
    <n v="0.32"/>
    <n v="4.0999999999999996"/>
    <n v="22318"/>
    <x v="2"/>
    <n v="0"/>
    <n v="1"/>
    <n v="0"/>
    <s v="THE PERFECT PHONE ‚Äì FOR MY REQUIREMENTS"/>
  </r>
  <r>
    <s v="B07WGMMQGP"/>
    <s v="iQOO vivo Z6 5G (Chromatic Blue, 6GB RAM, 128GB Storage) | Snapdragon 695-6nm Processor | 120Hz FHD+ Display | 5000mAh Battery"/>
    <x v="1"/>
    <s v="Mobiles&amp;Accessories|Smartphones&amp;BasicMobiles|Smartphones"/>
    <s v="Electronic supplies"/>
    <n v="16499"/>
    <n v="20999"/>
    <n v="448328650"/>
    <n v="0.21"/>
    <n v="4"/>
    <n v="21350"/>
    <x v="2"/>
    <n v="0"/>
    <n v="1"/>
    <n v="0"/>
    <s v="It controls Brightness automatically whenever u go in dark place or in sunlight."/>
  </r>
  <r>
    <s v="B0BF563HB4"/>
    <s v="Fire-Boltt Ninja Call Pro Plus 1.83 Smart Watch with Bluetooth Calling, AI Voice Assistance, 100 Sports Modes IP67 Rating, 240*280 Pixel High Resolution"/>
    <x v="1"/>
    <s v="WearableTechnology|SmartWatches"/>
    <s v="Electronic supplies"/>
    <n v="1799"/>
    <n v="19999"/>
    <n v="278726063"/>
    <n v="0.91"/>
    <n v="4.2"/>
    <n v="13937"/>
    <x v="0"/>
    <n v="0"/>
    <n v="0"/>
    <n v="1"/>
    <s v="Worth the money"/>
  </r>
  <r>
    <s v="B07JW9H4J1"/>
    <s v="Wayona Nylon Braided USB to Lightning Fast Charging and Data Sync Cable Compatible "/>
    <x v="0"/>
    <s v="Accessories&amp;Peripherals|Cables&amp;Accessories|Cables|USBCables"/>
    <s v="Technology"/>
    <n v="399"/>
    <n v="1099"/>
    <n v="26672730"/>
    <n v="0.64"/>
    <n v="4.2"/>
    <n v="24270"/>
    <x v="0"/>
    <n v="0"/>
    <n v="0"/>
    <n v="1"/>
    <s v="Satisfied"/>
  </r>
  <r>
    <s v="B09GFPVD9Y"/>
    <s v="Redmi 9 Activ (Carbon Black, 4GB RAM, 64GB Storage) | Octa-core Helio G35 | 5000 mAh Battery"/>
    <x v="1"/>
    <s v="Mobiles&amp;Accessories|Smartphones&amp;BasicMobiles|Smartphones"/>
    <s v="Electronic supplies"/>
    <n v="8499"/>
    <n v="10999"/>
    <n v="3451882164"/>
    <n v="0.23"/>
    <n v="4.0999999999999996"/>
    <n v="313836"/>
    <x v="3"/>
    <n v="0"/>
    <n v="1"/>
    <n v="0"/>
    <s v="Best phone for below normal use"/>
  </r>
  <r>
    <s v="B09GFLXVH9"/>
    <s v="Redmi 9A Sport (Coral Green, 2GB RAM, 32GB Storage) | 2GHz Octa-core Helio G25 Processor | 5000 mAh Battery"/>
    <x v="1"/>
    <s v="Mobiles&amp;Accessories|Smartphones&amp;BasicMobiles|Smartphones"/>
    <s v="Electronic supplies"/>
    <n v="6499"/>
    <n v="8499"/>
    <n v="2667292164"/>
    <n v="0.24"/>
    <n v="4.0999999999999996"/>
    <n v="313836"/>
    <x v="3"/>
    <n v="0"/>
    <n v="1"/>
    <n v="0"/>
    <s v="Best phone for below normal use"/>
  </r>
  <r>
    <s v="B0BF4YBLPX"/>
    <s v="Fire-Boltt Ninja Call Pro Plus 1.83 Smart Watch with Bluetooth Calling, AI Voice Assistance, 100 Sports Modes IP67 Rating, 240*280 Pixel High Resolution"/>
    <x v="1"/>
    <s v="WearableTechnology|SmartWatches"/>
    <s v="Electronic supplies"/>
    <n v="1799"/>
    <n v="19999"/>
    <n v="278726063"/>
    <n v="0.91"/>
    <n v="4.2"/>
    <n v="13937"/>
    <x v="0"/>
    <n v="0"/>
    <n v="0"/>
    <n v="1"/>
    <s v="Worth the money"/>
  </r>
  <r>
    <s v="B09XB7DPW1"/>
    <s v="Redmi 10A (Sea Blue, 4GB RAM, 64GB Storage) | 2 Ghz Octa Core Helio G25 | 5000 mAh Battery | Finger Print Sensor | Upto 5GB RAM with RAM Booster"/>
    <x v="1"/>
    <s v="Mobiles&amp;Accessories|Smartphones&amp;BasicMobiles|Smartphones"/>
    <s v="Electronic supplies"/>
    <n v="8999"/>
    <n v="11999"/>
    <n v="153539204"/>
    <n v="0.25"/>
    <n v="4"/>
    <n v="12796"/>
    <x v="3"/>
    <n v="0"/>
    <n v="1"/>
    <n v="0"/>
    <s v="Good."/>
  </r>
  <r>
    <s v="B07PFJ5W31"/>
    <s v="AGARO Blaze USB 3.0 to USB Type C OTG Adapter"/>
    <x v="1"/>
    <s v="Mobiles&amp;Accessories|MobileAccessories|Cables&amp;Adapters|OTGAdapters"/>
    <s v="Electronic supplies"/>
    <n v="139"/>
    <n v="495"/>
    <n v="7021575"/>
    <n v="0.72"/>
    <n v="4.3"/>
    <n v="14185"/>
    <x v="1"/>
    <n v="0"/>
    <n v="0"/>
    <n v="1"/>
    <s v="Very good quality."/>
  </r>
  <r>
    <s v="B0B3N7LR6K"/>
    <s v="Fire-Boltt Visionary 1.78 AMOLED Bluetooth Calling Smartwatch with 368*448 Pixel Resolution 100+ Sports Mode, TWS Connection, Voice Assistance, SPO2 &amp; Heart Rate Monitoring"/>
    <x v="1"/>
    <s v="WearableTechnology|SmartWatches"/>
    <s v="Electronic supplies"/>
    <n v="3999"/>
    <n v="16999"/>
    <n v="291685841"/>
    <n v="0.76"/>
    <n v="4.3"/>
    <n v="17159"/>
    <x v="0"/>
    <n v="0"/>
    <n v="0"/>
    <n v="1"/>
    <s v="Nice watch but some cons"/>
  </r>
  <r>
    <s v="B09ZQK9X8G"/>
    <s v="Noise ColorFit Pro 4 Advanced Bluetooth Calling Smart Watch with 1.72 TruView Display, Fully-Functional Digital Crown, 311 PPI, 60Hz Refresh Rate, 500 NITS Brightness (Charcoal Black)"/>
    <x v="1"/>
    <s v="WearableTechnology|SmartWatches"/>
    <s v="Electronic supplies"/>
    <n v="2998"/>
    <n v="5999"/>
    <n v="31068821"/>
    <n v="0.5"/>
    <n v="4.0999999999999996"/>
    <n v="5179"/>
    <x v="0"/>
    <n v="1"/>
    <n v="0"/>
    <n v="0"/>
    <s v="Some improvement required"/>
  </r>
  <r>
    <s v="B098NS6PVG"/>
    <s v="Ambrane Unbreakable 60W / 3A Fast Charging 1.5m Braided Type C Cable "/>
    <x v="0"/>
    <s v="Accessories&amp;Peripherals|Cables&amp;Accessories|Cables|USBCables"/>
    <s v="Technology"/>
    <n v="199"/>
    <n v="349"/>
    <n v="15353557"/>
    <n v="0.43"/>
    <n v="4"/>
    <n v="43993"/>
    <x v="1"/>
    <n v="0"/>
    <n v="1"/>
    <n v="0"/>
    <s v="A Good Braided Cable for Your Type C Device"/>
  </r>
  <r>
    <s v="B07WJV6P1R"/>
    <s v="iQOO Z6 Lite 5G by vivo (Stellar Green, 6GB RAM, 128GB Storage) | World's First Snapdragon 4 Gen 1 | 120Hz Refresh Rate | 5000mAh Battery | Travel Adapter to be Purchased Separately"/>
    <x v="1"/>
    <s v="Mobiles&amp;Accessories|Smartphones&amp;BasicMobiles|Smartphones"/>
    <s v="Electronic supplies"/>
    <n v="15499"/>
    <n v="18999"/>
    <n v="365768748"/>
    <n v="0.18"/>
    <n v="4.0999999999999996"/>
    <n v="19252"/>
    <x v="2"/>
    <n v="0"/>
    <n v="1"/>
    <n v="0"/>
    <s v="Above average phone"/>
  </r>
  <r>
    <s v="B096MSW6CT"/>
    <s v="Sounce Fast Phone Charging Cable &amp; Data Sync USB Cable Compatible "/>
    <x v="0"/>
    <s v="Accessories&amp;Peripherals|Cables&amp;Accessories|Cables|USBCables"/>
    <s v="Technology"/>
    <n v="199"/>
    <n v="999"/>
    <n v="7920072"/>
    <n v="0.8"/>
    <n v="3.9"/>
    <n v="7928"/>
    <x v="1"/>
    <n v="0"/>
    <n v="0"/>
    <n v="1"/>
    <s v="Good speed for earlier versions"/>
  </r>
  <r>
    <s v="B0BF54LXW6"/>
    <s v="Fire-Boltt Ninja Call Pro Plus 1.83 Smart Watch with Bluetooth Calling, AI Voice Assistance, 100 Sports Modes IP67 Rating, 240*280 Pixel High Resolution"/>
    <x v="1"/>
    <s v="WearableTechnology|SmartWatches"/>
    <s v="Electronic supplies"/>
    <n v="1799"/>
    <n v="19999"/>
    <n v="278726063"/>
    <n v="0.91"/>
    <n v="4.2"/>
    <n v="13937"/>
    <x v="0"/>
    <n v="0"/>
    <n v="0"/>
    <n v="1"/>
    <s v="Worth the money"/>
  </r>
  <r>
    <s v="B09XB7SRQ5"/>
    <s v="Redmi 10A (Slate Grey, 4GB RAM, 64GB Storage) | 2 Ghz Octa Core Helio G25 | 5000 mAh Battery | Finger Print Sensor | Upto 5GB RAM with RAM Booster"/>
    <x v="1"/>
    <s v="Mobiles&amp;Accessories|Smartphones&amp;BasicMobiles|Smartphones"/>
    <s v="Electronic supplies"/>
    <n v="8999"/>
    <n v="11999"/>
    <n v="153539204"/>
    <n v="0.25"/>
    <n v="4"/>
    <n v="12796"/>
    <x v="3"/>
    <n v="0"/>
    <n v="1"/>
    <n v="0"/>
    <s v="Good."/>
  </r>
  <r>
    <s v="B09FFK1PQG"/>
    <s v="Duracell 38W Fast Car Charger Adapter with Dual Output. Quick Charge, Type C PD 20W &amp; Qualcomm Certified 3.0 Compatible "/>
    <x v="1"/>
    <s v="Mobiles&amp;Accessories|MobileAccessories|Chargers|AutomobileChargers"/>
    <s v="Electronic supplies"/>
    <n v="873"/>
    <n v="1699"/>
    <n v="2854320"/>
    <n v="0.49"/>
    <n v="4.4000000000000004"/>
    <n v="1680"/>
    <x v="0"/>
    <n v="0"/>
    <n v="1"/>
    <n v="0"/>
    <s v="Not that faster....."/>
  </r>
  <r>
    <s v="B09RMQYHLH"/>
    <s v="realme narzo 50 (Speed Blue, 4GB RAM+64GB Storage) Helio G96 Processor | 50MP AI Triple Camera | 120Hz Ultra Smooth Display"/>
    <x v="1"/>
    <s v="Mobiles&amp;Accessories|Smartphones&amp;BasicMobiles|Smartphones"/>
    <s v="Electronic supplies"/>
    <n v="12999"/>
    <n v="15999"/>
    <n v="211922754"/>
    <n v="0.19"/>
    <n v="4.2"/>
    <n v="13246"/>
    <x v="2"/>
    <n v="0"/>
    <n v="1"/>
    <n v="0"/>
    <s v="Cons that most youtubers won't tell you"/>
  </r>
  <r>
    <s v="B08ZN4B121"/>
    <s v="WeCool Bluetooth Extendable Selfie Sticks with Wireless Remote and Tripod Stand, 3-in-1 Multifunctional Selfie Stick with Tripod Stand Compatible with iPhone/OnePlus/Samsung/Oppo/Vivo and All Phones"/>
    <x v="1"/>
    <s v="Mobiles&amp;Accessories|MobileAccessories|Photo&amp;VideoAccessories|Tripods"/>
    <s v="Electronic supplies"/>
    <n v="539"/>
    <n v="1599"/>
    <n v="23422152"/>
    <n v="0.66"/>
    <n v="3.8"/>
    <n v="14648"/>
    <x v="0"/>
    <n v="0"/>
    <n v="0"/>
    <n v="1"/>
    <s v="Do not waste your money!"/>
  </r>
  <r>
    <s v="B0B3RSDSZ3"/>
    <s v="Fire-Boltt Phoenix Smart Watch with Bluetooth Calling 1.3,120+ Sports Modes, 240*240 PX High Res with SpO2, Heart Rate Monitoring &amp; IP67 Rating"/>
    <x v="1"/>
    <s v="WearableTechnology|SmartWatches"/>
    <s v="Electronic supplies"/>
    <n v="1999"/>
    <n v="9999"/>
    <n v="276932304"/>
    <n v="0.8"/>
    <n v="4.3"/>
    <n v="27696"/>
    <x v="0"/>
    <n v="0"/>
    <n v="0"/>
    <n v="1"/>
    <s v="7-8/10"/>
  </r>
  <r>
    <s v="B08VB34KJ1"/>
    <s v="OPPO A74 5G (Fantastic Purple,6GB RAM,128GB Storage) with No Cost EMI/Additional Exchange Offers"/>
    <x v="1"/>
    <s v="Mobiles&amp;Accessories|Smartphones&amp;BasicMobiles|Smartphones"/>
    <s v="Electronic supplies"/>
    <n v="15490"/>
    <n v="20990"/>
    <n v="690906840"/>
    <n v="0.26"/>
    <n v="4.2"/>
    <n v="32916"/>
    <x v="2"/>
    <n v="0"/>
    <n v="1"/>
    <n v="0"/>
    <s v="Good"/>
  </r>
  <r>
    <s v="B09T39K9YL"/>
    <s v="Redmi Note 11 Pro + 5G (Stealth Black, 6GB RAM, 128GB Storage) | 67W Turbo Charge | 120Hz Super AMOLED Display | Additional Exchange Offers | Charger Included"/>
    <x v="1"/>
    <s v="Mobiles&amp;Accessories|Smartphones&amp;BasicMobiles|Smartphones"/>
    <s v="Electronic supplies"/>
    <n v="19999"/>
    <n v="24999"/>
    <n v="645574176"/>
    <n v="0.2"/>
    <n v="3.9"/>
    <n v="25824"/>
    <x v="2"/>
    <n v="0"/>
    <n v="1"/>
    <n v="0"/>
    <s v="Solid phone"/>
  </r>
  <r>
    <s v="B08VF8V79P"/>
    <s v="Samsung Original 25W USB Travel Lightning Adapter "/>
    <x v="1"/>
    <s v="Mobiles&amp;Accessories|MobileAccessories|Chargers|WallChargers"/>
    <s v="Electronic supplies"/>
    <n v="1075"/>
    <n v="1699"/>
    <n v="12677938"/>
    <n v="0.37"/>
    <n v="4.4000000000000004"/>
    <n v="7462"/>
    <x v="0"/>
    <n v="0"/>
    <n v="1"/>
    <n v="0"/>
    <s v="Not same as original!"/>
  </r>
  <r>
    <s v="B08G28Z33M"/>
    <s v="realme Buds Classic Wired in Ear Earphones with Mic (Black)"/>
    <x v="1"/>
    <s v="Headphones,Earbuds&amp;Accessories|Headphones|In-Ear"/>
    <s v="Electronic supplies"/>
    <n v="399"/>
    <n v="699"/>
    <n v="26434083"/>
    <n v="0.43"/>
    <n v="4"/>
    <n v="37817"/>
    <x v="0"/>
    <n v="0"/>
    <n v="1"/>
    <n v="0"/>
    <s v="Value-for-money"/>
  </r>
  <r>
    <s v="B09PNKXSKF"/>
    <s v="Noise ColorFit Pulse Grand Smart Watch with 1.69 HD Display, 60 Sports Modes, 150 Watch Faces, Spo2 Monitoring, Call Notification, Quick Replies to Text &amp; Calls (Rose Pink)"/>
    <x v="1"/>
    <s v="WearableTechnology|SmartWatches"/>
    <s v="Electronic supplies"/>
    <n v="1999"/>
    <n v="3990"/>
    <n v="120713460"/>
    <n v="0.5"/>
    <n v="4"/>
    <n v="30254"/>
    <x v="0"/>
    <n v="1"/>
    <n v="0"/>
    <n v="0"/>
    <s v="Ranjitha"/>
  </r>
  <r>
    <s v="B0B5DDJNH4"/>
    <s v="boAt Wave Call Smart Watch, Smart Talk with Advanced Dedicated Bluetooth Calling Chip, 1.69‚Äù HD Display with 550 NITS &amp; 70% Color Gamut, 150+ Watch Faces, Multi-Sport Modes, HR, SpO2, IP68(Mauve)"/>
    <x v="1"/>
    <s v="WearableTechnology|SmartWatches"/>
    <s v="Electronic supplies"/>
    <n v="1999"/>
    <n v="7990"/>
    <n v="142469690"/>
    <n v="0.75"/>
    <n v="3.8"/>
    <n v="17831"/>
    <x v="0"/>
    <n v="0"/>
    <n v="0"/>
    <n v="1"/>
    <s v="Not Polished Enough. (Improving with updates)"/>
  </r>
  <r>
    <s v="B08HDJ86NZ"/>
    <s v="boAt Deuce USB 300 2 in 1 Type-C &amp; Micro USB Stress Resistant, Tangle-Free, Sturdy Cable with 3A Fast Charging &amp; 480mbps Data Transmission, 10000+ Bends Lifespan and Extended 1.5m Length(Martian Red)"/>
    <x v="0"/>
    <s v="Accessories&amp;Peripherals|Cables&amp;Accessories|Cables|USBCables"/>
    <s v="Technology"/>
    <n v="329"/>
    <n v="699"/>
    <n v="65960436"/>
    <n v="0.53"/>
    <n v="4.2"/>
    <n v="94364"/>
    <x v="0"/>
    <n v="0"/>
    <n v="0"/>
    <n v="1"/>
    <s v="Good product"/>
  </r>
  <r>
    <s v="B08CF3B7N1"/>
    <s v="Portronics Konnect L 1.2M Fast Charging 3A 8 Pin USB Cable with Charge &amp; Sync Function "/>
    <x v="0"/>
    <s v="Accessories&amp;Peripherals|Cables&amp;Accessories|Cables|USBCables"/>
    <s v="Technology"/>
    <n v="154"/>
    <n v="399"/>
    <n v="6745095"/>
    <n v="0.61"/>
    <n v="4.2"/>
    <n v="16905"/>
    <x v="1"/>
    <n v="0"/>
    <n v="0"/>
    <n v="1"/>
    <s v="As good as original"/>
  </r>
  <r>
    <s v="B07WDKLDRX"/>
    <s v="iQOO Neo 6 5G (Dark Nova, 8GB RAM, 128GB Storage) | Snapdragon¬Æ 870 5G | 80W FlashCharge"/>
    <x v="1"/>
    <s v="Mobiles&amp;Accessories|Smartphones&amp;BasicMobiles|Smartphones"/>
    <s v="Electronic supplies"/>
    <n v="28999"/>
    <n v="34999"/>
    <n v="710864689"/>
    <n v="0.17"/>
    <n v="4.4000000000000004"/>
    <n v="20311"/>
    <x v="2"/>
    <n v="0"/>
    <n v="1"/>
    <n v="0"/>
    <s v="Let's bust some myth"/>
  </r>
  <r>
    <s v="B09MQSCJQ1"/>
    <s v="boAt Xtend Smartwatch with Alexa Built-in, 1.69‚Äù HD Display, Multiple Watch Faces, Stress Monitor, Heart &amp; SpO2 Monitoring, 14 Sports Modes, Sleep Monitor, 5 ATM &amp; 7 Days Battery(Charcoal Black)"/>
    <x v="1"/>
    <s v="WearableTechnology|SmartWatches"/>
    <s v="Electronic supplies"/>
    <n v="2299"/>
    <n v="7990"/>
    <n v="556279780"/>
    <n v="0.71"/>
    <n v="4.2"/>
    <n v="69622"/>
    <x v="0"/>
    <n v="0"/>
    <n v="0"/>
    <n v="1"/>
    <s v="Best Budget watch"/>
  </r>
  <r>
    <s v="B094YFFSMY"/>
    <s v="Tygot Bluetooth Extendable Selfie Sticks with Wireless Remote and Tripod Stand, 3-in-1 Multifunctional Selfie Stick with Tripod Stand Compatible with iPhone/OnePlus/Samsung/Oppo/Vivo and All Phones"/>
    <x v="1"/>
    <s v="Mobiles&amp;Accessories|MobileAccessories|Photo&amp;VideoAccessories|SelfieSticks"/>
    <s v="Electronic supplies"/>
    <n v="399"/>
    <n v="1999"/>
    <n v="6760618"/>
    <n v="0.8"/>
    <n v="4"/>
    <n v="3382"/>
    <x v="0"/>
    <n v="0"/>
    <n v="0"/>
    <n v="1"/>
    <s v="Value for Money"/>
  </r>
  <r>
    <s v="B09MT84WV5"/>
    <s v="Samsung EVO Plus 128GB microSDXC UHS-I U3 130MB/s Full HD &amp; 4K UHD Memory Card with Adapter (MB-MC128KA), Blue"/>
    <x v="1"/>
    <s v="Accessories|MemoryCards|MicroSD"/>
    <s v="Electronic supplies"/>
    <n v="1149"/>
    <n v="3999"/>
    <n v="560003964"/>
    <n v="0.71"/>
    <n v="4.3"/>
    <n v="140036"/>
    <x v="0"/>
    <n v="0"/>
    <n v="0"/>
    <n v="1"/>
    <s v="Good deal"/>
  </r>
  <r>
    <s v="B08VS3YLRK"/>
    <s v="Portronics Adapto 20 Type C 20W Fast PD/Type C Adapter Charger with Fast Charging "/>
    <x v="1"/>
    <s v="Mobiles&amp;Accessories|MobileAccessories|Chargers|WallChargers"/>
    <s v="Electronic supplies"/>
    <n v="529"/>
    <n v="1499"/>
    <n v="12889901"/>
    <n v="0.65"/>
    <n v="4.0999999999999996"/>
    <n v="8599"/>
    <x v="0"/>
    <n v="0"/>
    <n v="0"/>
    <n v="1"/>
    <s v="Durability"/>
  </r>
  <r>
    <s v="B0B4F3QNDM"/>
    <s v="Samsung Galaxy M13 5G (Aqua Green, 6GB, 128GB Storage) | 5000mAh Battery | Upto 12GB RAM with RAM Plus"/>
    <x v="1"/>
    <s v="Mobiles&amp;Accessories|Smartphones&amp;BasicMobiles|Smartphones"/>
    <s v="Electronic supplies"/>
    <n v="13999"/>
    <n v="19499"/>
    <n v="370442002"/>
    <n v="0.28000000000000003"/>
    <n v="4.0999999999999996"/>
    <n v="18998"/>
    <x v="2"/>
    <n v="0"/>
    <n v="1"/>
    <n v="0"/>
    <s v="Phone"/>
  </r>
  <r>
    <s v="B07GQD4K6L"/>
    <s v="boAt Bassheads 100 in Ear Wired Earphones with Mic(Furious Red)"/>
    <x v="1"/>
    <s v="Headphones,Earbuds&amp;Accessories|Headphones|In-Ear"/>
    <s v="Electronic supplies"/>
    <n v="379"/>
    <n v="999"/>
    <n v="363349287"/>
    <n v="0.62"/>
    <n v="4.0999999999999996"/>
    <n v="363713"/>
    <x v="0"/>
    <n v="0"/>
    <n v="0"/>
    <n v="1"/>
    <s v="Best value for money"/>
  </r>
  <r>
    <s v="B07WDKLRM4"/>
    <s v="iQOO Z6 44W by vivo (Lumina Blue, 4GB RAM, 128GB Storage) | 6.44 FHD+ AMOLED Display | 50% Charge in just 27 mins | in-Display Fingerprint Scanning"/>
    <x v="1"/>
    <s v="Mobiles&amp;Accessories|Smartphones&amp;BasicMobiles|Smartphones"/>
    <s v="Electronic supplies"/>
    <n v="13999"/>
    <n v="19999"/>
    <n v="385020748"/>
    <n v="0.3"/>
    <n v="4.0999999999999996"/>
    <n v="19252"/>
    <x v="2"/>
    <n v="0"/>
    <n v="1"/>
    <n v="0"/>
    <s v="Above average phone"/>
  </r>
  <r>
    <s v="B0BP18W8TM"/>
    <s v="Fire-Boltt Gladiator 1.96 Biggest Display Smart Watch with Bluetooth Calling, Voice Assistant &amp;123 Sports Modes, 8 Unique UI Interactions, SpO2, 24/7 Heart Rate Tracking"/>
    <x v="1"/>
    <s v="WearableTechnology|SmartWatches"/>
    <s v="Electronic supplies"/>
    <n v="3999"/>
    <n v="9999"/>
    <n v="729927"/>
    <n v="0.6"/>
    <n v="4.4000000000000004"/>
    <n v="73"/>
    <x v="0"/>
    <n v="0"/>
    <n v="0"/>
    <n v="1"/>
    <s v="Good smart watch of the Year 2023"/>
  </r>
  <r>
    <s v="B08Y1TFSP6"/>
    <s v="pTron Solero TB301 3A Type-C Data and Fast Charging Cable, Made in India, 480Mbps Data Sync, Strong and Durable 1.5-Meter Nylon Braided USB Cable "/>
    <x v="0"/>
    <s v="Accessories&amp;Peripherals|Cables&amp;Accessories|Cables|USBCables"/>
    <s v="Technology"/>
    <n v="149"/>
    <n v="1000"/>
    <n v="24870000"/>
    <n v="0.85"/>
    <n v="3.9"/>
    <n v="24870"/>
    <x v="1"/>
    <n v="0"/>
    <n v="0"/>
    <n v="1"/>
    <s v="It's pretty good"/>
  </r>
  <r>
    <s v="B07GXHC691"/>
    <s v="STRIFF PS2_01 Multi Angle Mobile/Tablet Tabletop Stand. Phone Holder "/>
    <x v="1"/>
    <s v="Mobiles&amp;Accessories|MobileAccessories|Stands"/>
    <s v="Electronic supplies"/>
    <n v="99"/>
    <n v="499"/>
    <n v="21277859"/>
    <n v="0.8"/>
    <n v="4.3"/>
    <n v="42641"/>
    <x v="1"/>
    <n v="0"/>
    <n v="0"/>
    <n v="1"/>
    <s v="Good Stand For Mobiles !"/>
  </r>
  <r>
    <s v="B08FN6WGDQ"/>
    <s v="Samsung Galaxy Buds Live Bluetooth Truly Wireless in Ear Earbuds with Mic, Upto 21 Hours Playtime, Mystic Black"/>
    <x v="1"/>
    <s v="Headphones,Earbuds&amp;Accessories|Headphones|In-Ear"/>
    <s v="Electronic supplies"/>
    <n v="4790"/>
    <n v="15990"/>
    <n v="70196100"/>
    <n v="0.7"/>
    <n v="4"/>
    <n v="4390"/>
    <x v="0"/>
    <n v="0"/>
    <n v="0"/>
    <n v="1"/>
    <s v="Little above average Earbuds"/>
  </r>
  <r>
    <s v="B0B3D39RKV"/>
    <s v="OnePlus Nord 2T 5G (Jade Fog, 12GB RAM, 256GB Storage)"/>
    <x v="1"/>
    <s v="Mobiles&amp;Accessories|Smartphones&amp;BasicMobiles|Smartphones"/>
    <s v="Electronic supplies"/>
    <n v="33999"/>
    <n v="33999"/>
    <n v="592092585"/>
    <n v="0"/>
    <n v="4.3"/>
    <n v="17415"/>
    <x v="2"/>
    <n v="0"/>
    <n v="1"/>
    <n v="0"/>
    <s v="Really a Good Buy in this price range in 2022"/>
  </r>
  <r>
    <s v="B085HY1DGR"/>
    <s v="Sounce Spiral Charger Cable Protector Data Cable Saver Charging Cord Protective Cable Cover Headphone MacBook Laptop Earphone Cell Phone Set of 3 (Cable Protector (12 Units))"/>
    <x v="0"/>
    <s v="Accessories&amp;Peripherals|Cables&amp;Accessories|CableConnectionProtectors"/>
    <s v="Technology"/>
    <n v="99"/>
    <n v="999"/>
    <n v="1394604"/>
    <n v="0.9"/>
    <n v="4"/>
    <n v="1396"/>
    <x v="1"/>
    <n v="0"/>
    <n v="0"/>
    <n v="1"/>
    <s v="Nice and soft product"/>
  </r>
  <r>
    <s v="B08D75R3Z1"/>
    <s v="PTron Boom Ultima 4D Dual Driver, in-Ear Gaming Wired Headphones with in-line Mic, Volume Control &amp; Passive Noise Cancelling Boom 3 Earphones - (Dark Blue)"/>
    <x v="1"/>
    <s v="Headphones,Earbuds&amp;Accessories|Headphones|In-Ear"/>
    <s v="Electronic supplies"/>
    <n v="299"/>
    <n v="1900"/>
    <n v="34583800"/>
    <n v="0.84"/>
    <n v="3.6"/>
    <n v="18202"/>
    <x v="0"/>
    <n v="0"/>
    <n v="0"/>
    <n v="1"/>
    <s v="For the price tag it's really worth buying."/>
  </r>
  <r>
    <s v="B0B4F2TTTS"/>
    <s v="Samsung Galaxy M13 (Aqua Green, 4GB, 64GB Storage) | 6000mAh Battery | Upto 8GB RAM with RAM Plus"/>
    <x v="1"/>
    <s v="Mobiles&amp;Accessories|Smartphones&amp;BasicMobiles|Smartphones"/>
    <s v="Electronic supplies"/>
    <n v="10999"/>
    <n v="14999"/>
    <n v="284951002"/>
    <n v="0.27"/>
    <n v="4.0999999999999996"/>
    <n v="18998"/>
    <x v="2"/>
    <n v="0"/>
    <n v="1"/>
    <n v="0"/>
    <s v="Phone"/>
  </r>
  <r>
    <s v="B09WRMNJ9G"/>
    <s v="OnePlus 10R 5G (Forest Green, 8GB RAM, 128GB Storage, 80W SuperVOOC)"/>
    <x v="1"/>
    <s v="Mobiles&amp;Accessories|Smartphones&amp;BasicMobiles|Smartphones"/>
    <s v="Electronic supplies"/>
    <n v="34999"/>
    <n v="38999"/>
    <n v="430119971"/>
    <n v="0.1"/>
    <n v="4.2"/>
    <n v="11029"/>
    <x v="2"/>
    <n v="0"/>
    <n v="1"/>
    <n v="0"/>
    <s v="Best option in 35k category."/>
  </r>
  <r>
    <s v="B0B14MR9L1"/>
    <s v="Samsung Galaxy M33 5G (Emerald Brown, 6GB, 128GB Storage) | 6000mAh Battery | Upto 12GB RAM with RAM Plus | Travel Adapter to be Purchased Separately"/>
    <x v="1"/>
    <s v="Mobiles&amp;Accessories|Smartphones&amp;BasicMobiles|Smartphones"/>
    <s v="Electronic supplies"/>
    <n v="16999"/>
    <n v="24999"/>
    <n v="557927682"/>
    <n v="0.32"/>
    <n v="4.0999999999999996"/>
    <n v="22318"/>
    <x v="2"/>
    <n v="0"/>
    <n v="1"/>
    <n v="0"/>
    <s v="THE PERFECT PHONE ‚Äì FOR MY REQUIREMENTS"/>
  </r>
  <r>
    <s v="B09ZPL5VYM"/>
    <s v="Ambrane Mobile Holding Stand, 180¬∞ Perfect View, Height Adjustment, Wide Compatibility, Multipurpose, Anti-Skid Design (Twistand, Black)"/>
    <x v="1"/>
    <s v="Mobiles&amp;Accessories|MobileAccessories|Stands"/>
    <s v="Electronic supplies"/>
    <n v="199"/>
    <n v="499"/>
    <n v="891214"/>
    <n v="0.6"/>
    <n v="4.0999999999999996"/>
    <n v="1786"/>
    <x v="1"/>
    <n v="0"/>
    <n v="0"/>
    <n v="1"/>
    <s v="Highly recommended"/>
  </r>
  <r>
    <s v="B0993BB11X"/>
    <s v="Ambrane 10000mAh Slim Power Bank, 20W Fast Charging, Dual Output, Type C PD (Input &amp; Output), Quick Charge, Li-Polymer, Multi-Layer Protection "/>
    <x v="1"/>
    <s v="Mobiles&amp;Accessories|MobileAccessories|Chargers|PowerBanks"/>
    <s v="Electronic supplies"/>
    <n v="999"/>
    <n v="1599"/>
    <n v="11547978"/>
    <n v="0.38"/>
    <n v="4"/>
    <n v="7222"/>
    <x v="0"/>
    <n v="0"/>
    <n v="1"/>
    <n v="0"/>
    <s v="Nice product"/>
  </r>
  <r>
    <s v="B09V2PZDX8"/>
    <s v="Nokia 105 Single SIM, Keypad Mobile Phone with Wireless FM Radio | Blue"/>
    <x v="1"/>
    <s v="Mobiles&amp;Accessories|Smartphones&amp;BasicMobiles|BasicMobiles"/>
    <s v="Electronic supplies"/>
    <n v="1299"/>
    <n v="1599"/>
    <n v="205169289"/>
    <n v="0.19"/>
    <n v="4"/>
    <n v="128311"/>
    <x v="0"/>
    <n v="0"/>
    <n v="1"/>
    <n v="0"/>
    <s v="Centre key"/>
  </r>
  <r>
    <s v="B085W8CFLH"/>
    <s v="PTron Tangent Lite Bluetooth 5.0 Earphones with Mic, Hi-Fi Stereo Sound Neckband, 8Hrs Playtime, Lightweight Snug-fit in-Ear Headphones, IPX4 Water Resistant, Fast Charge &amp; Voice Assistant (Black)"/>
    <x v="1"/>
    <s v="Headphones,Earbuds&amp;Accessories|Headphones|In-Ear"/>
    <s v="Electronic supplies"/>
    <n v="599"/>
    <n v="1800"/>
    <n v="151192800"/>
    <n v="0.67"/>
    <n v="3.5"/>
    <n v="83996"/>
    <x v="0"/>
    <n v="0"/>
    <n v="0"/>
    <n v="1"/>
    <s v="Worth every penny"/>
  </r>
  <r>
    <s v="B09MT6XSFW"/>
    <s v="Samsung EVO Plus 64GB microSDXC UHS-I U1 130MB/s Full HD &amp; 4K UHD Memory Card with Adapter (MB-MC64KA), Blue"/>
    <x v="1"/>
    <s v="Accessories|MemoryCards|MicroSD"/>
    <s v="Electronic supplies"/>
    <n v="599"/>
    <n v="1899"/>
    <n v="265928364"/>
    <n v="0.68"/>
    <n v="4.3"/>
    <n v="140036"/>
    <x v="0"/>
    <n v="0"/>
    <n v="0"/>
    <n v="1"/>
    <s v="Good deal"/>
  </r>
  <r>
    <s v="B07RD611Z8"/>
    <s v="Ambrane 20000mAh Power Bank with 20W Fast Charging, Triple Output, Power Delivery, Type C Input, Made in India, Multi-Layer Protection, Li-Polymer + Type C Cable (Stylo-20k, Black)"/>
    <x v="1"/>
    <s v="Mobiles&amp;Accessories|MobileAccessories|Chargers|PowerBanks"/>
    <s v="Electronic supplies"/>
    <n v="1799"/>
    <n v="2499"/>
    <n v="46676322"/>
    <n v="0.28000000000000003"/>
    <n v="4.0999999999999996"/>
    <n v="18678"/>
    <x v="0"/>
    <n v="0"/>
    <n v="1"/>
    <n v="0"/>
    <s v="Decent Product at about right price."/>
  </r>
  <r>
    <s v="B08WRWPM22"/>
    <s v="boAt Micro USB 55 Tangle-free, Sturdy Micro USB Cable with 3A Fast Charging &amp; 480mbps Data Transmission (Black)"/>
    <x v="0"/>
    <s v="Accessories&amp;Peripherals|Cables&amp;Accessories|Cables|USBCables"/>
    <s v="Technology"/>
    <n v="177"/>
    <n v="499"/>
    <n v="7579311"/>
    <n v="0.65"/>
    <n v="4.0999999999999996"/>
    <n v="15189"/>
    <x v="1"/>
    <n v="0"/>
    <n v="0"/>
    <n v="1"/>
    <s v="Long durable."/>
  </r>
  <r>
    <s v="B0B4F52B5X"/>
    <s v="Samsung Galaxy M13 (Midnight Blue, 4GB, 64GB Storage) | 6000mAh Battery | Upto 8GB RAM with RAM Plus"/>
    <x v="1"/>
    <s v="Mobiles&amp;Accessories|Smartphones&amp;BasicMobiles|Smartphones"/>
    <s v="Electronic supplies"/>
    <n v="10999"/>
    <n v="14999"/>
    <n v="284951002"/>
    <n v="0.27"/>
    <n v="4.0999999999999996"/>
    <n v="18998"/>
    <x v="2"/>
    <n v="0"/>
    <n v="1"/>
    <n v="0"/>
    <s v="Phone"/>
  </r>
  <r>
    <s v="B096VF5YYF"/>
    <s v="boAt Xtend Smartwatch with Alexa Built-in, 1.69‚Äù HD Display, Multiple Watch Faces, Stress Monitor, Heart &amp; SpO2 Monitoring, 14 Sports Modes, Sleep Monitor, 5 ATM &amp; 7 Days Battery(Pitch Black)"/>
    <x v="1"/>
    <s v="WearableTechnology|SmartWatches"/>
    <s v="Electronic supplies"/>
    <n v="2999"/>
    <n v="7990"/>
    <n v="387107510"/>
    <n v="0.62"/>
    <n v="4.0999999999999996"/>
    <n v="48449"/>
    <x v="0"/>
    <n v="0"/>
    <n v="0"/>
    <n v="1"/>
    <s v="NOt worth the money"/>
  </r>
  <r>
    <s v="B0B5D39BCD"/>
    <s v="boAt Wave Call Smart Watch, Smart Talk with Advanced Dedicated Bluetooth Calling Chip, 1.69‚Äù HD Display with 550 NITS &amp; 70% Color Gamut, 150+ Watch Faces, Multi-Sport Modes, HR, SpO2, IP68(Deep Blue)"/>
    <x v="1"/>
    <s v="WearableTechnology|SmartWatches"/>
    <s v="Electronic supplies"/>
    <n v="1999"/>
    <n v="7990"/>
    <n v="142469690"/>
    <n v="0.75"/>
    <n v="3.8"/>
    <n v="17831"/>
    <x v="0"/>
    <n v="0"/>
    <n v="0"/>
    <n v="1"/>
    <s v="Not Polished Enough. (Improving with updates)"/>
  </r>
  <r>
    <s v="B08DDRGWTJ"/>
    <s v="MI Usb Type-C Cable Smartphone (Black)"/>
    <x v="0"/>
    <s v="Accessories&amp;Peripherals|Cables&amp;Accessories|Cables|USBCables"/>
    <s v="Technology"/>
    <n v="229"/>
    <n v="299"/>
    <n v="9092889"/>
    <n v="0.23"/>
    <n v="4.3"/>
    <n v="30411"/>
    <x v="0"/>
    <n v="0"/>
    <n v="1"/>
    <n v="0"/>
    <s v="Worth for money - suitable for Android auto"/>
  </r>
  <r>
    <s v="B082LZGK39"/>
    <s v="Ambrane Unbreakable 60W / 3A Fast Charging 1.5m Braided Micro USB Cable "/>
    <x v="0"/>
    <s v="Accessories&amp;Peripherals|Cables&amp;Accessories|Cables|USBCables"/>
    <s v="Technology"/>
    <n v="199"/>
    <n v="299"/>
    <n v="13154206"/>
    <n v="0.33"/>
    <n v="4"/>
    <n v="43994"/>
    <x v="1"/>
    <n v="0"/>
    <n v="1"/>
    <n v="0"/>
    <s v="A Good Braided Cable for Your Type C Device"/>
  </r>
  <r>
    <s v="B09XBJ1CTN"/>
    <s v="MI Xiaomi 22.5W Fast USB Type C Charger Combo "/>
    <x v="1"/>
    <s v="Mobiles&amp;Accessories|MobileAccessories|Chargers|WallChargers"/>
    <s v="Electronic supplies"/>
    <n v="649"/>
    <n v="999"/>
    <n v="1313685"/>
    <n v="0.35"/>
    <n v="4.2"/>
    <n v="1315"/>
    <x v="0"/>
    <n v="0"/>
    <n v="1"/>
    <n v="0"/>
    <s v="Item is good.  No issues at all."/>
  </r>
  <r>
    <s v="B0B4F5L738"/>
    <s v="Samsung Galaxy M13 5G (Aqua Green, 6GB, 128GB Storage) | 5000mAh Battery | Upto 12GB RAM with RAM Plus"/>
    <x v="1"/>
    <s v="Mobiles&amp;Accessories|Smartphones&amp;BasicMobiles|Smartphones"/>
    <s v="Electronic supplies"/>
    <n v="13999"/>
    <n v="19499"/>
    <n v="370442002"/>
    <n v="0.28000000000000003"/>
    <n v="4.0999999999999996"/>
    <n v="18998"/>
    <x v="2"/>
    <n v="0"/>
    <n v="1"/>
    <n v="0"/>
    <s v="Phone"/>
  </r>
  <r>
    <s v="B08MTCKDYN"/>
    <s v="Gizga Essentials Spiral Cable Protector Cord Saver "/>
    <x v="1"/>
    <s v="Mobiles&amp;Accessories|MobileAccessories|D√©cor"/>
    <s v="Electronic supplies"/>
    <n v="119"/>
    <n v="299"/>
    <n v="1793701"/>
    <n v="0.6"/>
    <n v="4.0999999999999996"/>
    <n v="5999"/>
    <x v="1"/>
    <n v="0"/>
    <n v="0"/>
    <n v="1"/>
    <s v="Awesome Product"/>
  </r>
  <r>
    <s v="B09QS8V5N8"/>
    <s v="Redmi Note 11 (Space Black, 4GB RAM, 64GB Storage)|90Hz FHD+ AMOLED Display | Qualcomm¬Æ Snapdragon‚Ñ¢ 680-6nm | 33W Charger Included"/>
    <x v="1"/>
    <s v="Mobiles&amp;Accessories|Smartphones&amp;BasicMobiles|Smartphones"/>
    <s v="Electronic supplies"/>
    <n v="12999"/>
    <n v="17999"/>
    <n v="913845228"/>
    <n v="0.28000000000000003"/>
    <n v="4.0999999999999996"/>
    <n v="50772"/>
    <x v="2"/>
    <n v="0"/>
    <n v="1"/>
    <n v="0"/>
    <s v="Excellent Phone in the budget segment"/>
  </r>
  <r>
    <s v="B08CF3D7QR"/>
    <s v="Portronics Konnect L POR-1081 Fast Charging 3A Type-C Cable 1.2Meter with Charge &amp; Sync Function "/>
    <x v="0"/>
    <s v="Accessories&amp;Peripherals|Cables&amp;Accessories|Cables|USBCables"/>
    <s v="Technology"/>
    <n v="154"/>
    <n v="339"/>
    <n v="4539549"/>
    <n v="0.55000000000000004"/>
    <n v="4.3"/>
    <n v="13391"/>
    <x v="1"/>
    <n v="0"/>
    <n v="0"/>
    <n v="1"/>
    <s v="Good for fast charge but not for data transfer"/>
  </r>
  <r>
    <s v="B09T2WRLJJ"/>
    <s v="Redmi Note 11 Pro + 5G (Phantom White, 8GB RAM, 128GB Storage) | 67W Turbo Charge | 120Hz Super AMOLED Display | Additional Exchange Offers | Charger Included"/>
    <x v="1"/>
    <s v="Mobiles&amp;Accessories|Smartphones&amp;BasicMobiles|Smartphones"/>
    <s v="Electronic supplies"/>
    <n v="20999"/>
    <n v="26999"/>
    <n v="697222176"/>
    <n v="0.22"/>
    <n v="3.9"/>
    <n v="25824"/>
    <x v="2"/>
    <n v="0"/>
    <n v="1"/>
    <n v="0"/>
    <s v="Solid phone"/>
  </r>
  <r>
    <s v="B089WB69Y1"/>
    <s v="USB Charger, Oraimo Elite Dual Port 5V/2.4A Wall Charger, USB Wall Charger Adapter "/>
    <x v="1"/>
    <s v="Mobiles&amp;Accessories|MobileAccessories|Chargers|WallChargers"/>
    <s v="Electronic supplies"/>
    <n v="249"/>
    <n v="649"/>
    <n v="9348196"/>
    <n v="0.62"/>
    <n v="4"/>
    <n v="14404"/>
    <x v="0"/>
    <n v="0"/>
    <n v="0"/>
    <n v="1"/>
    <s v="Good"/>
  </r>
  <r>
    <s v="B0116MIKKC"/>
    <s v="Goldmedal Curve Plus 202042 Plastic Spice 3-Pin 240V Universal Travel Adaptor (White)"/>
    <x v="1"/>
    <s v="Mobiles&amp;Accessories|MobileAccessories|Chargers|WallChargers"/>
    <s v="Electronic supplies"/>
    <n v="99"/>
    <n v="171"/>
    <n v="1938969"/>
    <n v="0.42"/>
    <n v="4.5"/>
    <n v="11339"/>
    <x v="1"/>
    <n v="0"/>
    <n v="1"/>
    <n v="0"/>
    <s v="Good product at a affordable price point"/>
  </r>
  <r>
    <s v="B09P858DK8"/>
    <s v="WeCool C1 Car Mobile Holder with One Click Technology,360¬∞ Rotational, Strong Suction Cup,Compatible with 4 to 6 Inch Devices, Wildshield and Dashboard Mobile Holder "/>
    <x v="1"/>
    <s v="Mobiles&amp;Accessories|MobileAccessories|AutomobileAccessories|Cradles"/>
    <s v="Electronic supplies"/>
    <n v="489"/>
    <n v="1999"/>
    <n v="7248374"/>
    <n v="0.76"/>
    <n v="4"/>
    <n v="3626"/>
    <x v="0"/>
    <n v="0"/>
    <n v="0"/>
    <n v="1"/>
    <s v="I like the product"/>
  </r>
  <r>
    <s v="B07DJLFMPS"/>
    <s v="HP 32GB Class 10 MicroSD Memory Card (U1 TF Card¬†32GB)"/>
    <x v="1"/>
    <s v="Accessories|MemoryCards|MicroSD"/>
    <s v="Electronic supplies"/>
    <n v="369"/>
    <n v="1600"/>
    <n v="52200000"/>
    <n v="0.77"/>
    <n v="4"/>
    <n v="32625"/>
    <x v="0"/>
    <n v="0"/>
    <n v="0"/>
    <n v="1"/>
    <s v="Best"/>
  </r>
  <r>
    <s v="B07WHQWXL7"/>
    <s v="iQOO Z6 44W by vivo (Lumina Blue, 6GB RAM, 128GB Storage) | 6.44 FHD+ AMOLED Display | 50% Charge in just 27 mins | in-Display Fingerprint Scanning"/>
    <x v="1"/>
    <s v="Mobiles&amp;Accessories|Smartphones&amp;BasicMobiles|Smartphones"/>
    <s v="Electronic supplies"/>
    <n v="15499"/>
    <n v="20999"/>
    <n v="404272748"/>
    <n v="0.26"/>
    <n v="4.0999999999999996"/>
    <n v="19252"/>
    <x v="2"/>
    <n v="0"/>
    <n v="1"/>
    <n v="0"/>
    <s v="Above average phone"/>
  </r>
  <r>
    <s v="B07WDK3ZS6"/>
    <s v="iQOO Z6 Lite 5G by vivo (Mystic Night, 6GB RAM, 128GB Storage) | World's First Snapdragon 4 Gen 1 | 120Hz Refresh Rate | 5000mAh Battery | Travel Adapter to be Purchased Separately"/>
    <x v="1"/>
    <s v="Mobiles&amp;Accessories|Smartphones&amp;BasicMobiles|Smartphones"/>
    <s v="Electronic supplies"/>
    <n v="15499"/>
    <n v="18999"/>
    <n v="365768748"/>
    <n v="0.18"/>
    <n v="4.0999999999999996"/>
    <n v="19252"/>
    <x v="2"/>
    <n v="0"/>
    <n v="1"/>
    <n v="0"/>
    <s v="Above average phone"/>
  </r>
  <r>
    <s v="B09T2S8X9C"/>
    <s v="Redmi Note 11 Pro + 5G (Stealth Black, 8GB RAM, 256GB Storage) | 67W Turbo Charge | 120Hz Super AMOLED Display | Additional Exchange Offers | Charger Included"/>
    <x v="1"/>
    <s v="Mobiles&amp;Accessories|Smartphones&amp;BasicMobiles|Smartphones"/>
    <s v="Electronic supplies"/>
    <n v="22999"/>
    <n v="28999"/>
    <n v="748870176"/>
    <n v="0.21"/>
    <n v="3.9"/>
    <n v="25824"/>
    <x v="2"/>
    <n v="0"/>
    <n v="1"/>
    <n v="0"/>
    <s v="Solid phone"/>
  </r>
  <r>
    <s v="B07S9S86BF"/>
    <s v="boAt Bassheads 242 in Ear Wired Earphones with Mic(Active Black)"/>
    <x v="1"/>
    <s v="Headphones,Earbuds&amp;Accessories|Headphones|In-Ear"/>
    <s v="Electronic supplies"/>
    <n v="599"/>
    <n v="1490"/>
    <n v="240901710"/>
    <n v="0.6"/>
    <n v="4.0999999999999996"/>
    <n v="161679"/>
    <x v="0"/>
    <n v="0"/>
    <n v="0"/>
    <n v="1"/>
    <s v="Good Sound"/>
  </r>
  <r>
    <s v="B07N8RQ6W7"/>
    <s v="Portronics MODESK POR-122 Universal Mobile Tabletop Holder (Black)"/>
    <x v="1"/>
    <s v="Mobiles&amp;Accessories|MobileAccessories|Stands"/>
    <s v="Electronic supplies"/>
    <n v="134"/>
    <n v="699"/>
    <n v="11662815"/>
    <n v="0.81"/>
    <n v="4.0999999999999996"/>
    <n v="16685"/>
    <x v="1"/>
    <n v="0"/>
    <n v="0"/>
    <n v="1"/>
    <s v="Good one"/>
  </r>
  <r>
    <s v="B09FKDH6FS"/>
    <s v="realme narzo 50i (Mint Green, 2GB RAM+32GB Storage) Octa Core Processor | 6.5 inch Large Display"/>
    <x v="1"/>
    <s v="Mobiles&amp;Accessories|Smartphones&amp;BasicMobiles|Smartphones"/>
    <s v="Electronic supplies"/>
    <n v="7499"/>
    <n v="7999"/>
    <n v="247225093"/>
    <n v="0.06"/>
    <n v="4"/>
    <n v="30907"/>
    <x v="3"/>
    <n v="0"/>
    <n v="1"/>
    <n v="0"/>
    <s v="Budget Phone"/>
  </r>
  <r>
    <s v="B08HVJCW95"/>
    <s v="MI 10000mAh 3i Lithium Polymer Power Bank Dual Input(Micro-USB and Type C) and Output Ports 18W Fast Charging (Metallic Blue)"/>
    <x v="1"/>
    <s v="Mobiles&amp;Accessories|MobileAccessories|Chargers|PowerBanks"/>
    <s v="Electronic supplies"/>
    <n v="1149"/>
    <n v="2199"/>
    <n v="393427488"/>
    <n v="0.48"/>
    <n v="4.3"/>
    <n v="178912"/>
    <x v="0"/>
    <n v="0"/>
    <n v="1"/>
    <n v="0"/>
    <s v="Ok product to buy"/>
  </r>
  <r>
    <s v="B09YDFDVNS"/>
    <s v="Nokia 105 Plus Single SIM, Keypad Mobile Phone with Wireless FM Radio, Memory Card Slot and MP3 Player | Red"/>
    <x v="1"/>
    <s v="Mobiles&amp;Accessories|Smartphones&amp;BasicMobiles|BasicMobiles"/>
    <s v="Electronic supplies"/>
    <n v="1324"/>
    <n v="1699"/>
    <n v="218000389"/>
    <n v="0.22"/>
    <n v="4"/>
    <n v="128311"/>
    <x v="0"/>
    <n v="0"/>
    <n v="1"/>
    <n v="0"/>
    <s v="Centre key"/>
  </r>
  <r>
    <s v="B07WGPKTS4"/>
    <s v="iQOO Z6 44W by vivo (Raven Black, 4GB RAM, 128GB Storage) | 6.44 FHD+ AMOLED Display | 50% Charge in just 27 mins | in-Display Fingerprint Scanning"/>
    <x v="1"/>
    <s v="Mobiles&amp;Accessories|Smartphones&amp;BasicMobiles|Smartphones"/>
    <s v="Electronic supplies"/>
    <n v="13999"/>
    <n v="19999"/>
    <n v="385020748"/>
    <n v="0.3"/>
    <n v="4.0999999999999996"/>
    <n v="19252"/>
    <x v="2"/>
    <n v="0"/>
    <n v="1"/>
    <n v="0"/>
    <s v="Above average phone"/>
  </r>
  <r>
    <s v="B0789LZTCJ"/>
    <s v="boAt Rugged v3 Extra Tough Unbreakable Braided Micro USB Cable 1.5 Meter (Black)"/>
    <x v="0"/>
    <s v="Accessories&amp;Peripherals|Cables&amp;Accessories|Cables|USBCables"/>
    <s v="Technology"/>
    <n v="299"/>
    <n v="799"/>
    <n v="75396836"/>
    <n v="0.63"/>
    <n v="4.2"/>
    <n v="94364"/>
    <x v="0"/>
    <n v="0"/>
    <n v="0"/>
    <n v="1"/>
    <s v="Good product"/>
  </r>
  <r>
    <s v="B09MZCQYHZ"/>
    <s v="Ambrane 10000mAh Slim Power Bank, 20W Fast Charging, Dual Output, Type C PD (Input &amp; Output), Quick Charge, Li-Polymer, Multi-Layer Protection "/>
    <x v="1"/>
    <s v="Mobiles&amp;Accessories|MobileAccessories|Chargers|PowerBanks"/>
    <s v="Electronic supplies"/>
    <n v="999"/>
    <n v="1599"/>
    <n v="11547978"/>
    <n v="0.38"/>
    <n v="4"/>
    <n v="7222"/>
    <x v="0"/>
    <n v="0"/>
    <n v="1"/>
    <n v="0"/>
    <s v="Nice product"/>
  </r>
  <r>
    <s v="B0B4F2ZWL3"/>
    <s v="Samsung Galaxy M13 (Stardust Brown, 6GB, 128GB Storage) | 6000mAh Battery | Upto 12GB RAM with RAM Plus"/>
    <x v="1"/>
    <s v="Mobiles&amp;Accessories|Smartphones&amp;BasicMobiles|Smartphones"/>
    <s v="Electronic supplies"/>
    <n v="12999"/>
    <n v="17999"/>
    <n v="341945002"/>
    <n v="0.28000000000000003"/>
    <n v="4.0999999999999996"/>
    <n v="18998"/>
    <x v="2"/>
    <n v="0"/>
    <n v="1"/>
    <n v="0"/>
    <s v="Phone"/>
  </r>
  <r>
    <s v="B08VB2CMR3"/>
    <s v="OPPO A74 5G (Fluid Black, 6GB RAM, 128GB Storage) with No Cost EMI/Additional Exchange Offers"/>
    <x v="1"/>
    <s v="Mobiles&amp;Accessories|Smartphones&amp;BasicMobiles|Smartphones"/>
    <s v="Electronic supplies"/>
    <n v="15490"/>
    <n v="20990"/>
    <n v="690906840"/>
    <n v="0.26"/>
    <n v="4.2"/>
    <n v="32916"/>
    <x v="2"/>
    <n v="0"/>
    <n v="1"/>
    <n v="0"/>
    <s v="Good"/>
  </r>
  <r>
    <s v="B095RTJH1M"/>
    <s v="Spigen EZ Fit Tempered Glass Screen Protector Guard "/>
    <x v="1"/>
    <s v="Mobiles&amp;Accessories|MobileAccessories|Maintenance,Upkeep&amp;Repairs|ScreenProtectors"/>
    <s v="Electronic supplies"/>
    <n v="999"/>
    <n v="2899"/>
    <n v="77122097"/>
    <n v="0.66"/>
    <n v="4.5999999999999996"/>
    <n v="26603"/>
    <x v="0"/>
    <n v="0"/>
    <n v="0"/>
    <n v="1"/>
    <s v="Easy to install but a bit slippery"/>
  </r>
  <r>
    <s v="B097R25DP7"/>
    <s v="Noise ColorFit Pulse Smartwatch with 3.56 cm (1.4) Full Touch HD Display, SpO2, Heart Rate, Sleep Monitors &amp; 10-Day Battery - Jet Black"/>
    <x v="1"/>
    <s v="WearableTechnology|SmartWatches"/>
    <s v="Electronic supplies"/>
    <n v="1599"/>
    <n v="4999"/>
    <n v="339682050"/>
    <n v="0.68"/>
    <n v="4"/>
    <n v="67950"/>
    <x v="0"/>
    <n v="0"/>
    <n v="0"/>
    <n v="1"/>
    <s v="Noise smartwatch"/>
  </r>
  <r>
    <s v="B09YDFKJF8"/>
    <s v="Nokia 105 Plus Single SIM, Keypad Mobile Phone with Wireless FM Radio, Memory Card Slot and MP3 Player | Charcoal"/>
    <x v="1"/>
    <s v="Mobiles&amp;Accessories|Smartphones&amp;BasicMobiles|BasicMobiles"/>
    <s v="Electronic supplies"/>
    <n v="1324"/>
    <n v="1699"/>
    <n v="218000389"/>
    <n v="0.22"/>
    <n v="4"/>
    <n v="128311"/>
    <x v="0"/>
    <n v="0"/>
    <n v="1"/>
    <n v="0"/>
    <s v="Centre key"/>
  </r>
  <r>
    <s v="B07WDK3ZS2"/>
    <s v="iQOO Z6 Pro 5G by vivo (Legion Sky, 8GB RAM, 128GB Storage) | Snapdragon 778G 5G | 66W FlashCharge | 1300 nits Peak Brightness | HDR10+"/>
    <x v="1"/>
    <s v="Mobiles&amp;Accessories|Smartphones&amp;BasicMobiles|Smartphones"/>
    <s v="Electronic supplies"/>
    <n v="20999"/>
    <n v="29990"/>
    <n v="284875010"/>
    <n v="0.3"/>
    <n v="4.3"/>
    <n v="9499"/>
    <x v="2"/>
    <n v="0"/>
    <n v="1"/>
    <n v="0"/>
    <s v="Good phone "/>
  </r>
  <r>
    <s v="B08RZ5K9YH"/>
    <s v="MI 33W SonicCharge 2.0 USB Charger "/>
    <x v="1"/>
    <s v="Mobiles&amp;Accessories|MobileAccessories|Chargers|WallChargers"/>
    <s v="Electronic supplies"/>
    <n v="999"/>
    <n v="1999"/>
    <n v="3552223"/>
    <n v="0.5"/>
    <n v="4.3"/>
    <n v="1777"/>
    <x v="0"/>
    <n v="1"/>
    <n v="0"/>
    <n v="0"/>
    <s v="Very good power charger"/>
  </r>
  <r>
    <s v="B08444S68L"/>
    <s v="OPPO A31 (Mystery Black, 6GB RAM, 128GB Storage) with No Cost EMI/Additional Exchange Offers"/>
    <x v="1"/>
    <s v="Mobiles&amp;Accessories|Smartphones&amp;BasicMobiles|Smartphones"/>
    <s v="Electronic supplies"/>
    <n v="12490"/>
    <n v="15990"/>
    <n v="935510940"/>
    <n v="0.22"/>
    <n v="4.2"/>
    <n v="58506"/>
    <x v="2"/>
    <n v="0"/>
    <n v="1"/>
    <n v="0"/>
    <s v="This is best"/>
  </r>
  <r>
    <s v="B07WHQBZLS"/>
    <s v="iQOO vivo Z6 5G (Chromatic Blue, 8GB RAM, 128GB Storage) | Snapdragon 695-6nm Processor | 120Hz FHD+ Display | 5000mAh Battery"/>
    <x v="1"/>
    <s v="Mobiles&amp;Accessories|Smartphones&amp;BasicMobiles|Smartphones"/>
    <s v="Electronic supplies"/>
    <n v="17999"/>
    <n v="21990"/>
    <n v="469486500"/>
    <n v="0.18"/>
    <n v="4"/>
    <n v="21350"/>
    <x v="2"/>
    <n v="0"/>
    <n v="1"/>
    <n v="0"/>
    <s v="It controls Brightness automatically whenever u go in dark place or in sunlight."/>
  </r>
  <r>
    <s v="B085DTN6R2"/>
    <s v="Portronics Konnect CL 20W POR-1067 Type-C to 8 Pin USB 1.2M Cable with Power Delivery &amp; 3A Quick Charge Support, Nylon Braided "/>
    <x v="0"/>
    <s v="Accessories&amp;Peripherals|Cables&amp;Accessories|Cables|USBCables"/>
    <s v="Technology"/>
    <n v="350"/>
    <n v="899"/>
    <n v="2034437"/>
    <n v="0.61"/>
    <n v="4.2"/>
    <n v="2263"/>
    <x v="0"/>
    <n v="0"/>
    <n v="0"/>
    <n v="1"/>
    <s v="Works"/>
  </r>
  <r>
    <s v="B09JS562TP"/>
    <s v="Motorola a10 Dual Sim keypad Mobile with 1750 mAh Battery, Expandable Storage Upto 32GB, Wireless FM with Recording - Rose Gold"/>
    <x v="1"/>
    <s v="Mobiles&amp;Accessories|Smartphones&amp;BasicMobiles|BasicMobiles"/>
    <s v="Electronic supplies"/>
    <n v="1399"/>
    <n v="1630"/>
    <n v="15286140"/>
    <n v="0.14000000000000001"/>
    <n v="4"/>
    <n v="9378"/>
    <x v="0"/>
    <n v="0"/>
    <n v="1"/>
    <n v="0"/>
    <s v="Out of 5 iam giving 3.5 rating everything is okay except voice sound during call"/>
  </r>
  <r>
    <s v="B09KLVMZ3B"/>
    <s v="Portronics Konnect L 1.2M POR-1401 Fast Charging 3A 8 Pin USB Cable with Charge &amp; Sync Function (White)"/>
    <x v="0"/>
    <s v="Accessories&amp;Peripherals|Cables&amp;Accessories|Cables|USBCables"/>
    <s v="Technology"/>
    <n v="159"/>
    <n v="399"/>
    <n v="1902432"/>
    <n v="0.6"/>
    <n v="4.0999999999999996"/>
    <n v="4768"/>
    <x v="1"/>
    <n v="0"/>
    <n v="0"/>
    <n v="1"/>
    <s v="Great but"/>
  </r>
  <r>
    <s v="B09V17S2BG"/>
    <s v="boAt Wave Lite Smartwatch with 1.69 HD Display, Heart Rate &amp; SpO2 Level Monitor, Multiple Watch Faces, Activity Tracker, Multiple Sports Modes &amp; IP68 (Deep Blue)"/>
    <x v="1"/>
    <s v="WearableTechnology|SmartWatches"/>
    <s v="Electronic supplies"/>
    <n v="1499"/>
    <n v="6990"/>
    <n v="152354040"/>
    <n v="0.79"/>
    <n v="3.9"/>
    <n v="21796"/>
    <x v="0"/>
    <n v="0"/>
    <n v="0"/>
    <n v="1"/>
    <s v="Ideal Product"/>
  </r>
  <r>
    <s v="B0B5CGTBKV"/>
    <s v="boAt Wave Call Smart Watch, Smart Talk with Advanced Dedicated Bluetooth Calling Chip, 1.69‚Äù HD Display with 550 NITS &amp; 70% Color Gamut, 150+ Watch Faces, Multi-Sport Modes,HR,SpO2(Caribbean Green)"/>
    <x v="1"/>
    <s v="WearableTechnology|SmartWatches"/>
    <s v="Electronic supplies"/>
    <n v="1999"/>
    <n v="7990"/>
    <n v="142485670"/>
    <n v="0.75"/>
    <n v="3.8"/>
    <n v="17833"/>
    <x v="0"/>
    <n v="0"/>
    <n v="0"/>
    <n v="1"/>
    <s v="Not Polished Enough. (Improving with updates)"/>
  </r>
  <r>
    <s v="B0B23LW7NV"/>
    <s v="Spigen EZ Fit Tempered Glass Screen Protector "/>
    <x v="1"/>
    <s v="Mobiles&amp;Accessories|MobileAccessories|Maintenance,Upkeep&amp;Repairs|ScreenProtectors"/>
    <s v="Electronic supplies"/>
    <n v="999"/>
    <n v="2899"/>
    <n v="22551321"/>
    <n v="0.66"/>
    <n v="4.7"/>
    <n v="7779"/>
    <x v="0"/>
    <n v="0"/>
    <n v="0"/>
    <n v="1"/>
    <s v="Easy to install"/>
  </r>
  <r>
    <s v="B09KGV7WSV"/>
    <s v="KINGONE Upgraded Stylus Pen, iPad Pencil, Ultra High Precision &amp; Sensitivity, Palm Rejection, Prevents False ON/Off Touch, Power Display, Tilt Sensitivity, Magnetic Adsorption "/>
    <x v="1"/>
    <s v="Mobiles&amp;Accessories|MobileAccessories|StylusPens"/>
    <s v="Electronic supplies"/>
    <n v="2099"/>
    <n v="5999"/>
    <n v="102756871"/>
    <n v="0.65"/>
    <n v="4.3"/>
    <n v="17129"/>
    <x v="0"/>
    <n v="0"/>
    <n v="0"/>
    <n v="1"/>
    <s v="Really Satisfied with purchase."/>
  </r>
  <r>
    <s v="B0971DWFDT"/>
    <s v="Portronics CarPower Mini Car Charger with Dual Output, Fast Charging (Type C PD 18W + QC 3.0A) Compatible with All Smartphones(Black)"/>
    <x v="1"/>
    <s v="Mobiles&amp;Accessories|MobileAccessories|Chargers|AutomobileChargers"/>
    <s v="Electronic supplies"/>
    <n v="337"/>
    <n v="699"/>
    <n v="3473331"/>
    <n v="0.52"/>
    <n v="4.2"/>
    <n v="4969"/>
    <x v="0"/>
    <n v="0"/>
    <n v="0"/>
    <n v="1"/>
    <s v="Good charging speed"/>
  </r>
  <r>
    <s v="B0BNV7JM5Y"/>
    <s v="boAt Newly Launched Wave Electra with 1.81 HD Display, Smart Calling with Ultra-Seamless BT Calling Chip,20 Built-In Watch Faces,100 + Sports Modes,Menu Personalization,In-Built Games(Charcoal Black)"/>
    <x v="1"/>
    <s v="WearableTechnology|SmartWatches"/>
    <s v="Electronic supplies"/>
    <n v="2999"/>
    <n v="7990"/>
    <n v="1230460"/>
    <n v="0.62"/>
    <n v="4.0999999999999996"/>
    <n v="154"/>
    <x v="0"/>
    <n v="0"/>
    <n v="0"/>
    <n v="1"/>
    <s v="Feature Wise OK at this Price But Sometimes call screen not come on the display of Watch"/>
  </r>
  <r>
    <s v="B0B53QFZPY"/>
    <s v="PTron Newly Launched Force X10 Bluetooth Calling Smartwatch with 1.7 Full Touch Color Display, Real Heart Rate Monitor, SpO2, Watch Faces, 5 Days Runtime, Fitness Trackers &amp; IP68 Waterproof (Pink)"/>
    <x v="1"/>
    <s v="WearableTechnology|SmartWatches"/>
    <s v="Electronic supplies"/>
    <n v="1299"/>
    <n v="5999"/>
    <n v="26485585"/>
    <n v="0.78"/>
    <n v="3.3"/>
    <n v="4415"/>
    <x v="0"/>
    <n v="0"/>
    <n v="0"/>
    <n v="1"/>
    <s v="just a watch not smart one... all features are to make fool of  you"/>
  </r>
  <r>
    <s v="B083342NKJ"/>
    <s v="MI Braided USB Type-C Cable "/>
    <x v="0"/>
    <s v="Accessories&amp;Peripherals|Cables&amp;Accessories|Cables|USBCables"/>
    <s v="Technology"/>
    <n v="349"/>
    <n v="399"/>
    <n v="7484043"/>
    <n v="0.13"/>
    <n v="4.4000000000000004"/>
    <n v="18757"/>
    <x v="0"/>
    <n v="0"/>
    <n v="1"/>
    <n v="0"/>
    <s v="Good product"/>
  </r>
  <r>
    <s v="B07WJWRNVK"/>
    <s v="iQOO vivo Z6 5G (Dynamo Black, 6GB RAM, 128GB Storage) | Snapdragon 695-6nm Processor | 120Hz FHD+ Display | 5000mAh Battery"/>
    <x v="1"/>
    <s v="Mobiles&amp;Accessories|Smartphones&amp;BasicMobiles|Smartphones"/>
    <s v="Electronic supplies"/>
    <n v="16499"/>
    <n v="20990"/>
    <n v="448136500"/>
    <n v="0.21"/>
    <n v="4"/>
    <n v="21350"/>
    <x v="2"/>
    <n v="0"/>
    <n v="1"/>
    <n v="0"/>
    <s v="It controls Brightness automatically whenever u go in dark place or in sunlight."/>
  </r>
  <r>
    <s v="B01F25X6RQ"/>
    <s v="Samsung Ehs64 Ehs64Avfwecinu Hands-Free Wired In Ear Earphones With Mic With Remote Note (White)"/>
    <x v="1"/>
    <s v="Headphones,Earbuds&amp;Accessories|Headphones|In-Ear"/>
    <s v="Electronic supplies"/>
    <n v="499"/>
    <n v="499"/>
    <n v="15737961"/>
    <n v="0"/>
    <n v="4.2"/>
    <n v="31539"/>
    <x v="0"/>
    <n v="0"/>
    <n v="1"/>
    <n v="0"/>
    <s v="Works well"/>
  </r>
  <r>
    <s v="B09C6HXFC1"/>
    <s v="Duracell USB Lightning Apple Certified (Mfi) Braided Sync &amp; Charge Cable For Iphone, Ipad And Ipod. Fast Charging Lightning Cable, 3.9 Feet (1.2M) - Black"/>
    <x v="0"/>
    <s v="Accessories&amp;Peripherals|Cables&amp;Accessories|Cables|USBCables"/>
    <s v="Technology"/>
    <n v="970"/>
    <n v="1799"/>
    <n v="1466185"/>
    <n v="0.46"/>
    <n v="4.5"/>
    <n v="815"/>
    <x v="0"/>
    <n v="0"/>
    <n v="1"/>
    <n v="0"/>
    <s v="Good cable for car"/>
  </r>
  <r>
    <s v="B0B244R4KB"/>
    <s v="Spigen EZ Fit Tempered Glass Screen Protector "/>
    <x v="1"/>
    <s v="Mobiles&amp;Accessories|MobileAccessories|Maintenance,Upkeep&amp;Repairs|ScreenProtectors"/>
    <s v="Electronic supplies"/>
    <n v="999"/>
    <n v="2899"/>
    <n v="17767971"/>
    <n v="0.66"/>
    <n v="4.5999999999999996"/>
    <n v="6129"/>
    <x v="0"/>
    <n v="0"/>
    <n v="0"/>
    <n v="1"/>
    <s v="Best For It‚Äôs Money!üî•"/>
  </r>
  <r>
    <s v="B0BMGG6NKT"/>
    <s v="Samsung Galaxy M04 Dark Blue, 4GB RAM, 128GB Storage | Upto 8GB RAM with RAM Plus | MediaTek Helio P35 | 5000 mAh Battery"/>
    <x v="1"/>
    <s v="Mobiles&amp;Accessories|Smartphones&amp;BasicMobiles|Smartphones"/>
    <s v="Electronic supplies"/>
    <n v="10499"/>
    <n v="13499"/>
    <n v="3833716"/>
    <n v="0.22"/>
    <n v="4.2"/>
    <n v="284"/>
    <x v="2"/>
    <n v="0"/>
    <n v="1"/>
    <n v="0"/>
    <s v="Get it with bundled discounts."/>
  </r>
  <r>
    <s v="B082LSVT4B"/>
    <s v="Ambrane Unbreakable 60W / 3A Fast Charging 1.5m Braided Type C to Type C Cable "/>
    <x v="0"/>
    <s v="Accessories&amp;Peripherals|Cables&amp;Accessories|Cables|USBCables"/>
    <s v="Technology"/>
    <n v="249"/>
    <n v="399"/>
    <n v="17553606"/>
    <n v="0.38"/>
    <n v="4"/>
    <n v="43994"/>
    <x v="0"/>
    <n v="0"/>
    <n v="1"/>
    <n v="0"/>
    <s v="A Good Braided Cable for Your Type C Device"/>
  </r>
  <r>
    <s v="B092JHPL72"/>
    <s v="SWAPKART Flexible Mobile Tabletop Stand, Metal Built, Heavy Duty Foldable Lazy Bracket Clip Mount Multi Angle Clamp "/>
    <x v="1"/>
    <s v="Mobiles&amp;Accessories|MobileAccessories|Mounts|Bedstand&amp;DeskMounts"/>
    <s v="Electronic supplies"/>
    <n v="251"/>
    <n v="999"/>
    <n v="3230766"/>
    <n v="0.75"/>
    <n v="3.7"/>
    <n v="3234"/>
    <x v="0"/>
    <n v="0"/>
    <n v="0"/>
    <n v="1"/>
    <s v="Sturdy"/>
  </r>
  <r>
    <s v="B08WRBG3XW"/>
    <s v="boAt Type C A325 Tangle-free, Sturdy Type C Cable with 3A Rapid Charging &amp; 480mbps Data Transmission(Black)"/>
    <x v="0"/>
    <s v="Accessories&amp;Peripherals|Cables&amp;Accessories|Cables|USBCables"/>
    <s v="Technology"/>
    <n v="199"/>
    <n v="499"/>
    <n v="6509455"/>
    <n v="0.6"/>
    <n v="4.0999999999999996"/>
    <n v="13045"/>
    <x v="1"/>
    <n v="0"/>
    <n v="0"/>
    <n v="1"/>
    <s v="Good for charging and Data transfer"/>
  </r>
  <r>
    <s v="B09GFM8CGS"/>
    <s v="Redmi 9A Sport (Carbon Black, 2GB RAM, 32GB Storage) | 2GHz Octa-core Helio G25 Processor | 5000 mAh Battery"/>
    <x v="1"/>
    <s v="Mobiles&amp;Accessories|Smartphones&amp;BasicMobiles|Smartphones"/>
    <s v="Electronic supplies"/>
    <n v="6499"/>
    <n v="7999"/>
    <n v="2510342168"/>
    <n v="0.19"/>
    <n v="4.0999999999999996"/>
    <n v="313832"/>
    <x v="3"/>
    <n v="0"/>
    <n v="1"/>
    <n v="0"/>
    <s v="Best phone for below normal use"/>
  </r>
  <r>
    <s v="B0B3MWYCHQ"/>
    <s v="Fire-Boltt Ring 3 Smart Watch 1.8 Biggest Display with Advanced Bluetooth Calling Chip, Voice Assistance,118 Sports Modes, in Built Calculator &amp; Games, SpO2, Heart Rate Monitoring"/>
    <x v="1"/>
    <s v="WearableTechnology|SmartWatches"/>
    <s v="Electronic supplies"/>
    <n v="2999"/>
    <n v="9999"/>
    <n v="208769121"/>
    <n v="0.7"/>
    <n v="4.2"/>
    <n v="20879"/>
    <x v="0"/>
    <n v="0"/>
    <n v="0"/>
    <n v="1"/>
    <s v="pocket friendly  smart watch for people who loves large  screen."/>
  </r>
  <r>
    <s v="B09J2MM5C6"/>
    <s v="Amozo Ultra Hybrid Camera and Drop Protection Back Cover Case "/>
    <x v="1"/>
    <s v="Mobiles&amp;Accessories|MobileAccessories|Cases&amp;Covers|BasicCases"/>
    <s v="Electronic supplies"/>
    <n v="279"/>
    <n v="1499"/>
    <n v="3966354"/>
    <n v="0.81"/>
    <n v="4.2"/>
    <n v="2646"/>
    <x v="0"/>
    <n v="0"/>
    <n v="0"/>
    <n v="1"/>
    <s v="Overall good"/>
  </r>
  <r>
    <s v="B07Q4QV1DL"/>
    <s v="ELV Aluminum Adjustable Mobile Phone Foldable Tabletop Stand Dock Mount "/>
    <x v="1"/>
    <s v="Mobiles&amp;Accessories|MobileAccessories|Stands"/>
    <s v="Electronic supplies"/>
    <n v="269"/>
    <n v="1499"/>
    <n v="43438022"/>
    <n v="0.82"/>
    <n v="4.5"/>
    <n v="28978"/>
    <x v="0"/>
    <n v="0"/>
    <n v="0"/>
    <n v="1"/>
    <s v="Good one"/>
  </r>
  <r>
    <s v="B0B56YRBNT"/>
    <s v="Tecno Spark 9 (Sky Mirror, 6GB RAM,128GB Storage) | 11GB Expandable RAM | Helio G37 Gaming Processor"/>
    <x v="1"/>
    <s v="Mobiles&amp;Accessories|Smartphones&amp;BasicMobiles|Smartphones"/>
    <s v="Electronic supplies"/>
    <n v="8999"/>
    <n v="13499"/>
    <n v="42454355"/>
    <n v="0.33"/>
    <n v="3.8"/>
    <n v="3145"/>
    <x v="3"/>
    <n v="0"/>
    <n v="1"/>
    <n v="0"/>
    <s v="WORST PHONE EVER! Read this before you buy it"/>
  </r>
  <r>
    <s v="B09NHVCHS9"/>
    <s v="Flix Micro Usb Cable For Smartphone (Black)"/>
    <x v="0"/>
    <s v="Accessories&amp;Peripherals|Cables&amp;Accessories|Cables|USBCables"/>
    <s v="Technology"/>
    <n v="59"/>
    <n v="199"/>
    <n v="1866023"/>
    <n v="0.7"/>
    <n v="4"/>
    <n v="9377"/>
    <x v="1"/>
    <n v="0"/>
    <n v="0"/>
    <n v="1"/>
    <s v="Worked on iPhone 7 and didn‚Äôt work on XR"/>
  </r>
  <r>
    <s v="B01DF26V7A"/>
    <s v="JBL C100SI Wired In Ear Headphones with Mic, JBL Pure Bass Sound, One Button Multi-function Remote, Premium Metallic Finish, Angled Buds "/>
    <x v="1"/>
    <s v="Headphones,Earbuds&amp;Accessories|Headphones|In-Ear"/>
    <s v="Electronic supplies"/>
    <n v="599"/>
    <n v="1299"/>
    <n v="250173111"/>
    <n v="0.54"/>
    <n v="4.0999999999999996"/>
    <n v="192589"/>
    <x v="0"/>
    <n v="0"/>
    <n v="0"/>
    <n v="1"/>
    <s v="Good maybe okay"/>
  </r>
  <r>
    <s v="B08K4PSZ3V"/>
    <s v="Tukzer Capacitive Stylus Pen "/>
    <x v="1"/>
    <s v="Mobiles&amp;Accessories|MobileAccessories|StylusPens"/>
    <s v="Electronic supplies"/>
    <n v="349"/>
    <n v="999"/>
    <n v="16540443"/>
    <n v="0.65"/>
    <n v="3.8"/>
    <n v="16557"/>
    <x v="0"/>
    <n v="0"/>
    <n v="0"/>
    <n v="1"/>
    <s v="Only affordable Stylus that works with Apple"/>
  </r>
  <r>
    <s v="B0B4F1YC3J"/>
    <s v="Samsung Galaxy M13 5G (Aqua Green, 6GB, 128GB Storage) | 5000mAh Battery | Upto 12GB RAM with RAM Plus"/>
    <x v="1"/>
    <s v="Mobiles&amp;Accessories|Smartphones&amp;BasicMobiles|Smartphones"/>
    <s v="Electronic supplies"/>
    <n v="13999"/>
    <n v="19499"/>
    <n v="370442002"/>
    <n v="0.28000000000000003"/>
    <n v="4.0999999999999996"/>
    <n v="18998"/>
    <x v="2"/>
    <n v="0"/>
    <n v="1"/>
    <n v="0"/>
    <s v="Phone"/>
  </r>
  <r>
    <s v="B08K4RDQ71"/>
    <s v="Tukzer Capacitive Stylus Pen "/>
    <x v="1"/>
    <s v="Mobiles&amp;Accessories|MobileAccessories|StylusPens"/>
    <s v="Electronic supplies"/>
    <n v="349"/>
    <n v="999"/>
    <n v="16540443"/>
    <n v="0.65"/>
    <n v="3.8"/>
    <n v="16557"/>
    <x v="0"/>
    <n v="0"/>
    <n v="0"/>
    <n v="1"/>
    <s v="Only affordable Stylus that works with Apple"/>
  </r>
  <r>
    <s v="B085CZ3SR1"/>
    <s v="Mi 10W Wall Charger "/>
    <x v="1"/>
    <s v="Mobiles&amp;Accessories|MobileAccessories|Chargers|WallChargers"/>
    <s v="Electronic supplies"/>
    <n v="499"/>
    <n v="599"/>
    <n v="13127684"/>
    <n v="0.17"/>
    <n v="4.2"/>
    <n v="21916"/>
    <x v="0"/>
    <n v="0"/>
    <n v="1"/>
    <n v="0"/>
    <s v="Nice one"/>
  </r>
  <r>
    <s v="B09YV3K34W"/>
    <s v="Fire-Boltt India's No 1 Smartwatch Brand Talk 2 Bluetooth Calling Smartwatch with Dual Button, Hands On Voice Assistance, 60 Sports Modes, in Built Mic &amp; Speaker with IP68 Rating"/>
    <x v="1"/>
    <s v="WearableTechnology|SmartWatches"/>
    <s v="Electronic supplies"/>
    <n v="2199"/>
    <n v="9999"/>
    <n v="294690528"/>
    <n v="0.78"/>
    <n v="4.2"/>
    <n v="29472"/>
    <x v="0"/>
    <n v="0"/>
    <n v="0"/>
    <n v="1"/>
    <s v="Worth the price"/>
  </r>
  <r>
    <s v="B09Z6WH2N1"/>
    <s v="STRIFF 12 Pieces Highly Flexible Silicone Micro USB Protector, Mouse Cable Protector, Suit "/>
    <x v="1"/>
    <s v="Mobiles&amp;Accessories|MobileAccessories|D√©cor"/>
    <s v="Electronic supplies"/>
    <n v="95"/>
    <n v="499"/>
    <n v="972551"/>
    <n v="0.81"/>
    <n v="4.2"/>
    <n v="1949"/>
    <x v="1"/>
    <n v="0"/>
    <n v="0"/>
    <n v="1"/>
    <s v="Very useful"/>
  </r>
  <r>
    <s v="B09NL4DJ2Z"/>
    <s v="FLiX (Beetel) USB to Type C PVC Data Sync &amp; 2A Smartphone Fast Charging Cable, Made in India, 480Mbps Data Sync, Tough Cable, 1 Meter Long USB Cable "/>
    <x v="0"/>
    <s v="Accessories&amp;Peripherals|Cables&amp;Accessories|Cables|USBCables"/>
    <s v="Technology"/>
    <n v="139"/>
    <n v="249"/>
    <n v="2334873"/>
    <n v="0.44"/>
    <n v="4"/>
    <n v="9377"/>
    <x v="1"/>
    <n v="0"/>
    <n v="1"/>
    <n v="0"/>
    <s v="Worked on iPhone 7 and didn‚Äôt work on XR"/>
  </r>
  <r>
    <s v="B0BGSV43WY"/>
    <s v="Noise ColorFit Pro 4 Alpha Bluetooth Calling Smart Watch with 1.78 AMOLED Display, Tru Sync, 60hz Refresh Rate, instacharge, Gesture Control, Functional 360 Digital Crown (Jet Black)"/>
    <x v="1"/>
    <s v="WearableTechnology|SmartWatches"/>
    <s v="Electronic supplies"/>
    <n v="4499"/>
    <n v="7999"/>
    <n v="295963"/>
    <n v="0.44"/>
    <n v="3.5"/>
    <n v="37"/>
    <x v="0"/>
    <n v="0"/>
    <n v="1"/>
    <n v="0"/>
    <s v="Tap to wake up issue"/>
  </r>
  <r>
    <s v="B0926V9CTV"/>
    <s v="Elv Mobile Phone Mount Tabletop Holder "/>
    <x v="1"/>
    <s v="Mobiles&amp;Accessories|MobileAccessories|Stands"/>
    <s v="Electronic supplies"/>
    <n v="89"/>
    <n v="599"/>
    <n v="1408249"/>
    <n v="0.85"/>
    <n v="4.3"/>
    <n v="2351"/>
    <x v="1"/>
    <n v="0"/>
    <n v="0"/>
    <n v="1"/>
    <s v="Handsfree!"/>
  </r>
  <r>
    <s v="B07WGPKMP5"/>
    <s v="iQOO Z6 44W by vivo (Raven Black, 6GB RAM, 128GB Storage) | 6.44 FHD+ AMOLED Display | 50% Charge in just 27 mins | in-Display Fingerprint Scanning"/>
    <x v="1"/>
    <s v="Mobiles&amp;Accessories|Smartphones&amp;BasicMobiles|Smartphones"/>
    <s v="Electronic supplies"/>
    <n v="15499"/>
    <n v="20999"/>
    <n v="404293747"/>
    <n v="0.26"/>
    <n v="4.0999999999999996"/>
    <n v="19253"/>
    <x v="2"/>
    <n v="0"/>
    <n v="1"/>
    <n v="0"/>
    <s v="Above average phone"/>
  </r>
  <r>
    <s v="B0BBFJ9M3X"/>
    <s v="Redmi 11 Prime 5G (Meadow Green, 4GB RAM 64GB ROM) | Prime Design | MTK Dimensity 700 | 50 MP Dual Cam | 5000mAh | 7 Band 5G"/>
    <x v="1"/>
    <s v="Mobiles&amp;Accessories|Smartphones&amp;BasicMobiles|Smartphones"/>
    <s v="Electronic supplies"/>
    <n v="13999"/>
    <n v="15999"/>
    <n v="34877820"/>
    <n v="0.13"/>
    <n v="3.9"/>
    <n v="2180"/>
    <x v="2"/>
    <n v="0"/>
    <n v="1"/>
    <n v="0"/>
    <s v="Nice phone"/>
  </r>
  <r>
    <s v="B09PLFJ7ZW"/>
    <s v="Noise Pulse Buzz 1.69 Bluetooth Calling Smart Watch with Call Function, 150 Watch Faces, 60 Sports Modes, Spo2 &amp; Heart Rate Monitoring, Calling Smart Watch for Men &amp; Women - Rose Pink"/>
    <x v="1"/>
    <s v="WearableTechnology|SmartWatches"/>
    <s v="Electronic supplies"/>
    <n v="1999"/>
    <n v="4999"/>
    <n v="37847429"/>
    <n v="0.6"/>
    <n v="3.9"/>
    <n v="7571"/>
    <x v="0"/>
    <n v="0"/>
    <n v="0"/>
    <n v="1"/>
    <s v="Best for this price"/>
  </r>
  <r>
    <s v="B0B53NXFFR"/>
    <s v="PTron Newly Launched Force X10 Bluetooth Calling Smartwatch with 1.7 Full Touch Display, Real Heart Rate Monitor, SpO2, Watch Faces, 5 Days Runtime, Health/Fitness Trackers &amp; IP68 Waterproof (Black)"/>
    <x v="1"/>
    <s v="WearableTechnology|SmartWatches"/>
    <s v="Electronic supplies"/>
    <n v="1399"/>
    <n v="5999"/>
    <n v="26485585"/>
    <n v="0.77"/>
    <n v="3.3"/>
    <n v="4415"/>
    <x v="0"/>
    <n v="0"/>
    <n v="0"/>
    <n v="1"/>
    <s v="just a watch not smart one... all features are to make fool of  you"/>
  </r>
  <r>
    <s v="B07GNC2592"/>
    <s v="Portronics CLAMP X Car-Vent Mobile Holder 360 Degree Rotational(Black)"/>
    <x v="1"/>
    <s v="Mobiles&amp;Accessories|MobileAccessories|AutomobileAccessories|Cradles"/>
    <s v="Electronic supplies"/>
    <n v="599"/>
    <n v="999"/>
    <n v="18635346"/>
    <n v="0.4"/>
    <n v="4"/>
    <n v="18654"/>
    <x v="0"/>
    <n v="0"/>
    <n v="1"/>
    <n v="0"/>
    <s v="No vacuum suction"/>
  </r>
  <r>
    <s v="B09TP5KBN7"/>
    <s v="pTron Volta Dual Port 12W Smart USB Charger Adapter, Multi-Layer Protection, Made in India, BIS Certified, Fast Charging Power Adaptor Without Cable "/>
    <x v="1"/>
    <s v="Mobiles&amp;Accessories|MobileAccessories|Chargers|WallChargers"/>
    <s v="Electronic supplies"/>
    <n v="199"/>
    <n v="1099"/>
    <n v="3513503"/>
    <n v="0.82"/>
    <n v="4"/>
    <n v="3197"/>
    <x v="1"/>
    <n v="0"/>
    <n v="0"/>
    <n v="1"/>
    <s v="The space between the ports is very less. Engineering defect."/>
  </r>
  <r>
    <s v="B0949SBKMP"/>
    <s v="boAt Flash Edition Smart Watch with Activity Tracker, Multiple Sports Modes, 1.3 Screen, 170+ Watch Faces, Sleep Monitor, Gesture, Camera &amp; Music Control, IP68 &amp; 7 Days Battery Life(Lightning Black)"/>
    <x v="1"/>
    <s v="WearableTechnology|SmartWatches"/>
    <s v="Electronic supplies"/>
    <n v="1799"/>
    <n v="6990"/>
    <n v="187891200"/>
    <n v="0.74"/>
    <n v="4"/>
    <n v="26880"/>
    <x v="0"/>
    <n v="0"/>
    <n v="0"/>
    <n v="1"/>
    <s v="It's pretty decent"/>
  </r>
  <r>
    <s v="B09V175NP7"/>
    <s v="boAt Wave Lite Smartwatch with 1.69 Inches(4.29cm) HD Display, Heart Rate &amp; SpO2 Level Monitor, Multiple Watch Faces, Activity Tracker, Multiple Sports Modes &amp; IP68 (Scarlet Red)"/>
    <x v="1"/>
    <s v="WearableTechnology|SmartWatches"/>
    <s v="Electronic supplies"/>
    <n v="1499"/>
    <n v="6990"/>
    <n v="152354040"/>
    <n v="0.79"/>
    <n v="3.9"/>
    <n v="21796"/>
    <x v="0"/>
    <n v="0"/>
    <n v="0"/>
    <n v="1"/>
    <s v="Ideal Product"/>
  </r>
  <r>
    <s v="B07WHSJXLF"/>
    <s v="iQOO Z6 Pro 5G by vivo (Phantom Dusk, 8GB RAM, 128GB Storage) | Snapdragon 778G 5G | 66W FlashCharge | 1300 nits Peak Brightness | HDR10+"/>
    <x v="1"/>
    <s v="Mobiles&amp;Accessories|Smartphones&amp;BasicMobiles|Smartphones"/>
    <s v="Electronic supplies"/>
    <n v="20999"/>
    <n v="29990"/>
    <n v="284875010"/>
    <n v="0.3"/>
    <n v="4.3"/>
    <n v="9499"/>
    <x v="2"/>
    <n v="0"/>
    <n v="1"/>
    <n v="0"/>
    <s v="Good phone "/>
  </r>
  <r>
    <s v="B0BD3T6Z1D"/>
    <s v="Samsung Galaxy M32 Prime Edition (Light Blue, 4GB RAM, 64GB)"/>
    <x v="1"/>
    <s v="Mobiles&amp;Accessories|Smartphones&amp;BasicMobiles|Smartphones"/>
    <s v="Electronic supplies"/>
    <n v="12999"/>
    <n v="13499"/>
    <n v="757266902"/>
    <n v="0.04"/>
    <n v="4.0999999999999996"/>
    <n v="56098"/>
    <x v="2"/>
    <n v="0"/>
    <n v="1"/>
    <n v="0"/>
    <s v="Great"/>
  </r>
  <r>
    <s v="B09LHYZ3GJ"/>
    <s v="Redmi Note 11T 5G (Matte Black, 6GB RAM, 128GB ROM)| Dimensity 810 5G | 33W Pro Fast Charging | Charger Included | Additional Exchange Offers|Get 2 Months of YouTube Premium Free!"/>
    <x v="1"/>
    <s v="Mobiles&amp;Accessories|Smartphones&amp;BasicMobiles|Smartphones"/>
    <s v="Electronic supplies"/>
    <n v="16999"/>
    <n v="20999"/>
    <n v="668230178"/>
    <n v="0.19"/>
    <n v="4.0999999999999996"/>
    <n v="31822"/>
    <x v="2"/>
    <n v="0"/>
    <n v="1"/>
    <n v="0"/>
    <s v="Good 5g mobile"/>
  </r>
  <r>
    <s v="B07WFPMGQQ"/>
    <s v="iQOO Z6 Pro 5G by vivo (Legion Sky, 6GB RAM, 128GB Storage) | Snapdragon 778G 5G | 66W FlashCharge | 1300 nits Peak Brightness | HDR10+"/>
    <x v="1"/>
    <s v="Mobiles&amp;Accessories|Smartphones&amp;BasicMobiles|Smartphones"/>
    <s v="Electronic supplies"/>
    <n v="19999"/>
    <n v="27990"/>
    <n v="265877010"/>
    <n v="0.28999999999999998"/>
    <n v="4.3"/>
    <n v="9499"/>
    <x v="2"/>
    <n v="0"/>
    <n v="1"/>
    <n v="0"/>
    <s v="Good phone "/>
  </r>
  <r>
    <s v="B09QS9X9L8"/>
    <s v="Redmi Note 11 (Horizon Blue, 6GB RAM, 64GB Storage)|90Hz FHD+ AMOLED Display | Qualcomm¬Æ Snapdragon‚Ñ¢ 680-6nm | 33W Charger Included"/>
    <x v="1"/>
    <s v="Mobiles&amp;Accessories|Smartphones&amp;BasicMobiles|Smartphones"/>
    <s v="Electronic supplies"/>
    <n v="12999"/>
    <n v="18999"/>
    <n v="964617228"/>
    <n v="0.32"/>
    <n v="4.0999999999999996"/>
    <n v="50772"/>
    <x v="2"/>
    <n v="0"/>
    <n v="1"/>
    <n v="0"/>
    <s v="Excellent Phone in the budget segment"/>
  </r>
  <r>
    <s v="B0B6BLTGTT"/>
    <s v="Noise Pulse 2 Max Advanced Bluetooth Calling Smart Watch with 1.85'' TFT and 550 Nits Brightness, Smart DND, 10 Days Battery, 100 Sports Mode, Smartwatch "/>
    <x v="1"/>
    <s v="WearableTechnology|SmartWatches"/>
    <s v="Electronic supplies"/>
    <n v="2999"/>
    <n v="5999"/>
    <n v="42880852"/>
    <n v="0.5"/>
    <n v="4.0999999999999996"/>
    <n v="7148"/>
    <x v="0"/>
    <n v="1"/>
    <n v="0"/>
    <n v="0"/>
    <s v="Value for money smartwatch for those interested in tracking their physical activity."/>
  </r>
  <r>
    <s v="B077Z65HSD"/>
    <s v="boAt A400 USB Type-C to USB-A 2.0 Male Data Cable, 2 Meter (Black)"/>
    <x v="0"/>
    <s v="Accessories&amp;Peripherals|Cables&amp;Accessories|Cables|USBCables"/>
    <s v="Technology"/>
    <n v="299"/>
    <n v="999"/>
    <n v="20829150"/>
    <n v="0.7"/>
    <n v="4.3"/>
    <n v="20850"/>
    <x v="0"/>
    <n v="0"/>
    <n v="0"/>
    <n v="1"/>
    <s v="Quality is good"/>
  </r>
  <r>
    <s v="B09W5XR9RT"/>
    <s v="Duracell USB C To Lightning Apple Certified (Mfi) Braided Sync &amp; Charge Cable For Iphone, Ipad And Ipod. Fast Charging Lightning Cable, 3.9 Feet (1.2M) - Black"/>
    <x v="0"/>
    <s v="Accessories&amp;Peripherals|Cables&amp;Accessories|Cables|USBCables"/>
    <s v="Technology"/>
    <n v="970"/>
    <n v="1999"/>
    <n v="367816"/>
    <n v="0.51"/>
    <n v="4.4000000000000004"/>
    <n v="184"/>
    <x v="0"/>
    <n v="0"/>
    <n v="0"/>
    <n v="1"/>
    <s v="Very good product."/>
  </r>
  <r>
    <s v="B084DTMYWK"/>
    <s v="Myvn 30W Warp/20W Dash Charging Usb Type C Charger Cable Compatible For Cellular Phones Oneplus 8T 8 8Pro 7 Pro / 7T / 7T Pro Nord And Oneplus 3 / 3T / 5 / 5T / 6 / 6T / 7"/>
    <x v="1"/>
    <s v="Mobiles&amp;Accessories|MobileAccessories|Chargers|WallChargers"/>
    <s v="Electronic supplies"/>
    <n v="329"/>
    <n v="999"/>
    <n v="3488508"/>
    <n v="0.67"/>
    <n v="4.2"/>
    <n v="3492"/>
    <x v="0"/>
    <n v="0"/>
    <n v="0"/>
    <n v="1"/>
    <s v="Good Quality"/>
  </r>
  <r>
    <s v="B0B53QLB9H"/>
    <s v="PTron Newly Launched Force X10 Bluetooth Calling Smartwatch with 1.7 Full Touch Color Display, Real Heart Rate Monitor, SpO2, Watch Faces, 5 Days Runtime, Fitness Trackers &amp; IP68 Waterproof (Blue)"/>
    <x v="1"/>
    <s v="WearableTechnology|SmartWatches"/>
    <s v="Electronic supplies"/>
    <n v="1299"/>
    <n v="5999"/>
    <n v="26485585"/>
    <n v="0.78"/>
    <n v="3.3"/>
    <n v="4415"/>
    <x v="0"/>
    <n v="0"/>
    <n v="0"/>
    <n v="1"/>
    <s v="just a watch not smart one... all features are to make fool of  you"/>
  </r>
  <r>
    <s v="B0BDYW3RN3"/>
    <s v="SanDisk Ultra¬Æ microSDXC‚Ñ¢ UHS-I Card, 256GB, 150MB/s R, 10 Y Warranty, "/>
    <x v="1"/>
    <s v="Accessories|MemoryCards|MicroSD"/>
    <s v="Electronic supplies"/>
    <n v="1989"/>
    <n v="3500"/>
    <n v="235410000"/>
    <n v="0.43"/>
    <n v="4.4000000000000004"/>
    <n v="67260"/>
    <x v="0"/>
    <n v="0"/>
    <n v="1"/>
    <n v="0"/>
    <s v="Fake Product"/>
  </r>
  <r>
    <s v="B0B3RS9DNF"/>
    <s v="Fire-Boltt Phoenix Smart Watch with Bluetooth Calling 1.3,120+ Sports Modes, 240*240 PX High Res with SpO2, Heart Rate Monitoring &amp; IP67 Rating"/>
    <x v="1"/>
    <s v="WearableTechnology|SmartWatches"/>
    <s v="Electronic supplies"/>
    <n v="1999"/>
    <n v="9999"/>
    <n v="277012296"/>
    <n v="0.8"/>
    <n v="4.3"/>
    <n v="27704"/>
    <x v="0"/>
    <n v="0"/>
    <n v="0"/>
    <n v="1"/>
    <s v="7-8/10"/>
  </r>
  <r>
    <s v="B09QS9X16F"/>
    <s v="Redmi Note 11 (Space Black, 6GB RAM, 64GB Storage) | 90Hz FHD+ AMOLED Display | Qualcomm¬Æ Snapdragon‚Ñ¢ 680-6nm | 33W Charger Included"/>
    <x v="1"/>
    <s v="Mobiles&amp;Accessories|Smartphones&amp;BasicMobiles|Smartphones"/>
    <s v="Electronic supplies"/>
    <n v="12999"/>
    <n v="18999"/>
    <n v="964617228"/>
    <n v="0.32"/>
    <n v="4.0999999999999996"/>
    <n v="50772"/>
    <x v="2"/>
    <n v="0"/>
    <n v="1"/>
    <n v="0"/>
    <s v="Excellent Phone in the budget segment"/>
  </r>
  <r>
    <s v="B08HV25BBQ"/>
    <s v="Noise ColorFit Pro 2 Full Touch Control Smart Watch with 35g Weight &amp; Upgraded LCD Display (Deep Wine)"/>
    <x v="1"/>
    <s v="WearableTechnology|SmartWatches"/>
    <s v="Electronic supplies"/>
    <n v="1499"/>
    <n v="4999"/>
    <n v="462847412"/>
    <n v="0.7"/>
    <n v="4"/>
    <n v="92588"/>
    <x v="0"/>
    <n v="0"/>
    <n v="0"/>
    <n v="1"/>
    <s v="nice product"/>
  </r>
  <r>
    <s v="B09LJ116B5"/>
    <s v="Redmi Note 11T 5G (Aquamarine Blue, 6GB RAM, 128GB ROM)| Dimensity 810 5G | 33W Pro Fast Charging | Charger Included | Additional Exchange Offers| Get 2 Months of YouTube Premium Free!"/>
    <x v="1"/>
    <s v="Mobiles&amp;Accessories|Smartphones&amp;BasicMobiles|Smartphones"/>
    <s v="Electronic supplies"/>
    <n v="16999"/>
    <n v="20999"/>
    <n v="668230178"/>
    <n v="0.19"/>
    <n v="4.0999999999999996"/>
    <n v="31822"/>
    <x v="2"/>
    <n v="0"/>
    <n v="1"/>
    <n v="0"/>
    <s v="Good 5g mobile"/>
  </r>
  <r>
    <s v="B0BMVWKZ8G"/>
    <s v="Newly Launched Boult Dive+ with 1.85 HD Display, Bluetooth Calling Smartwatch, 500 Nits Brightness, 7 Days Battery Life, 150+ Watch Faces, 100+ Sport Modes, IP68 Waterproof Smart Watch (Jet Black)"/>
    <x v="1"/>
    <s v="WearableTechnology|SmartWatches"/>
    <s v="Electronic supplies"/>
    <n v="1999"/>
    <n v="8499"/>
    <n v="2039760"/>
    <n v="0.76"/>
    <n v="4.3"/>
    <n v="240"/>
    <x v="0"/>
    <n v="0"/>
    <n v="0"/>
    <n v="1"/>
    <s v="Sensors burnt my wrist upon wearing overnight"/>
  </r>
  <r>
    <s v="B0BD92GDQH"/>
    <s v="OnePlus Nord Watch with 1.78‚Äù AMOLED Display, 60 Hz Refresh Rate, 105 Fitness Modes, 10 Days Battery, SPO2, Heart Rate, Stress Monitor, Women Health Tracker &amp; Multiple Watch Face [Midnight Black]"/>
    <x v="1"/>
    <s v="WearableTechnology|SmartWatches"/>
    <s v="Electronic supplies"/>
    <n v="4999"/>
    <n v="6999"/>
    <n v="5305242"/>
    <n v="0.28999999999999998"/>
    <n v="3.8"/>
    <n v="758"/>
    <x v="0"/>
    <n v="0"/>
    <n v="1"/>
    <n v="0"/>
    <s v="Na"/>
  </r>
  <r>
    <s v="B08Y1SJVV5"/>
    <s v="pTron Solero MB301 3A Micro USB Data &amp; Charging Cable, Made in India, 480Mbps Data Sync, Strong &amp; Durable 1.5-Meter Nylon Braided USB Cable "/>
    <x v="0"/>
    <s v="Accessories&amp;Peripherals|Cables&amp;Accessories|Cables|USBCables"/>
    <s v="Technology"/>
    <n v="99"/>
    <n v="667"/>
    <n v="16588290"/>
    <n v="0.85"/>
    <n v="3.9"/>
    <n v="24870"/>
    <x v="1"/>
    <n v="0"/>
    <n v="0"/>
    <n v="1"/>
    <s v="It's pretty good"/>
  </r>
  <r>
    <s v="B0B5GF6DQD"/>
    <s v="Noise Agile 2 Buzz Bluetooth Calling Smart Watch with 1.28 TFT Display,Dual Button,in-Built Mic &amp; Speaker,AI Voice Assistant, Health Suite,in-Built Games, 100 Watch Faces-(Jet Black)"/>
    <x v="1"/>
    <s v="WearableTechnology|SmartWatches"/>
    <s v="Electronic supplies"/>
    <n v="2499"/>
    <n v="5999"/>
    <n v="4967172"/>
    <n v="0.57999999999999996"/>
    <n v="3.7"/>
    <n v="828"/>
    <x v="0"/>
    <n v="0"/>
    <n v="0"/>
    <n v="1"/>
    <s v="Noise"/>
  </r>
  <r>
    <s v="B09JS94MBV"/>
    <s v="Motorola a10 Dual Sim keypad Mobile with 1750 mAh Battery, Expandable Storage Upto 32GB, Wireless FM with Recording - Dark Blue"/>
    <x v="1"/>
    <s v="Mobiles&amp;Accessories|Smartphones&amp;BasicMobiles|BasicMobiles"/>
    <s v="Electronic supplies"/>
    <n v="1399"/>
    <n v="1630"/>
    <n v="15286140"/>
    <n v="0.14000000000000001"/>
    <n v="4"/>
    <n v="9378"/>
    <x v="0"/>
    <n v="0"/>
    <n v="1"/>
    <n v="0"/>
    <s v="Out of 5 iam giving 3.5 rating everything is okay except voice sound during call"/>
  </r>
  <r>
    <s v="B09YV463SW"/>
    <s v="Fire-Boltt Ninja 3 Smartwatch Full Touch 1.69  &amp; 60 Sports Modes with IP68, Sp02 Tracking, Over 100 Cloud based watch faces ( Silver )"/>
    <x v="1"/>
    <s v="WearableTechnology|SmartWatches"/>
    <s v="Electronic supplies"/>
    <n v="1499"/>
    <n v="9999"/>
    <n v="226357362"/>
    <n v="0.85"/>
    <n v="4.2"/>
    <n v="22638"/>
    <x v="0"/>
    <n v="0"/>
    <n v="0"/>
    <n v="1"/>
    <s v="Premium looking watch"/>
  </r>
  <r>
    <s v="B07XLCFSSN"/>
    <s v="Amazonbasics Nylon Braided Usb-C To Lightning Cable, Fast Charging Mfi Certified Smartphone, Iphone Charger (6-Foot, Dark Grey)"/>
    <x v="0"/>
    <s v="Accessories&amp;Peripherals|Cables&amp;Accessories|Cables|USBCables"/>
    <s v="Technology"/>
    <n v="899"/>
    <n v="1900"/>
    <n v="25748800"/>
    <n v="0.53"/>
    <n v="4.4000000000000004"/>
    <n v="13552"/>
    <x v="0"/>
    <n v="0"/>
    <n v="0"/>
    <n v="1"/>
    <s v="Good"/>
  </r>
  <r>
    <s v="B09NL4DCXK"/>
    <s v="Flix (Beetel) Bolt 2.4 12W Dual USB Smart Charger, Made in India, Bis Certified, Fast Charging Power Adaptor with 1 Meter USB to Type C Cable "/>
    <x v="1"/>
    <s v="Mobiles&amp;Accessories|MobileAccessories|Chargers|WallChargers"/>
    <s v="Electronic supplies"/>
    <n v="249"/>
    <n v="599"/>
    <n v="1286053"/>
    <n v="0.57999999999999996"/>
    <n v="3.9"/>
    <n v="2147"/>
    <x v="0"/>
    <n v="0"/>
    <n v="0"/>
    <n v="1"/>
    <s v="good till now"/>
  </r>
  <r>
    <s v="B0B8CHJLWJ"/>
    <s v="Kyosei Advanced Tempered Glass Compatible with Google Pixel 6a with Military-Grade Anti-Explosion Edge-to-Edge Coverage Screen Protector Guard"/>
    <x v="1"/>
    <s v="Mobiles&amp;Accessories|MobileAccessories|Maintenance,Upkeep&amp;Repairs|ScreenProtectors"/>
    <s v="Electronic supplies"/>
    <n v="299"/>
    <n v="1199"/>
    <n v="714604"/>
    <n v="0.75"/>
    <n v="4.5"/>
    <n v="596"/>
    <x v="0"/>
    <n v="0"/>
    <n v="0"/>
    <n v="1"/>
    <s v="Good quality screen protector"/>
  </r>
  <r>
    <s v="B0B8ZWNR5T"/>
    <s v="STRIFF 12 Pieces Highly Flexible Silicone Micro USB Protector, Mouse Cable Protector, Suit "/>
    <x v="1"/>
    <s v="Mobiles&amp;Accessories|MobileAccessories|D√©cor"/>
    <s v="Electronic supplies"/>
    <n v="79"/>
    <n v="499"/>
    <n v="972551"/>
    <n v="0.84"/>
    <n v="4.2"/>
    <n v="1949"/>
    <x v="1"/>
    <n v="0"/>
    <n v="0"/>
    <n v="1"/>
    <s v="Very useful"/>
  </r>
  <r>
    <s v="B0BBFJLP21"/>
    <s v="Redmi 11 Prime 5G (Thunder Black, 4GB RAM, 64GB Storage) | Prime Design | MTK Dimensity 700 | 50 MP Dual Cam | 5000mAh | 7 Band 5G"/>
    <x v="1"/>
    <s v="Mobiles&amp;Accessories|Smartphones&amp;BasicMobiles|Smartphones"/>
    <s v="Electronic supplies"/>
    <n v="13999"/>
    <n v="15999"/>
    <n v="34877820"/>
    <n v="0.13"/>
    <n v="3.9"/>
    <n v="2180"/>
    <x v="2"/>
    <n v="0"/>
    <n v="1"/>
    <n v="0"/>
    <s v="Nice phone"/>
  </r>
  <r>
    <s v="B01F262EUU"/>
    <s v="Samsung Original EHS64 Wired in Ear Earphones with Mic, Black"/>
    <x v="1"/>
    <s v="Headphones,Earbuds&amp;Accessories|Headphones|In-Ear"/>
    <s v="Electronic supplies"/>
    <n v="949"/>
    <n v="999"/>
    <n v="31507461"/>
    <n v="0.05"/>
    <n v="4.2"/>
    <n v="31539"/>
    <x v="0"/>
    <n v="0"/>
    <n v="1"/>
    <n v="0"/>
    <s v="Works well"/>
  </r>
  <r>
    <s v="B09VZBGL1N"/>
    <s v="STRIFF Multi Angle Tablet/Mobile Stand. Holder "/>
    <x v="1"/>
    <s v="Mobiles&amp;Accessories|MobileAccessories|Stands"/>
    <s v="Electronic supplies"/>
    <n v="99"/>
    <n v="499"/>
    <n v="1223049"/>
    <n v="0.8"/>
    <n v="4.0999999999999996"/>
    <n v="2451"/>
    <x v="1"/>
    <n v="0"/>
    <n v="0"/>
    <n v="1"/>
    <s v="Totally worth rs99"/>
  </r>
  <r>
    <s v="B0BNVBJW2S"/>
    <s v="boAt Newly Launched Wave Electra with 1.81 HD Display, Smart Calling Ultra-Seamless BT Calling Chip, 20 Built-in Watch Faces, 100 + Sports Modes, Menu Personalization, in-Built Games(Cherry Blossom)"/>
    <x v="1"/>
    <s v="WearableTechnology|SmartWatches"/>
    <s v="Electronic supplies"/>
    <n v="2499"/>
    <n v="7990"/>
    <n v="1230460"/>
    <n v="0.69"/>
    <n v="4.0999999999999996"/>
    <n v="154"/>
    <x v="0"/>
    <n v="0"/>
    <n v="0"/>
    <n v="1"/>
    <s v="Feature Wise OK at this Price But Sometimes call screen not come on the display of Watch"/>
  </r>
  <r>
    <s v="B0B2DJ5RVQ"/>
    <s v="WeCool B1 Mobile Holder "/>
    <x v="1"/>
    <s v="Mobiles&amp;Accessories|MobileAccessories|Mounts|HandlebarMounts"/>
    <s v="Electronic supplies"/>
    <n v="689"/>
    <n v="1999"/>
    <n v="2384807"/>
    <n v="0.66"/>
    <n v="4.3"/>
    <n v="1193"/>
    <x v="0"/>
    <n v="0"/>
    <n v="0"/>
    <n v="1"/>
    <s v="Quite firm and steady."/>
  </r>
  <r>
    <s v="B096TWZRJC"/>
    <s v="Sounce 360 Adjustable Mobile Phone Holder, Universal Phone Holder Clip Lazy Bracket Flexible Gooseneck Clamp Long Arms Mount "/>
    <x v="1"/>
    <s v="Mobiles&amp;Accessories|MobileAccessories|Mounts|Bedstand&amp;DeskMounts"/>
    <s v="Electronic supplies"/>
    <n v="499"/>
    <n v="1899"/>
    <n v="2801025"/>
    <n v="0.74"/>
    <n v="4.0999999999999996"/>
    <n v="1475"/>
    <x v="0"/>
    <n v="0"/>
    <n v="0"/>
    <n v="1"/>
    <s v="Very sturdy and convenient."/>
  </r>
  <r>
    <s v="B09GP6FBZT"/>
    <s v="OpenTech¬Æ Military-Grade Tempered Glass Screen Protector Compatible "/>
    <x v="1"/>
    <s v="Mobiles&amp;Accessories|MobileAccessories|Maintenance,Upkeep&amp;Repairs|ScreenProtectors"/>
    <s v="Electronic supplies"/>
    <n v="299"/>
    <n v="999"/>
    <n v="8882109"/>
    <n v="0.7"/>
    <n v="4.3"/>
    <n v="8891"/>
    <x v="0"/>
    <n v="0"/>
    <n v="0"/>
    <n v="1"/>
    <s v="Prompt service. Good quality"/>
  </r>
  <r>
    <s v="B0B3DV7S9B"/>
    <s v="EN LIGNE Adjustable Cell Phone Stand, Foldable Portable Phone Stand Phone Holder "/>
    <x v="1"/>
    <s v="Mobiles&amp;Accessories|MobileAccessories|Stands"/>
    <s v="Electronic supplies"/>
    <n v="209"/>
    <n v="499"/>
    <n v="51896"/>
    <n v="0.57999999999999996"/>
    <n v="3.6"/>
    <n v="104"/>
    <x v="0"/>
    <n v="0"/>
    <n v="0"/>
    <n v="1"/>
    <s v="Ok but not bad"/>
  </r>
  <r>
    <s v="B09MKP344P"/>
    <s v="Tecno Spark 8T (Turquoise Cyan, 4GB RAM,64GB Storage) | 50MP AI Camera | 7GB Expandable RAM"/>
    <x v="1"/>
    <s v="Mobiles&amp;Accessories|Smartphones&amp;BasicMobiles|Smartphones"/>
    <s v="Electronic supplies"/>
    <n v="8499"/>
    <n v="12999"/>
    <n v="86599338"/>
    <n v="0.35"/>
    <n v="4.0999999999999996"/>
    <n v="6662"/>
    <x v="3"/>
    <n v="0"/>
    <n v="1"/>
    <n v="0"/>
    <s v="I have been using this phone since 2month it's very good on problem"/>
  </r>
  <r>
    <s v="B08JW1GVS7"/>
    <s v="URBN 20000 mAh Lithium_Polymer 22.5W Super Fast Charging Ultra Compact Power Bank with Quick Charge &amp; Power Delivery, Type C Input/Output, Made in India, Type C Cable Included (Camo)"/>
    <x v="1"/>
    <s v="Mobiles&amp;Accessories|MobileAccessories|Chargers|PowerBanks"/>
    <s v="Electronic supplies"/>
    <n v="2179"/>
    <n v="3999"/>
    <n v="33511620"/>
    <n v="0.46"/>
    <n v="4"/>
    <n v="8380"/>
    <x v="0"/>
    <n v="0"/>
    <n v="1"/>
    <n v="0"/>
    <s v="Handy"/>
  </r>
  <r>
    <s v="B09LHZSMRR"/>
    <s v="Redmi Note 11T 5G (Stardust White, 6GB RAM, 128GB ROM)| Dimensity 810 5G | 33W Pro Fast Charging | Charger Included | Additional Exchange Offers|Get 2 Months of YouTube Premium Free!"/>
    <x v="1"/>
    <s v="Mobiles&amp;Accessories|Smartphones&amp;BasicMobiles|Smartphones"/>
    <s v="Electronic supplies"/>
    <n v="16999"/>
    <n v="20999"/>
    <n v="668230178"/>
    <n v="0.19"/>
    <n v="4.0999999999999996"/>
    <n v="31822"/>
    <x v="2"/>
    <n v="0"/>
    <n v="1"/>
    <n v="0"/>
    <s v="Good 5g mobile"/>
  </r>
  <r>
    <s v="B0B5V47VK4"/>
    <s v="OnePlus 10T 5G (Moonstone Black, 8GB RAM, 128GB Storage)"/>
    <x v="1"/>
    <s v="Mobiles&amp;Accessories|Smartphones&amp;BasicMobiles|Smartphones"/>
    <s v="Electronic supplies"/>
    <n v="44999"/>
    <n v="49999"/>
    <n v="153746925"/>
    <n v="0.1"/>
    <n v="4.3"/>
    <n v="3075"/>
    <x v="2"/>
    <n v="0"/>
    <n v="1"/>
    <n v="0"/>
    <s v="A conditional beast"/>
  </r>
  <r>
    <s v="B08H21B6V7"/>
    <s v="Nokia 150 (2020) (Cyan)"/>
    <x v="1"/>
    <s v="Mobiles&amp;Accessories|Smartphones&amp;BasicMobiles|BasicMobiles"/>
    <s v="Electronic supplies"/>
    <n v="2599"/>
    <n v="2999"/>
    <n v="42783734"/>
    <n v="0.13"/>
    <n v="3.9"/>
    <n v="14266"/>
    <x v="0"/>
    <n v="0"/>
    <n v="1"/>
    <n v="0"/>
    <s v="Ok phone"/>
  </r>
  <r>
    <s v="B09BNXQ6BR"/>
    <s v="Noise ColorFit Ultra SE Smart Watch with 1.75(4.3cm) HD Display, Aluminium Alloy Body, 60 Sports Modes, Spo2, Lightweight, Stock Market Info, Calls &amp; SMS Reply (Vintage Brown)"/>
    <x v="1"/>
    <s v="WearableTechnology|SmartWatches"/>
    <s v="Electronic supplies"/>
    <n v="2799"/>
    <n v="6499"/>
    <n v="252674621"/>
    <n v="0.56999999999999995"/>
    <n v="4.0999999999999996"/>
    <n v="38879"/>
    <x v="0"/>
    <n v="0"/>
    <n v="0"/>
    <n v="1"/>
    <s v="Budget friendly watch"/>
  </r>
  <r>
    <s v="B01FSYQ2A4"/>
    <s v="boAt Rockerz 400 Bluetooth On Ear Headphones With Mic With Upto 8 Hours Playback &amp; Soft Padded Ear Cushions(Grey/Green)"/>
    <x v="1"/>
    <s v="Headphones,Earbuds&amp;Accessories|Headphones|On-Ear"/>
    <s v="Electronic supplies"/>
    <n v="1399"/>
    <n v="2990"/>
    <n v="290553250"/>
    <n v="0.53"/>
    <n v="4.0999999999999996"/>
    <n v="97175"/>
    <x v="0"/>
    <n v="0"/>
    <n v="0"/>
    <n v="1"/>
    <s v="Worth Every Square Inch."/>
  </r>
  <r>
    <s v="B08L5FM4JC"/>
    <s v="SanDisk Ultra microSD UHS-I Card 64GB, 120MB/s R"/>
    <x v="1"/>
    <s v="Accessories|MemoryCards|MicroSD"/>
    <s v="Electronic supplies"/>
    <n v="649"/>
    <n v="2400"/>
    <n v="161424000"/>
    <n v="0.73"/>
    <n v="4.4000000000000004"/>
    <n v="67260"/>
    <x v="0"/>
    <n v="0"/>
    <n v="0"/>
    <n v="1"/>
    <s v="Fake Product"/>
  </r>
  <r>
    <s v="B0B54Y2SNX"/>
    <s v="iPhone Original 20W C Type Fast PD Charger Compatible with I-Phone13/13 mini/13pro/13 pro Max I-Phone 12/12 Pro/12mini/12 Pro Max, I-Phone11/11 Pro/11 Pro Max 2020 (Only Adapter)"/>
    <x v="1"/>
    <s v="Mobiles&amp;Accessories|MobileAccessories|Chargers|WallChargers"/>
    <s v="Electronic supplies"/>
    <n v="799"/>
    <n v="3990"/>
    <n v="474810"/>
    <n v="0.8"/>
    <n v="3.8"/>
    <n v="119"/>
    <x v="0"/>
    <n v="0"/>
    <n v="0"/>
    <n v="1"/>
    <s v="It‚Äôs worth"/>
  </r>
  <r>
    <s v="B08BQ947H3"/>
    <s v="LIRAMARK Webcam Cover Slide, Ultra Thin Laptop Camera Cover Slide Blocker "/>
    <x v="0"/>
    <s v="Accessories&amp;Peripherals|LaptopAccessories|CameraPrivacyCovers"/>
    <s v="Technology"/>
    <n v="149"/>
    <n v="149"/>
    <n v="1614117"/>
    <n v="0"/>
    <n v="4.3"/>
    <n v="10833"/>
    <x v="1"/>
    <n v="0"/>
    <n v="1"/>
    <n v="0"/>
    <s v="Merges with the device"/>
  </r>
  <r>
    <s v="B082T6V3DT"/>
    <s v="AmazonBasics New Release Nylon USB-A to Lightning Cable Cord, Fast Charging MFi Certified Charger "/>
    <x v="0"/>
    <s v="Accessories&amp;Peripherals|Cables&amp;Accessories|Cables|USBCables"/>
    <s v="Technology"/>
    <n v="799"/>
    <n v="2100"/>
    <n v="17194800"/>
    <n v="0.62"/>
    <n v="4.3"/>
    <n v="8188"/>
    <x v="0"/>
    <n v="0"/>
    <n v="0"/>
    <n v="1"/>
    <s v="Good product but costly"/>
  </r>
  <r>
    <s v="B0B7DHSKS7"/>
    <s v="Nokia 8210 4G Volte keypad Phone with Dual SIM, Big Display, inbuilt MP3 Player &amp; Wireless FM Radio | Blue"/>
    <x v="1"/>
    <s v="Mobiles&amp;Accessories|Smartphones&amp;BasicMobiles|BasicMobiles"/>
    <s v="Electronic supplies"/>
    <n v="3799"/>
    <n v="5299"/>
    <n v="8695659"/>
    <n v="0.28000000000000003"/>
    <n v="3.5"/>
    <n v="1641"/>
    <x v="0"/>
    <n v="0"/>
    <n v="1"/>
    <n v="0"/>
    <s v="Good to use as a secondary mobile"/>
  </r>
  <r>
    <s v="B09SJ1FTYV"/>
    <s v="Sounce Protective Case Cover Compatible Boat Xtend Overall Protective Case TPU HD Clear Ultra-Thin Cover with Unbreakable Screen Guard"/>
    <x v="1"/>
    <s v="Mobiles&amp;Accessories|MobileAccessories|Cases&amp;Covers|BasicCases"/>
    <s v="Electronic supplies"/>
    <n v="199"/>
    <n v="1899"/>
    <n v="9001260"/>
    <n v="0.9"/>
    <n v="4"/>
    <n v="4740"/>
    <x v="1"/>
    <n v="0"/>
    <n v="0"/>
    <n v="1"/>
    <s v="Perfect fit n finish. But slightly over priced. Overall good and useful."/>
  </r>
  <r>
    <s v="B09XJ5LD6L"/>
    <s v="Samsung Galaxy M53 5G (Deep Ocean Blue, 6GB, 128GB Storage) | 108MP | sAmoled+ 120Hz | 12GB RAM with RAM Plus | Travel Adapter to be Purchased Separately"/>
    <x v="1"/>
    <s v="Mobiles&amp;Accessories|Smartphones&amp;BasicMobiles|Smartphones"/>
    <s v="Electronic supplies"/>
    <n v="23999"/>
    <n v="32999"/>
    <n v="292569134"/>
    <n v="0.27"/>
    <n v="3.9"/>
    <n v="8866"/>
    <x v="2"/>
    <n v="0"/>
    <n v="1"/>
    <n v="0"/>
    <s v="Received defective phone and running from one customer care to another to replace the phone"/>
  </r>
  <r>
    <s v="B07WHS7MZ1"/>
    <s v="iQOO 9 SE 5G (Sunset Sierra, 8GB RAM, 128GB Storage) | Qualcomm Snapdragon 888 | 66W Flash Charge"/>
    <x v="1"/>
    <s v="Mobiles&amp;Accessories|Smartphones&amp;BasicMobiles|Smartphones"/>
    <s v="Electronic supplies"/>
    <n v="29990"/>
    <n v="39990"/>
    <n v="335876010"/>
    <n v="0.25"/>
    <n v="4.3"/>
    <n v="8399"/>
    <x v="2"/>
    <n v="0"/>
    <n v="1"/>
    <n v="0"/>
    <s v="Real Monster üëΩ"/>
  </r>
  <r>
    <s v="B0BBVKRP7B"/>
    <s v="SHREENOVA ID116 Plus Bluetooth Fitness Smart Watch "/>
    <x v="1"/>
    <s v="WearableTechnology|SmartWatches"/>
    <s v="Electronic supplies"/>
    <n v="281"/>
    <n v="1999"/>
    <n v="173913"/>
    <n v="0.86"/>
    <n v="2.8"/>
    <n v="87"/>
    <x v="0"/>
    <n v="0"/>
    <n v="0"/>
    <n v="1"/>
    <s v="Very Good prodat"/>
  </r>
  <r>
    <s v="B09NY7W8YD"/>
    <s v="POCO C31 (Shadow Gray, 64 GB) (4 GB RAM)"/>
    <x v="1"/>
    <s v="Mobiles&amp;Accessories|Smartphones&amp;BasicMobiles|Smartphones"/>
    <s v="Electronic supplies"/>
    <n v="7998"/>
    <n v="11999"/>
    <n v="1499875"/>
    <n v="0.33"/>
    <n v="3.8"/>
    <n v="125"/>
    <x v="3"/>
    <n v="0"/>
    <n v="1"/>
    <n v="0"/>
    <s v="Value For Money"/>
  </r>
  <r>
    <s v="B0BMM7R92G"/>
    <s v="Noise_Colorfit Smart Watch Charger 2 Pin USB Fast Charger Magnetic Charging Cable Adapter (Smart Watch Charger 2 pin)"/>
    <x v="1"/>
    <s v="WearableTechnology|SmartWatches"/>
    <s v="Electronic supplies"/>
    <n v="249"/>
    <n v="999"/>
    <n v="37962"/>
    <n v="0.75"/>
    <n v="4.5"/>
    <n v="38"/>
    <x v="0"/>
    <n v="0"/>
    <n v="0"/>
    <n v="1"/>
    <s v="Must Buy"/>
  </r>
  <r>
    <s v="B08M66K48D"/>
    <s v="POPIO Tempered Glass Screen Protector Compatible "/>
    <x v="1"/>
    <s v="Mobiles&amp;Accessories|MobileAccessories|Maintenance,Upkeep&amp;Repairs|ScreenProtectors"/>
    <s v="Electronic supplies"/>
    <n v="299"/>
    <n v="599"/>
    <n v="2799726"/>
    <n v="0.5"/>
    <n v="4.3"/>
    <n v="4674"/>
    <x v="0"/>
    <n v="1"/>
    <n v="0"/>
    <n v="0"/>
    <s v="Big Bubble dont go away"/>
  </r>
  <r>
    <s v="B09RFB2SJQ"/>
    <s v="10WeRun Id-116 Bluetooth Smartwatch Wireless Fitness Band "/>
    <x v="1"/>
    <s v="WearableTechnology|SmartWatches"/>
    <s v="Electronic supplies"/>
    <n v="499"/>
    <n v="1899"/>
    <n v="782388"/>
    <n v="0.74"/>
    <n v="4.0999999999999996"/>
    <n v="412"/>
    <x v="0"/>
    <n v="0"/>
    <n v="0"/>
    <n v="1"/>
    <s v="It's worth for money and satisfied."/>
  </r>
  <r>
    <s v="B0B82YGCF6"/>
    <s v="Tokdis MX-1 Pro Bluetooth Calling Smartwatch - 1.69‚Äù LCD Display, Multiple Watch Faces, Sleep Monitor, Heart &amp; SpO2 Monitoring, Multiple Sports Modes, Water Resistant"/>
    <x v="1"/>
    <s v="WearableTechnology|SmartWatches"/>
    <s v="Electronic supplies"/>
    <n v="899"/>
    <n v="3499"/>
    <n v="2382819"/>
    <n v="0.74"/>
    <n v="3"/>
    <n v="681"/>
    <x v="0"/>
    <n v="0"/>
    <n v="0"/>
    <n v="1"/>
    <s v="Its is good but battery life is very poor"/>
  </r>
  <r>
    <s v="B08HF4W2CT"/>
    <s v="URBN 20000 mAh lithium_polymer Power Bank with 12 Watt Fast Charging, Camo"/>
    <x v="1"/>
    <s v="Mobiles&amp;Accessories|MobileAccessories|Chargers|PowerBanks"/>
    <s v="Electronic supplies"/>
    <n v="1599"/>
    <n v="3499"/>
    <n v="127307616"/>
    <n v="0.54"/>
    <n v="4"/>
    <n v="36384"/>
    <x v="0"/>
    <n v="0"/>
    <n v="0"/>
    <n v="1"/>
    <s v="Worth the price"/>
  </r>
  <r>
    <s v="B08BCKN299"/>
    <s v="Sounce Gold Plated 3.5 mm Headphone Splitter "/>
    <x v="1"/>
    <s v="Headphones,Earbuds&amp;Accessories|Adapters"/>
    <s v="Electronic supplies"/>
    <n v="120"/>
    <n v="999"/>
    <n v="6484509"/>
    <n v="0.88"/>
    <n v="3.9"/>
    <n v="6491"/>
    <x v="1"/>
    <n v="0"/>
    <n v="0"/>
    <n v="1"/>
    <s v="Recommended !"/>
  </r>
  <r>
    <s v="B0B2X35B1K"/>
    <s v="Noise ColorFit Ultra 2 Buzz 1.78 AMOLED Bluetooth Calling Watch with 368*448px Always On Display, Premium Metallic Finish, 100+ Watch Faces, 100+ Sports Modes, Health Suite (Jet Black)"/>
    <x v="1"/>
    <s v="WearableTechnology|SmartWatches"/>
    <s v="Electronic supplies"/>
    <n v="3999"/>
    <n v="6999"/>
    <n v="71592771"/>
    <n v="0.43"/>
    <n v="4.0999999999999996"/>
    <n v="10229"/>
    <x v="0"/>
    <n v="0"/>
    <n v="1"/>
    <n v="0"/>
    <s v="Wonderful smart watch"/>
  </r>
  <r>
    <s v="B09QS9CWLV"/>
    <s v="Redmi Note 11 (Horizon Blue, 6GB RAM, 64GB Storage)|90Hz FHD+ AMOLED Display | Qualcomm¬Æ Snapdragon‚Ñ¢ 680-6nm | 33W Charger Included"/>
    <x v="1"/>
    <s v="Mobiles&amp;Accessories|Smartphones&amp;BasicMobiles|Smartphones"/>
    <s v="Electronic supplies"/>
    <n v="12999"/>
    <n v="18999"/>
    <n v="964617228"/>
    <n v="0.32"/>
    <n v="4.0999999999999996"/>
    <n v="50772"/>
    <x v="2"/>
    <n v="0"/>
    <n v="1"/>
    <n v="0"/>
    <s v="Excellent Phone in the budget segment"/>
  </r>
  <r>
    <s v="B0B1NX6JTN"/>
    <s v="Spigen Ultra Hybrid Back Cover Case Compatible with iPhone 14 Pro max (TPU + Poly Carbonate | Crystal Clear)"/>
    <x v="1"/>
    <s v="Mobiles&amp;Accessories|MobileAccessories|Cases&amp;Covers|BasicCases"/>
    <s v="Electronic supplies"/>
    <n v="1599"/>
    <n v="2599"/>
    <n v="4680799"/>
    <n v="0.38"/>
    <n v="4.3"/>
    <n v="1801"/>
    <x v="0"/>
    <n v="0"/>
    <n v="1"/>
    <n v="0"/>
    <s v="Good Looking Sturdy cover"/>
  </r>
  <r>
    <s v="B078G6ZF5Z"/>
    <s v="Oraimo 18W USB &amp; Type-C Dual Output Super Fast Charger Wall Adapter PE2.0&amp;Quick Charge 3.0 &amp; Power Delivery 3.0 Compatible "/>
    <x v="1"/>
    <s v="Mobiles&amp;Accessories|MobileAccessories|Chargers|WallChargers"/>
    <s v="Electronic supplies"/>
    <n v="699"/>
    <n v="1199"/>
    <n v="17270396"/>
    <n v="0.42"/>
    <n v="4"/>
    <n v="14404"/>
    <x v="0"/>
    <n v="0"/>
    <n v="1"/>
    <n v="0"/>
    <s v="Good"/>
  </r>
  <r>
    <s v="B0BBW521YC"/>
    <s v="LAPSTER 12pcs Spiral Cable Protectors "/>
    <x v="1"/>
    <s v="Mobiles&amp;Accessories|MobileAccessories|D√©cor|PhoneCharms"/>
    <s v="Electronic supplies"/>
    <n v="99"/>
    <n v="999"/>
    <n v="304695"/>
    <n v="0.9"/>
    <n v="4.4000000000000004"/>
    <n v="305"/>
    <x v="1"/>
    <n v="0"/>
    <n v="0"/>
    <n v="1"/>
    <s v="It's OK"/>
  </r>
  <r>
    <s v="B09HSKYMB3"/>
    <s v="MI REDMI 9i Sport (Carbon Black, 64 GB) (4 GB RAM)"/>
    <x v="1"/>
    <s v="Mobiles&amp;Accessories|Smartphones&amp;BasicMobiles|Smartphones"/>
    <s v="Electronic supplies"/>
    <n v="7915"/>
    <n v="9999"/>
    <n v="13758624"/>
    <n v="0.21"/>
    <n v="4.3"/>
    <n v="1376"/>
    <x v="3"/>
    <n v="0"/>
    <n v="1"/>
    <n v="0"/>
    <s v="Good"/>
  </r>
  <r>
    <s v="B09YV42QHZ"/>
    <s v="Fire-Boltt Ninja 3 Smartwatch Full Touch 1.69  &amp; 60 Sports Modes with IP68, Sp02 Tracking, Over 100 Cloud based watch faces ( Green )"/>
    <x v="1"/>
    <s v="WearableTechnology|SmartWatches"/>
    <s v="Electronic supplies"/>
    <n v="1499"/>
    <n v="7999"/>
    <n v="181081362"/>
    <n v="0.81"/>
    <n v="4.2"/>
    <n v="22638"/>
    <x v="0"/>
    <n v="0"/>
    <n v="0"/>
    <n v="1"/>
    <s v="Premium looking watch"/>
  </r>
  <r>
    <s v="B09BF8JBWX"/>
    <s v="Lava A1 Josh 21(Blue Silver) -Dual Sim,Call Blink Notification,Military Grade Certified with 4 Day Battery Backup, Keypad Mobile"/>
    <x v="1"/>
    <s v="Mobiles&amp;Accessories|Smartphones&amp;BasicMobiles|BasicMobiles"/>
    <s v="Electronic supplies"/>
    <n v="1055"/>
    <n v="1249"/>
    <n v="2937648"/>
    <n v="0.16"/>
    <n v="3.8"/>
    <n v="2352"/>
    <x v="0"/>
    <n v="0"/>
    <n v="1"/>
    <n v="0"/>
    <s v="Very Bad mobile"/>
  </r>
  <r>
    <s v="B0B5YBGCKD"/>
    <s v="POPIO Tempered Glass Compatible "/>
    <x v="1"/>
    <s v="Mobiles&amp;Accessories|MobileAccessories|Maintenance,Upkeep&amp;Repairs|ScreenProtectors"/>
    <s v="Electronic supplies"/>
    <n v="150"/>
    <n v="599"/>
    <n v="427686"/>
    <n v="0.75"/>
    <n v="4.3"/>
    <n v="714"/>
    <x v="1"/>
    <n v="0"/>
    <n v="0"/>
    <n v="1"/>
    <s v="Great product if you don‚Äôt mind the edges"/>
  </r>
  <r>
    <s v="B01GGKYKQM"/>
    <s v="Amazon Basics USB Type-C to USB-A 2.0 Male Fast Charging Cable "/>
    <x v="0"/>
    <s v="Accessories&amp;Peripherals|Cables&amp;Accessories|Cables|USBCables"/>
    <s v="Technology"/>
    <n v="219"/>
    <n v="700"/>
    <n v="14036400"/>
    <n v="0.69"/>
    <n v="4.3"/>
    <n v="20052"/>
    <x v="0"/>
    <n v="0"/>
    <n v="0"/>
    <n v="1"/>
    <s v="You can trust on this one"/>
  </r>
  <r>
    <s v="B09MY4W73Q"/>
    <s v="Amozo Ultra Hybrid Camera and Drop Protection Back Cover Case "/>
    <x v="1"/>
    <s v="Mobiles&amp;Accessories|MobileAccessories|Cases&amp;Covers|BasicCases"/>
    <s v="Electronic supplies"/>
    <n v="474"/>
    <n v="1799"/>
    <n v="2615746"/>
    <n v="0.74"/>
    <n v="4.3"/>
    <n v="1454"/>
    <x v="0"/>
    <n v="0"/>
    <n v="0"/>
    <n v="1"/>
    <s v="Okay product"/>
  </r>
  <r>
    <s v="B08R69VDHT"/>
    <s v="Pinnaclz Original Combo of 2 Micro USB Fast Charging Cable, USB Charging Cable "/>
    <x v="0"/>
    <s v="Accessories&amp;Peripherals|Cables&amp;Accessories|Cables|USBCables"/>
    <s v="Technology"/>
    <n v="115"/>
    <n v="499"/>
    <n v="3858268"/>
    <n v="0.77"/>
    <n v="4"/>
    <n v="7732"/>
    <x v="1"/>
    <n v="0"/>
    <n v="0"/>
    <n v="1"/>
    <s v="Very good product and met my need.  Thanks"/>
  </r>
  <r>
    <s v="B09T37CKQ5"/>
    <s v="FLiX Usb Charger,Flix (Beetel) Bolt 2.4 Dual Poart,5V/2.4A/12W Usb Wall Charger Fast Charging,Adapter For Android/Iphone 11/Xs/Xs Max/Xr/X/8/7/6/Plus,Ipad Pro/Air 2/Mini 3/4,Samsung S4/S5 &amp; More-Black"/>
    <x v="1"/>
    <s v="Mobiles&amp;Accessories|MobileAccessories|Chargers|WallChargers"/>
    <s v="Electronic supplies"/>
    <n v="239"/>
    <n v="599"/>
    <n v="1286053"/>
    <n v="0.6"/>
    <n v="3.9"/>
    <n v="2147"/>
    <x v="0"/>
    <n v="0"/>
    <n v="0"/>
    <n v="1"/>
    <s v="good till now"/>
  </r>
  <r>
    <s v="B09GFPN6TP"/>
    <s v="Redmi 9A Sport (Coral Green, 3GB RAM, 32GB Storage) | 2GHz Octa-core Helio G25 Processor | 5000 mAh Battery"/>
    <x v="1"/>
    <s v="Mobiles&amp;Accessories|Smartphones&amp;BasicMobiles|Smartphones"/>
    <s v="Electronic supplies"/>
    <n v="7499"/>
    <n v="9499"/>
    <n v="2981090168"/>
    <n v="0.21"/>
    <n v="4.0999999999999996"/>
    <n v="313832"/>
    <x v="3"/>
    <n v="0"/>
    <n v="1"/>
    <n v="0"/>
    <s v="Best phone for below normal use"/>
  </r>
  <r>
    <s v="B0B298D54H"/>
    <s v="Prolet Classic Bumper Case Cover "/>
    <x v="1"/>
    <s v="WearableTechnology|SmartWatches"/>
    <s v="Electronic supplies"/>
    <n v="265"/>
    <n v="999"/>
    <n v="464535"/>
    <n v="0.73"/>
    <n v="3.7"/>
    <n v="465"/>
    <x v="0"/>
    <n v="0"/>
    <n v="0"/>
    <n v="1"/>
    <s v="Good Product"/>
  </r>
  <r>
    <s v="B08VB57558"/>
    <s v="Samsung Galaxy S20 FE 5G (Cloud Navy, 8GB RAM, 128GB Storage) with No Cost EMI &amp; Additional Exchange Offers"/>
    <x v="1"/>
    <s v="Mobiles&amp;Accessories|Smartphones&amp;BasicMobiles|Smartphones"/>
    <s v="Electronic supplies"/>
    <n v="37990"/>
    <n v="74999"/>
    <n v="2084222210"/>
    <n v="0.49"/>
    <n v="4.2"/>
    <n v="27790"/>
    <x v="2"/>
    <n v="0"/>
    <n v="1"/>
    <n v="0"/>
    <s v="WORTH BUY ! THE BEST"/>
  </r>
  <r>
    <s v="B09CMP1SC8"/>
    <s v="Ambrane 2 in 1 Type-C &amp; Micro USB Cable with 60W / 3A Fast Charging, 480 mbps High Data, PD Technology &amp; Quick Charge 3.0, Compatible with All Type-C &amp; Micro USB Devices (ABDC-10, Black)"/>
    <x v="0"/>
    <s v="Accessories&amp;Peripherals|Cables&amp;Accessories|Cables|USBCables"/>
    <s v="Technology"/>
    <n v="199"/>
    <n v="499"/>
    <n v="300398"/>
    <n v="0.6"/>
    <n v="4.0999999999999996"/>
    <n v="602"/>
    <x v="1"/>
    <n v="0"/>
    <n v="0"/>
    <n v="1"/>
    <s v="Good product"/>
  </r>
  <r>
    <s v="B09YLXYP7Y"/>
    <s v="Ambrane 60W / 3A Fast Charging Output Cable with Type-C to USB "/>
    <x v="0"/>
    <s v="Accessories&amp;Peripherals|Cables&amp;Accessories|Cables|USBCables"/>
    <s v="Technology"/>
    <n v="179"/>
    <n v="399"/>
    <n v="567777"/>
    <n v="0.55000000000000004"/>
    <n v="4"/>
    <n v="1423"/>
    <x v="1"/>
    <n v="0"/>
    <n v="0"/>
    <n v="1"/>
    <s v="GOOD"/>
  </r>
  <r>
    <s v="B0B9BXKBC7"/>
    <s v="WeCool S5 Long Selfie Stick, with Large Rein"/>
    <x v="1"/>
    <s v="Mobiles&amp;Accessories|MobileAccessories|Photo&amp;VideoAccessories|SelfieSticks"/>
    <s v="Electronic supplies"/>
    <n v="1799"/>
    <n v="3999"/>
    <n v="979755"/>
    <n v="0.55000000000000004"/>
    <n v="4.5999999999999996"/>
    <n v="245"/>
    <x v="0"/>
    <n v="0"/>
    <n v="0"/>
    <n v="1"/>
    <s v="Good"/>
  </r>
  <r>
    <s v="B09NY6TRXG"/>
    <s v="POCO C31 (Royal Blue, 64 GB) (4 GB RAM)"/>
    <x v="1"/>
    <s v="Mobiles&amp;Accessories|Smartphones&amp;BasicMobiles|Smartphones"/>
    <s v="Electronic supplies"/>
    <n v="8499"/>
    <n v="11999"/>
    <n v="3311724"/>
    <n v="0.28999999999999998"/>
    <n v="3.9"/>
    <n v="276"/>
    <x v="3"/>
    <n v="0"/>
    <n v="1"/>
    <n v="0"/>
    <s v="Decent"/>
  </r>
  <r>
    <s v="B09NVPJ3P4"/>
    <s v="Noise ColorFit Pulse Grand Smart Watch with 1.69(4.29cm) HD Display, 60 Sports Modes, 150 Watch Faces, Fast Charge, Spo2, Stress, Sleep, Heart Rate Monitoring &amp; IP68 Waterproof (Electric Blue)"/>
    <x v="1"/>
    <s v="WearableTechnology|SmartWatches"/>
    <s v="Electronic supplies"/>
    <n v="1999"/>
    <n v="3999"/>
    <n v="120985746"/>
    <n v="0.5"/>
    <n v="4"/>
    <n v="30254"/>
    <x v="0"/>
    <n v="1"/>
    <n v="0"/>
    <n v="0"/>
    <s v="Ranjitha"/>
  </r>
  <r>
    <s v="B0B3NDPCS9"/>
    <s v="Fire-Boltt Visionary 1.78 AMOLED Bluetooth Calling Smartwatch with 368*448 Pixel Resolution 100+ Sports Mode, TWS Connection, Voice Assistance, SPO2 &amp; Heart Rate Monitoring"/>
    <x v="1"/>
    <s v="WearableTechnology|SmartWatches"/>
    <s v="Electronic supplies"/>
    <n v="3999"/>
    <n v="17999"/>
    <n v="308880839"/>
    <n v="0.78"/>
    <n v="4.3"/>
    <n v="17161"/>
    <x v="0"/>
    <n v="0"/>
    <n v="0"/>
    <n v="1"/>
    <s v="Nice watch but some cons"/>
  </r>
  <r>
    <s v="B09VGKFM7Y"/>
    <s v="Amazon Basics 2 Amp USB Wall Charger &amp; Micro USB Cable (White)"/>
    <x v="1"/>
    <s v="Mobiles&amp;Accessories|MobileAccessories|Chargers|WallChargers"/>
    <s v="Electronic supplies"/>
    <n v="219"/>
    <n v="499"/>
    <n v="6986"/>
    <n v="0.56000000000000005"/>
    <n v="4.4000000000000004"/>
    <n v="14"/>
    <x v="0"/>
    <n v="0"/>
    <n v="0"/>
    <n v="1"/>
    <s v="Quality product"/>
  </r>
  <r>
    <s v="B07QCWY5XV"/>
    <s v="Mobilife Bluetooth Extendable Selfie Stick with Tripod Stand and Wireless Remote,3-in-1 Multifunctional Selfie Stick Tripod "/>
    <x v="1"/>
    <s v="Mobiles&amp;Accessories|MobileAccessories|Photo&amp;VideoAccessories|SelfieSticks"/>
    <s v="Electronic supplies"/>
    <n v="599"/>
    <n v="1399"/>
    <n v="20369440"/>
    <n v="0.56999999999999995"/>
    <n v="4.0999999999999996"/>
    <n v="14560"/>
    <x v="0"/>
    <n v="0"/>
    <n v="0"/>
    <n v="1"/>
    <s v="Best selfie stick"/>
  </r>
  <r>
    <s v="B098QXR9X2"/>
    <s v="Ambrane 27000mAh Power Bank, 20W Fast Charging, Triple Output, Type C PD (Input &amp; Output), Quick Charge, Li-Polymer, Multi-Layer Protection "/>
    <x v="1"/>
    <s v="Mobiles&amp;Accessories|MobileAccessories|Chargers|PowerBanks"/>
    <s v="Electronic supplies"/>
    <n v="2499"/>
    <n v="2999"/>
    <n v="9464844"/>
    <n v="0.17"/>
    <n v="4.0999999999999996"/>
    <n v="3156"/>
    <x v="0"/>
    <n v="0"/>
    <n v="1"/>
    <n v="0"/>
    <s v="The first light  Is not working idk why"/>
  </r>
  <r>
    <s v="B07H1S7XW8"/>
    <s v="STRIFF Wall Mount Phone Holder Wall Mount with Adhesive Strips, Charging Holder Compatible with iPhone, Smartphone and Mini Tablet (Pack of 1) (White)"/>
    <x v="1"/>
    <s v="Mobiles&amp;Accessories|MobileAccessories|Mounts|Shower&amp;WallMounts"/>
    <s v="Electronic supplies"/>
    <n v="89"/>
    <n v="499"/>
    <n v="4660660"/>
    <n v="0.82"/>
    <n v="4.0999999999999996"/>
    <n v="9340"/>
    <x v="1"/>
    <n v="0"/>
    <n v="0"/>
    <n v="1"/>
    <s v="Good"/>
  </r>
  <r>
    <s v="B0BNXFDTZ2"/>
    <s v="Fire-Boltt Tank 1.85 Bluetooth Calling Smart Watch, 123 Sports Mode, 8 UI Interactions, Built in Speaker &amp; Mic, 7 Days Battery &amp; Fire-Boltt Health Suite"/>
    <x v="1"/>
    <s v="WearableTechnology|SmartWatches"/>
    <s v="Electronic supplies"/>
    <n v="2999"/>
    <n v="11999"/>
    <n v="9215232"/>
    <n v="0.75"/>
    <n v="4.4000000000000004"/>
    <n v="768"/>
    <x v="0"/>
    <n v="0"/>
    <n v="0"/>
    <n v="1"/>
    <s v="Perfect Value for money"/>
  </r>
  <r>
    <s v="B088ZFJY82"/>
    <s v="Elv Aluminium Adjustable Mobile Phone Foldable Holder Tabletop Stand Dock Mount "/>
    <x v="1"/>
    <s v="Mobiles&amp;Accessories|MobileAccessories|Stands"/>
    <s v="Electronic supplies"/>
    <n v="314"/>
    <n v="1499"/>
    <n v="43438022"/>
    <n v="0.79"/>
    <n v="4.5"/>
    <n v="28978"/>
    <x v="0"/>
    <n v="0"/>
    <n v="0"/>
    <n v="1"/>
    <s v="Good one"/>
  </r>
  <r>
    <s v="B0B4F4QZ1H"/>
    <s v="Samsung Galaxy M13 5G (Stardust Brown, 6GB, 128GB Storage) | 5000mAh Battery | Upto 12GB RAM with RAM Plus"/>
    <x v="1"/>
    <s v="Mobiles&amp;Accessories|Smartphones&amp;BasicMobiles|Smartphones"/>
    <s v="Electronic supplies"/>
    <n v="13999"/>
    <n v="19499"/>
    <n v="370442002"/>
    <n v="0.28000000000000003"/>
    <n v="4.0999999999999996"/>
    <n v="18998"/>
    <x v="2"/>
    <n v="0"/>
    <n v="1"/>
    <n v="0"/>
    <s v="Phone"/>
  </r>
  <r>
    <s v="B09BCNQ9R2"/>
    <s v="DYAZO USB 3.0 Type C Female to USB A Male Connector/Converter/Adapter Compatible "/>
    <x v="1"/>
    <s v="Mobiles&amp;Accessories|MobileAccessories|Cables&amp;Adapters|OTGAdapters"/>
    <s v="Electronic supplies"/>
    <n v="139"/>
    <n v="499"/>
    <n v="2480529"/>
    <n v="0.72"/>
    <n v="4.2"/>
    <n v="4971"/>
    <x v="1"/>
    <n v="0"/>
    <n v="0"/>
    <n v="1"/>
    <s v="Good"/>
  </r>
  <r>
    <s v="B0B9BD2YL4"/>
    <s v="KINGONE Wireless Charging Pencil (2nd Generation) "/>
    <x v="1"/>
    <s v="Mobiles&amp;Accessories|MobileAccessories|StylusPens"/>
    <s v="Electronic supplies"/>
    <n v="2599"/>
    <n v="6999"/>
    <n v="10680474"/>
    <n v="0.63"/>
    <n v="4.5"/>
    <n v="1526"/>
    <x v="0"/>
    <n v="0"/>
    <n v="0"/>
    <n v="1"/>
    <s v="Quite Good"/>
  </r>
  <r>
    <s v="B071Z8M4KX"/>
    <s v="boAt BassHeads 100 in-Ear Wired Headphones with Mic (Black)"/>
    <x v="1"/>
    <s v="Headphones,Earbuds&amp;Accessories|Headphones|In-Ear"/>
    <s v="Electronic supplies"/>
    <n v="365"/>
    <n v="999"/>
    <n v="363347289"/>
    <n v="0.63"/>
    <n v="4.0999999999999996"/>
    <n v="363711"/>
    <x v="0"/>
    <n v="0"/>
    <n v="0"/>
    <n v="1"/>
    <s v="Best value for money"/>
  </r>
  <r>
    <s v="B09N3ZNHTY"/>
    <s v="boAt Airdopes 141 Bluetooth Truly Wireless in Ear Earbuds with mic, 42H Playtime, Beast Mode(Low Latency Upto 80ms) "/>
    <x v="1"/>
    <s v="Headphones,Earbuds&amp;Accessories|Headphones|In-Ear"/>
    <s v="Electronic supplies"/>
    <n v="1499"/>
    <n v="4490"/>
    <n v="614923460"/>
    <n v="0.67"/>
    <n v="3.9"/>
    <n v="136954"/>
    <x v="0"/>
    <n v="0"/>
    <n v="0"/>
    <n v="1"/>
    <s v="Beast in budget!"/>
  </r>
  <r>
    <s v="B0B3RRWSF6"/>
    <s v="Fire-Boltt Phoenix Smart Watch with Bluetooth Calling 1.3,120+ Sports Modes, 240*240 PX High Res with SpO2, Heart Rate Monitoring &amp; IP67 Rating"/>
    <x v="1"/>
    <s v="WearableTechnology|SmartWatches"/>
    <s v="Electronic supplies"/>
    <n v="1998"/>
    <n v="9999"/>
    <n v="277062291"/>
    <n v="0.8"/>
    <n v="4.3"/>
    <n v="27709"/>
    <x v="0"/>
    <n v="0"/>
    <n v="0"/>
    <n v="1"/>
    <s v="7-8/10"/>
  </r>
  <r>
    <s v="B0B5B6PQCT"/>
    <s v="boAt Wave Call Smart Watch, Smart Talk with Advanced Dedicated Bluetooth Calling Chip, 1.69‚Äù HD Display with 550 NITS &amp; 70% Color Gamut, 150+ Watch Faces, Multi-Sport Modes,HR,SpO2, IP68(Active Black)"/>
    <x v="1"/>
    <s v="WearableTechnology|SmartWatches"/>
    <s v="Electronic supplies"/>
    <n v="1799"/>
    <n v="7990"/>
    <n v="142485670"/>
    <n v="0.77"/>
    <n v="3.8"/>
    <n v="17833"/>
    <x v="0"/>
    <n v="0"/>
    <n v="0"/>
    <n v="1"/>
    <s v="Not Polished Enough. (Improving with updates)"/>
  </r>
  <r>
    <s v="B005FYNT3G"/>
    <s v="SanDisk Cruzer Blade 32GB USB Flash Drive"/>
    <x v="0"/>
    <s v="ExternalDevices&amp;DataStorage|PenDrives"/>
    <s v="Technology"/>
    <n v="289"/>
    <n v="650"/>
    <n v="164518250"/>
    <n v="0.56000000000000005"/>
    <n v="4.3"/>
    <n v="253105"/>
    <x v="0"/>
    <n v="0"/>
    <n v="0"/>
    <n v="1"/>
    <s v="Good product"/>
  </r>
  <r>
    <s v="B01J0XWYKQ"/>
    <s v="Logitech B170 Wireless Mouse, 2.4 GHz with USB Nano Receiver, Optical Tracking, 12-Months Battery Life, Ambidextrous, PC/Mac/Laptop - Black"/>
    <x v="0"/>
    <s v="Accessories&amp;Peripherals|Keyboards,Mice&amp;InputDevices|Mice"/>
    <s v="Technology"/>
    <n v="599"/>
    <n v="895"/>
    <n v="54876030"/>
    <n v="0.33"/>
    <n v="4.4000000000000004"/>
    <n v="61314"/>
    <x v="0"/>
    <n v="0"/>
    <n v="1"/>
    <n v="0"/>
    <s v="Small"/>
  </r>
  <r>
    <s v="B09CTRPSJR"/>
    <s v="Storio Kids Toys LCD Writing Tablet 8.5Inch E-Note Pad Best Birthday Gift "/>
    <x v="0"/>
    <s v="Accessories&amp;Peripherals|Keyboards,Mice&amp;InputDevices|GraphicTablets"/>
    <s v="Technology"/>
    <n v="217"/>
    <n v="237"/>
    <n v="1742898"/>
    <n v="0.08"/>
    <n v="3.8"/>
    <n v="7354"/>
    <x v="0"/>
    <n v="0"/>
    <n v="1"/>
    <n v="0"/>
    <s v="Good Product"/>
  </r>
  <r>
    <s v="B08JQN8DGZ"/>
    <s v="boAt Airdopes 121v2 in-Ear True Wireless Earbuds with Upto 14 Hours Playback, 8MM Drivers, Battery Indicators, Lightweight Earbuds &amp; Multifunction Controls (Active Black, with Mic)"/>
    <x v="1"/>
    <s v="Headphones,Earbuds&amp;Accessories|Headphones|In-Ear"/>
    <s v="Electronic supplies"/>
    <n v="1299"/>
    <n v="2990"/>
    <n v="541184020"/>
    <n v="0.56999999999999995"/>
    <n v="3.8"/>
    <n v="180998"/>
    <x v="0"/>
    <n v="0"/>
    <n v="0"/>
    <n v="1"/>
    <s v="Good sound quality but not 40 hours backup!"/>
  </r>
  <r>
    <s v="B0B72BSW7K"/>
    <s v="SKE Bed Study Table Portable Wood Multifunction Laptop-Table Lapdesk "/>
    <x v="0"/>
    <s v="Accessories&amp;Peripherals|LaptopAccessories|Lapdesks"/>
    <s v="Technology"/>
    <n v="263"/>
    <n v="699"/>
    <n v="482310"/>
    <n v="0.62"/>
    <n v="3.5"/>
    <n v="690"/>
    <x v="0"/>
    <n v="0"/>
    <n v="0"/>
    <n v="1"/>
    <s v="Good as per price"/>
  </r>
  <r>
    <s v="B0BDRVFDKP"/>
    <s v="SanDisk Ultra¬Æ microSDXC‚Ñ¢ UHS-I Card, 64GB, 140MB/s R, 10 Y Warranty, "/>
    <x v="1"/>
    <s v="Accessories|MemoryCards|MicroSD"/>
    <s v="Electronic supplies"/>
    <n v="569"/>
    <n v="1000"/>
    <n v="67262000"/>
    <n v="0.43"/>
    <n v="4.4000000000000004"/>
    <n v="67262"/>
    <x v="0"/>
    <n v="0"/>
    <n v="1"/>
    <n v="0"/>
    <s v="Fake Product"/>
  </r>
  <r>
    <s v="B0B5LVS732"/>
    <s v="Noise Pulse Go Buzz Smart Watch Bluetooth Calling with 1.69 Display, 550 NITS, 150+ Cloud Watch Face, SPo2, Heart Rate Tracking, 100 Sports Mode with Auto Detection, Longer Battery (Jet Black)"/>
    <x v="1"/>
    <s v="WearableTechnology|SmartWatches"/>
    <s v="Electronic supplies"/>
    <n v="1999"/>
    <n v="4999"/>
    <n v="53434311"/>
    <n v="0.6"/>
    <n v="4.0999999999999996"/>
    <n v="10689"/>
    <x v="0"/>
    <n v="0"/>
    <n v="0"/>
    <n v="1"/>
    <s v="Sumit Nath"/>
  </r>
  <r>
    <s v="B08TV2P1N8"/>
    <s v="boAt Rockerz 255 Pro+ in-Ear Bluetooth Neckband with Upto 40 Hours Playback, ASAP  Charge, IPX7, Dual Pairing, BT v5.0, with Mic (Active Black)"/>
    <x v="1"/>
    <s v="Headphones,Earbuds&amp;Accessories|Headphones|In-Ear"/>
    <s v="Electronic supplies"/>
    <n v="1399"/>
    <n v="3990"/>
    <n v="565945590"/>
    <n v="0.65"/>
    <n v="4.0999999999999996"/>
    <n v="141841"/>
    <x v="0"/>
    <n v="0"/>
    <n v="0"/>
    <n v="1"/>
    <s v="The rebel with a defect"/>
  </r>
  <r>
    <s v="B07XCM6T4N"/>
    <s v="STRIFF Adjustable Laptop Tabletop Stand Patented Riser Ventilated Portable Foldable Compatible with MacBook Notebook Tablet Tray Desk Table Book with Free Phone Stand (Black)"/>
    <x v="0"/>
    <s v="Accessories&amp;Peripherals|LaptopAccessories|NotebookComputerStands"/>
    <s v="Technology"/>
    <n v="349"/>
    <n v="1499"/>
    <n v="37161709"/>
    <n v="0.77"/>
    <n v="4.3"/>
    <n v="24791"/>
    <x v="0"/>
    <n v="0"/>
    <n v="0"/>
    <n v="1"/>
    <s v="Product is very good "/>
  </r>
  <r>
    <s v="B07T5DKR5D"/>
    <s v="ZEBRONICS Zeb-Bro in Ear Wired Earphones with Mic, 3.5mm Audio Jack, 10mm Drivers, Phone/Tablet Compatible(Black)"/>
    <x v="1"/>
    <s v="Headphones,Earbuds&amp;Accessories|Headphones|In-Ear"/>
    <s v="Electronic supplies"/>
    <n v="149"/>
    <n v="399"/>
    <n v="8683836"/>
    <n v="0.63"/>
    <n v="3.5"/>
    <n v="21764"/>
    <x v="1"/>
    <n v="0"/>
    <n v="0"/>
    <n v="1"/>
    <s v="Build quality material is not good. I feel it might last for a longer run."/>
  </r>
  <r>
    <s v="B01DEWVZ2C"/>
    <s v="JBL C100SI Wired In Ear Headphones with Mic, JBL Pure Bass Sound, One Button Multi-function Remote, Angled Buds "/>
    <x v="1"/>
    <s v="Headphones,Earbuds&amp;Accessories|Headphones|In-Ear"/>
    <s v="Electronic supplies"/>
    <n v="599"/>
    <n v="999"/>
    <n v="192394413"/>
    <n v="0.4"/>
    <n v="4.0999999999999996"/>
    <n v="192587"/>
    <x v="0"/>
    <n v="0"/>
    <n v="1"/>
    <n v="0"/>
    <s v="Good maybe okay"/>
  </r>
  <r>
    <s v="B07PR1CL3S"/>
    <s v="boAt Rockerz 450 Bluetooth On Ear Headphones with Mic, Upto 15 Hours Playback, 40MM Drivers, Padded Ear Cushions, Integrated Controls and Dual Modes(Luscious Black)"/>
    <x v="1"/>
    <s v="Headphones,Earbuds&amp;Accessories|Headphones|On-Ear"/>
    <s v="Electronic supplies"/>
    <n v="1220"/>
    <n v="3990"/>
    <n v="427532490"/>
    <n v="0.69"/>
    <n v="4.0999999999999996"/>
    <n v="107151"/>
    <x v="0"/>
    <n v="0"/>
    <n v="0"/>
    <n v="1"/>
    <s v="Authentic review"/>
  </r>
  <r>
    <s v="B09V12K8NT"/>
    <s v="boAt Wave Lite Smartwatch with 1.69 HD Display, Sleek Metal Body, HR &amp; SpO2 Level Monitor, 140+ Watch Faces, Activity Tracker, Multiple Sports Modes, IP68 &amp; 7 Days Battery Life(Active Black)"/>
    <x v="1"/>
    <s v="WearableTechnology|SmartWatches"/>
    <s v="Electronic supplies"/>
    <n v="1499"/>
    <n v="6990"/>
    <n v="152361030"/>
    <n v="0.79"/>
    <n v="3.9"/>
    <n v="21797"/>
    <x v="0"/>
    <n v="0"/>
    <n v="0"/>
    <n v="1"/>
    <s v="Overall good except connectivity"/>
  </r>
  <r>
    <s v="B07JQKQ91F"/>
    <s v="JBL C50HI, Wired in Ear Headphones with Mic, One Button Multi-Function Remote, Lightweight &amp; Com"/>
    <x v="1"/>
    <s v="Headphones,Earbuds&amp;Accessories|Headphones|In-Ear"/>
    <s v="Electronic supplies"/>
    <n v="499"/>
    <n v="999"/>
    <n v="92902005"/>
    <n v="0.5"/>
    <n v="3.9"/>
    <n v="92995"/>
    <x v="0"/>
    <n v="1"/>
    <n v="0"/>
    <n v="0"/>
    <s v="Good"/>
  </r>
  <r>
    <s v="B08W56G1K9"/>
    <s v="LAPSTER Spiral Charger Spiral Charger Cable Protectors "/>
    <x v="0"/>
    <s v="Accessories&amp;Peripherals|Cables&amp;Accessories|CableConnectionProtectors"/>
    <s v="Technology"/>
    <n v="99"/>
    <n v="999"/>
    <n v="8742249"/>
    <n v="0.9"/>
    <n v="4.0999999999999996"/>
    <n v="8751"/>
    <x v="1"/>
    <n v="0"/>
    <n v="0"/>
    <n v="1"/>
    <s v="Value for money but"/>
  </r>
  <r>
    <s v="B07WG8PDCW"/>
    <s v="pTron Bullet Pro 36W PD Quick Charger, 3 Port Fast Car Charger Adapter - Compatible with All Smartphones &amp; Tablets (Black)"/>
    <x v="1"/>
    <s v="Mobiles&amp;Accessories|MobileAccessories|Chargers|AutomobileChargers"/>
    <s v="Electronic supplies"/>
    <n v="349"/>
    <n v="1299"/>
    <n v="18553617"/>
    <n v="0.73"/>
    <n v="4"/>
    <n v="14283"/>
    <x v="0"/>
    <n v="0"/>
    <n v="0"/>
    <n v="1"/>
    <s v="Good"/>
  </r>
  <r>
    <s v="B01L8ZNWN2"/>
    <s v="HP v236w USB 2.0 64GB Pen Drive, Metal"/>
    <x v="0"/>
    <s v="ExternalDevices&amp;DataStorage|PenDrives"/>
    <s v="Technology"/>
    <n v="475"/>
    <n v="1500"/>
    <n v="96409500"/>
    <n v="0.68"/>
    <n v="4.2"/>
    <n v="64273"/>
    <x v="0"/>
    <n v="0"/>
    <n v="0"/>
    <n v="1"/>
    <s v="Solid and stylish"/>
  </r>
  <r>
    <s v="B009VCGPSY"/>
    <s v="HP X1000 Wired USB Mouse with 3 Handy Buttons, Fast-Moving Scroll Wheel and Optical Sensor works on most Surfaces (H2C21AA, Black/Grey)"/>
    <x v="0"/>
    <s v="Accessories&amp;Peripherals|Keyboards,Mice&amp;InputDevices|Mice"/>
    <s v="Technology"/>
    <n v="269"/>
    <n v="649"/>
    <n v="35250435"/>
    <n v="0.59"/>
    <n v="4.3"/>
    <n v="54315"/>
    <x v="0"/>
    <n v="0"/>
    <n v="0"/>
    <n v="1"/>
    <s v="Decent mouse from trusted brand"/>
  </r>
  <r>
    <s v="B0B296NTFV"/>
    <s v="Portronics Toad 23 Wireless Optical Mouse with 2.4GHz, USB Nano Dongle, Optical Orientation, Click Wheel, Adjustable DPI(Black)"/>
    <x v="0"/>
    <s v="Accessories&amp;Peripherals|Keyboards,Mice&amp;InputDevices|Mice"/>
    <s v="Technology"/>
    <n v="299"/>
    <n v="599"/>
    <n v="956603"/>
    <n v="0.5"/>
    <n v="4.0999999999999996"/>
    <n v="1597"/>
    <x v="0"/>
    <n v="1"/>
    <n v="0"/>
    <n v="0"/>
    <s v="Noisy clicks - otherwise fine"/>
  </r>
  <r>
    <s v="B09NVPSCQT"/>
    <s v="Noise ColorFit Pulse Grand Smart Watch with 1.69(4.29cm) HD Display, 60 Sports Modes, 150 Watch Faces, Fast Charge, Spo2, Stress, Sleep, Heart Rate Monitoring &amp; IP68 Waterproof (Jet Black)"/>
    <x v="1"/>
    <s v="WearableTechnology|SmartWatches"/>
    <s v="Electronic supplies"/>
    <n v="1599"/>
    <n v="3999"/>
    <n v="120985746"/>
    <n v="0.6"/>
    <n v="4"/>
    <n v="30254"/>
    <x v="0"/>
    <n v="0"/>
    <n v="0"/>
    <n v="1"/>
    <s v="Ranjitha"/>
  </r>
  <r>
    <s v="B09YV4RG4D"/>
    <s v="Fire-Boltt Ninja 3 Smartwatch Full Touch 1.69 &amp; 60 Sports Modes with IP68, Sp02 Tracking, Over 100 Cloud based watch faces - Black"/>
    <x v="1"/>
    <s v="WearableTechnology|SmartWatches"/>
    <s v="Electronic supplies"/>
    <n v="1499"/>
    <n v="7999"/>
    <n v="181081362"/>
    <n v="0.81"/>
    <n v="4.2"/>
    <n v="22638"/>
    <x v="0"/>
    <n v="0"/>
    <n v="0"/>
    <n v="1"/>
    <s v="Premium looking watch"/>
  </r>
  <r>
    <s v="B07TCN5VR9"/>
    <s v="Boult Audio BassBuds X1 in-Ear Wired Earphones with 10mm Extra Bass Driver and HD Sound with mic(Black)"/>
    <x v="1"/>
    <s v="Headphones,Earbuds&amp;Accessories|Headphones|In-Ear"/>
    <s v="Electronic supplies"/>
    <n v="329"/>
    <n v="999"/>
    <n v="76949973"/>
    <n v="0.67"/>
    <n v="3.9"/>
    <n v="77027"/>
    <x v="0"/>
    <n v="0"/>
    <n v="0"/>
    <n v="1"/>
    <s v="A Good wired headset in budget."/>
  </r>
  <r>
    <s v="B00ZYLMQH0"/>
    <s v="Dell KB216 Wired Multimedia USB Keyboard with Super Quite Plunger Keys with Spill-Resistant ‚Äì Black"/>
    <x v="0"/>
    <s v="Accessories&amp;Peripherals|Keyboards,Mice&amp;InputDevices|Keyboards"/>
    <s v="Technology"/>
    <n v="549"/>
    <n v="1799"/>
    <n v="51863371"/>
    <n v="0.69"/>
    <n v="4.3"/>
    <n v="28829"/>
    <x v="0"/>
    <n v="0"/>
    <n v="0"/>
    <n v="1"/>
    <s v="Sturdy key-board for office use"/>
  </r>
  <r>
    <s v="B09YV4MW2T"/>
    <s v="Fire-Boltt India's No 1 Smartwatch Brand Talk 2 Bluetooth Calling Smartwatch with Dual Button, Hands On Voice Assistance, 60 Sports Modes, in Built Mic &amp; Speaker with IP68 Rating"/>
    <x v="1"/>
    <s v="WearableTechnology|SmartWatches"/>
    <s v="Electronic supplies"/>
    <n v="2199"/>
    <n v="9999"/>
    <n v="294750522"/>
    <n v="0.78"/>
    <n v="4.2"/>
    <n v="29478"/>
    <x v="0"/>
    <n v="0"/>
    <n v="0"/>
    <n v="1"/>
    <s v="Worth the price"/>
  </r>
  <r>
    <s v="B01HJI0FS2"/>
    <s v="Dell MS116 1000Dpi USB Wired Optical Mouse, Led Tracking, Scrolling Wheel, Plug and Play."/>
    <x v="0"/>
    <s v="Accessories&amp;Peripherals|Keyboards,Mice&amp;InputDevices|Mice"/>
    <s v="Technology"/>
    <n v="299"/>
    <n v="650"/>
    <n v="21564400"/>
    <n v="0.54"/>
    <n v="4.5"/>
    <n v="33176"/>
    <x v="0"/>
    <n v="0"/>
    <n v="0"/>
    <n v="1"/>
    <s v="Big in size as comparison to other normal sized mouse but works very well"/>
  </r>
  <r>
    <s v="B076B8G5D8"/>
    <s v="Boya ByM1 Auxiliary Omnidirectional Lavalier Condenser Microphone with 20ft Audio Cable (Black)"/>
    <x v="2"/>
    <s v="Microphones|Condenser"/>
    <s v="Other"/>
    <n v="798"/>
    <n v="1995"/>
    <n v="136984680"/>
    <n v="0.6"/>
    <n v="4"/>
    <n v="68664"/>
    <x v="0"/>
    <n v="0"/>
    <n v="0"/>
    <n v="1"/>
    <s v="DETAILED REVIEW with Best settings for better Sound output !!!"/>
  </r>
  <r>
    <s v="B07JW9H4J1"/>
    <s v="Wayona Nylon Braided USB to Lightning Fast Charging and Data Sync Cable Compatible "/>
    <x v="0"/>
    <s v="Accessories&amp;Peripherals|Cables&amp;Accessories|Cables|USBCables"/>
    <s v="Technology"/>
    <n v="399"/>
    <n v="1099"/>
    <n v="26671631"/>
    <n v="0.64"/>
    <n v="4.2"/>
    <n v="24269"/>
    <x v="0"/>
    <n v="0"/>
    <n v="0"/>
    <n v="1"/>
    <s v="Satisfied"/>
  </r>
  <r>
    <s v="B014SZO90Y"/>
    <s v="Duracell Ultra Alkaline AA Battery, 8 Pcs"/>
    <x v="1"/>
    <s v="GeneralPurposeBatteries&amp;BatteryChargers|DisposableBatteries"/>
    <s v="Electronic supplies"/>
    <n v="266"/>
    <n v="315"/>
    <n v="8829450"/>
    <n v="0.16"/>
    <n v="4.5"/>
    <n v="28030"/>
    <x v="0"/>
    <n v="0"/>
    <n v="1"/>
    <n v="0"/>
    <s v="That's a nice one"/>
  </r>
  <r>
    <s v="B07KCMR8D6"/>
    <s v="Classmate Octane Neon- Blue Gel Pens(Pack of 5)|Smooth Writing Pen|Attractive body colour "/>
    <x v="3"/>
    <s v="OfficePaperProducts|Paper|Stationery|Pens,Pencils&amp;WritingSupplies|Pens&amp;Refills|GelInkRollerballPens"/>
    <s v="Office supplies"/>
    <n v="50"/>
    <n v="50"/>
    <n v="289600"/>
    <n v="0"/>
    <n v="4.3"/>
    <n v="5792"/>
    <x v="1"/>
    <n v="0"/>
    <n v="1"/>
    <n v="0"/>
    <s v="Nice ball pen"/>
  </r>
  <r>
    <s v="B00N1U9AJS"/>
    <s v="3M Scotch Double Sided Heavy Duty Tape(1m holds 4.5Kgs) "/>
    <x v="4"/>
    <s v="CraftMaterials|Scrapbooking|Tape"/>
    <s v="Homes supplies"/>
    <n v="130"/>
    <n v="165"/>
    <n v="2438370"/>
    <n v="0.21"/>
    <n v="3.9"/>
    <n v="14778"/>
    <x v="1"/>
    <n v="0"/>
    <n v="1"/>
    <n v="0"/>
    <s v="Good Quality adhesive"/>
  </r>
  <r>
    <s v="B07KY3FNQP"/>
    <s v="boAt Bassheads 152 in Ear Wired Earphones with Mic(Active Black)"/>
    <x v="1"/>
    <s v="Headphones,Earbuds&amp;Accessories|Headphones|In-Ear"/>
    <s v="Electronic supplies"/>
    <n v="449"/>
    <n v="1290"/>
    <n v="118383300"/>
    <n v="0.65"/>
    <n v="4.0999999999999996"/>
    <n v="91770"/>
    <x v="0"/>
    <n v="0"/>
    <n v="0"/>
    <n v="1"/>
    <s v="Mediocre"/>
  </r>
  <r>
    <s v="B0B3N7LR6K"/>
    <s v="Fire-Boltt Visionary 1.78 AMOLED Bluetooth Calling Smartwatch with 368*448 Pixel Resolution 100+ Sports Mode, TWS Connection, Voice Assistance, SPO2 &amp; Heart Rate Monitoring"/>
    <x v="1"/>
    <s v="WearableTechnology|SmartWatches"/>
    <s v="Electronic supplies"/>
    <n v="3999"/>
    <n v="16999"/>
    <n v="291736838"/>
    <n v="0.76"/>
    <n v="4.3"/>
    <n v="17162"/>
    <x v="0"/>
    <n v="0"/>
    <n v="0"/>
    <n v="1"/>
    <s v="Nice watch but some cons"/>
  </r>
  <r>
    <s v="B07QZ3CZ48"/>
    <s v="boAt BassHeads 122 Wired Earphones with Heavy Bass, Integrated Controls and Mic (Gun Metal)"/>
    <x v="1"/>
    <s v="Headphones,Earbuds&amp;Accessories|Headphones|In-Ear"/>
    <s v="Electronic supplies"/>
    <n v="399"/>
    <n v="1290"/>
    <n v="265740"/>
    <n v="0.69"/>
    <n v="4.2"/>
    <n v="206"/>
    <x v="0"/>
    <n v="0"/>
    <n v="0"/>
    <n v="1"/>
    <s v="Boats are the best."/>
  </r>
  <r>
    <s v="B09T3H12GV"/>
    <s v="Dell USB Wireless Keyboard and Mouse Set- KM3322W, Anti-Fade &amp; Spill-Resistant Keys, up to 36 Month Battery Life, 3Y Advance Exchange Warranty, Black"/>
    <x v="0"/>
    <s v="Accessories&amp;Peripherals|Keyboards,Mice&amp;InputDevices|Keyboard&amp;MouseSets"/>
    <s v="Technology"/>
    <n v="1399"/>
    <n v="2498"/>
    <n v="84225066"/>
    <n v="0.44"/>
    <n v="4.2"/>
    <n v="33717"/>
    <x v="0"/>
    <n v="0"/>
    <n v="1"/>
    <n v="0"/>
    <s v="Best for general use"/>
  </r>
  <r>
    <s v="B098NS6PVG"/>
    <s v="Ambrane Unbreakable 60W / 3A Fast Charging 1.5m Braided Type C Cable "/>
    <x v="0"/>
    <s v="Accessories&amp;Peripherals|Cables&amp;Accessories|Cables|USBCables"/>
    <s v="Technology"/>
    <n v="199"/>
    <n v="349"/>
    <n v="15353906"/>
    <n v="0.43"/>
    <n v="4"/>
    <n v="43994"/>
    <x v="1"/>
    <n v="0"/>
    <n v="1"/>
    <n v="0"/>
    <s v="A Good Braided Cable for Your Type C Device"/>
  </r>
  <r>
    <s v="B096MSW6CT"/>
    <s v="Sounce Fast Phone Charging Cable &amp; Data Sync USB Cable Compatible "/>
    <x v="0"/>
    <s v="Accessories&amp;Peripherals|Cables&amp;Accessories|Cables|USBCables"/>
    <s v="Technology"/>
    <n v="199"/>
    <n v="999"/>
    <n v="7920072"/>
    <n v="0.8"/>
    <n v="3.9"/>
    <n v="7928"/>
    <x v="1"/>
    <n v="0"/>
    <n v="0"/>
    <n v="1"/>
    <s v="Good speed for earlier versions"/>
  </r>
  <r>
    <s v="B09ZQK9X8G"/>
    <s v="Noise ColorFit Pro 4 Advanced Bluetooth Calling Smart Watch with 1.72 TruView Display, Fully-Functional Digital Crown, 311 PPI, 60Hz Refresh Rate, 500 NITS Brightness (Charcoal Black)"/>
    <x v="1"/>
    <s v="WearableTechnology|SmartWatches"/>
    <s v="Electronic supplies"/>
    <n v="2998"/>
    <n v="5999"/>
    <n v="31068821"/>
    <n v="0.5"/>
    <n v="4.0999999999999996"/>
    <n v="5179"/>
    <x v="0"/>
    <n v="1"/>
    <n v="0"/>
    <n v="0"/>
    <s v="Some improvement required"/>
  </r>
  <r>
    <s v="B08ZJDWTJ1"/>
    <s v="Seagate Expansion 1TB External HDD - USB 3.0 "/>
    <x v="0"/>
    <s v="ExternalDevices&amp;DataStorage|ExternalHardDisks"/>
    <s v="Technology"/>
    <n v="4098"/>
    <n v="4999"/>
    <n v="253999190"/>
    <n v="0.18"/>
    <n v="4.5"/>
    <n v="50810"/>
    <x v="0"/>
    <n v="0"/>
    <n v="1"/>
    <n v="0"/>
    <s v="Good"/>
  </r>
  <r>
    <s v="B08FTFXNNB"/>
    <s v="HP w100 480P 30 FPS Digital Webcam with Built-in Mic, Plug and Play Setup, Wide-Angle View "/>
    <x v="1"/>
    <s v="Cameras&amp;Photography|VideoCameras"/>
    <s v="Electronic supplies"/>
    <n v="499"/>
    <n v="1999"/>
    <n v="6734631"/>
    <n v="0.75"/>
    <n v="3.7"/>
    <n v="3369"/>
    <x v="0"/>
    <n v="0"/>
    <n v="0"/>
    <n v="1"/>
    <s v="Value for money"/>
  </r>
  <r>
    <s v="B08YDFX7Y1"/>
    <s v="ZEBRONICS Zeb-Dash Plus 2.4GHz High Precision Wireless Mouse with up to 1600 DPI, Power Saving Mode, Nano Receiver and Plug &amp; Play Usage - USB"/>
    <x v="0"/>
    <s v="Accessories&amp;Peripherals|Keyboards,Mice&amp;InputDevices|Mice"/>
    <s v="Technology"/>
    <n v="299"/>
    <n v="449"/>
    <n v="5310323"/>
    <n v="0.33"/>
    <n v="3.5"/>
    <n v="11827"/>
    <x v="0"/>
    <n v="0"/>
    <n v="1"/>
    <n v="0"/>
    <s v="Useful for simple use"/>
  </r>
  <r>
    <s v="B08HDJ86NZ"/>
    <s v="boAt Deuce USB 300 2 in 1 Type-C &amp; Micro USB Stress Resistant, Tangle-Free, Sturdy Cable with 3A Fast Charging &amp; 480mbps Data Transmission, 10000+ Bends Lifespan and Extended 1.5m Length(Martian Red)"/>
    <x v="0"/>
    <s v="Accessories&amp;Peripherals|Cables&amp;Accessories|Cables|USBCables"/>
    <s v="Technology"/>
    <n v="329"/>
    <n v="699"/>
    <n v="65960436"/>
    <n v="0.53"/>
    <n v="4.2"/>
    <n v="94364"/>
    <x v="0"/>
    <n v="0"/>
    <n v="0"/>
    <n v="1"/>
    <s v="Good product"/>
  </r>
  <r>
    <s v="B087FXHB6J"/>
    <s v="Zebronics Zeb-Companion 107 USB Wireless Keyboard and Mouse Set with Nano Receiver (Black)"/>
    <x v="0"/>
    <s v="Accessories&amp;Peripherals|Keyboards,Mice&amp;InputDevices|Keyboard&amp;MouseSets"/>
    <s v="Technology"/>
    <n v="699"/>
    <n v="999"/>
    <n v="15279705"/>
    <n v="0.3"/>
    <n v="3.5"/>
    <n v="15295"/>
    <x v="0"/>
    <n v="0"/>
    <n v="1"/>
    <n v="0"/>
    <s v="Worth Buying !"/>
  </r>
  <r>
    <s v="B07N42JB4S"/>
    <s v="SYVO WT 3130 Aluminum Tripod (133CM), Universal Lightweight Tripod with Mobile Phone Holder Mount &amp; Carry Bag "/>
    <x v="1"/>
    <s v="Cameras&amp;Photography|Accessories|Tripods&amp;Monopods|Tabletop&amp;TravelTripods"/>
    <s v="Electronic supplies"/>
    <n v="799"/>
    <n v="3990"/>
    <n v="108284610"/>
    <n v="0.8"/>
    <n v="4.3"/>
    <n v="27139"/>
    <x v="0"/>
    <n v="0"/>
    <n v="0"/>
    <n v="1"/>
    <s v="Very Good for Beginners"/>
  </r>
  <r>
    <s v="B0B31BYXQQ"/>
    <s v="Boult Audio Airbass Z20 True Wireless, 40H Battery Life, Zen ENC Mic, Type-C Lightning Boult Fast Charging (10Mins=100Mins), BoomX Tech Bass, ENC, IPX5 in Ear Earbuds with mic (Green)"/>
    <x v="1"/>
    <s v="Headphones,Earbuds&amp;Accessories|Headphones|In-Ear"/>
    <s v="Electronic supplies"/>
    <n v="1399"/>
    <n v="5499"/>
    <n v="52262496"/>
    <n v="0.75"/>
    <n v="3.9"/>
    <n v="9504"/>
    <x v="0"/>
    <n v="0"/>
    <n v="0"/>
    <n v="1"/>
    <s v="Best to use wid like any phone.....it has great range"/>
  </r>
  <r>
    <s v="B08CF3B7N1"/>
    <s v="Portronics Konnect L 1.2M Fast Charging 3A 8 Pin USB Cable with Charge &amp; Sync Function "/>
    <x v="0"/>
    <s v="Accessories&amp;Peripherals|Cables&amp;Accessories|Cables|USBCables"/>
    <s v="Technology"/>
    <n v="154"/>
    <n v="399"/>
    <n v="6745095"/>
    <n v="0.61"/>
    <n v="4.2"/>
    <n v="16905"/>
    <x v="1"/>
    <n v="0"/>
    <n v="0"/>
    <n v="1"/>
    <s v="As good as original"/>
  </r>
  <r>
    <s v="B07SLMR1K6"/>
    <s v="SanDisk Ultra Flair 64GB USB 3.0 Pen Drive, Multicolor"/>
    <x v="0"/>
    <s v="ExternalDevices&amp;DataStorage|PenDrives"/>
    <s v="Technology"/>
    <n v="519"/>
    <n v="1350"/>
    <n v="40578300"/>
    <n v="0.62"/>
    <n v="4.3"/>
    <n v="30058"/>
    <x v="0"/>
    <n v="0"/>
    <n v="0"/>
    <n v="1"/>
    <s v="Great pendrive"/>
  </r>
  <r>
    <s v="B09MQSCJQ1"/>
    <s v="boAt Xtend Smartwatch with Alexa Built-in, 1.69‚Äù HD Display, Multiple Watch Faces, Stress Monitor, Heart &amp; SpO2 Monitoring, 14 Sports Modes, Sleep Monitor, 5 ATM &amp; 7 Days Battery(Charcoal Black)"/>
    <x v="1"/>
    <s v="WearableTechnology|SmartWatches"/>
    <s v="Electronic supplies"/>
    <n v="2299"/>
    <n v="7990"/>
    <n v="556255810"/>
    <n v="0.71"/>
    <n v="4.2"/>
    <n v="69619"/>
    <x v="0"/>
    <n v="0"/>
    <n v="0"/>
    <n v="1"/>
    <s v="Best Budget watch"/>
  </r>
  <r>
    <s v="B094YFFSMY"/>
    <s v="Tygot Bluetooth Extendable Selfie Sticks with Wireless Remote and Tripod Stand, 3-in-1 Multifunctional Selfie Stick with Tripod Stand Compatible with iPhone/OnePlus/Samsung/Oppo/Vivo and All Phones"/>
    <x v="1"/>
    <s v="Mobiles&amp;Accessories|MobileAccessories|Photo&amp;VideoAccessories|SelfieSticks"/>
    <s v="Electronic supplies"/>
    <n v="399"/>
    <n v="1999"/>
    <n v="6760618"/>
    <n v="0.8"/>
    <n v="4"/>
    <n v="3382"/>
    <x v="0"/>
    <n v="0"/>
    <n v="0"/>
    <n v="1"/>
    <s v="Value for Money"/>
  </r>
  <r>
    <s v="B092X94QNQ"/>
    <s v="boAt Rockerz 330 in-Ear Bluetooth Neckband with Upto 30 Hours Playtime, ASAP  Charge, Signature Sound, Dual Pairing &amp; IPX5 with Mic (Active Black)"/>
    <x v="1"/>
    <s v="Headphones,Earbuds&amp;Accessories|Headphones|In-Ear"/>
    <s v="Electronic supplies"/>
    <n v="1499"/>
    <n v="3990"/>
    <n v="438357360"/>
    <n v="0.62"/>
    <n v="4.0999999999999996"/>
    <n v="109864"/>
    <x v="0"/>
    <n v="0"/>
    <n v="0"/>
    <n v="1"/>
    <s v="First day impressions: A BEAST!"/>
  </r>
  <r>
    <s v="B0846D5CBP"/>
    <s v="Casio FX-991ES Plus-2nd Edition Scientific Calculator, Black"/>
    <x v="3"/>
    <s v="OfficeElectronics|Calculators|Scientific"/>
    <s v="Office supplies"/>
    <n v="1295"/>
    <n v="1295"/>
    <n v="7459200"/>
    <n v="0"/>
    <n v="4.5"/>
    <n v="5760"/>
    <x v="0"/>
    <n v="0"/>
    <n v="1"/>
    <n v="0"/>
    <s v="Nice"/>
  </r>
  <r>
    <s v="B00KXULGJQ"/>
    <s v="TP-Link AC750 Wifi Range Extender | Up to 750Mbps | Dual Band WiFi Extender, Repeater, Wifi Signal Booster, Access Point| Easy Set-Up | Extends Wifi to Smart Home &amp; Alexa Devices (RE200)"/>
    <x v="0"/>
    <s v="NetworkingDevices|Repeaters&amp;Extenders"/>
    <s v="Technology"/>
    <n v="1889"/>
    <n v="5499"/>
    <n v="272480949"/>
    <n v="0.66"/>
    <n v="4.2"/>
    <n v="49551"/>
    <x v="0"/>
    <n v="0"/>
    <n v="0"/>
    <n v="1"/>
    <s v="Works as advertised"/>
  </r>
  <r>
    <s v="B08H9Z3XQW"/>
    <s v="boAt Bassheads 242 in Ear Wired Earphones with Mic(Blue)"/>
    <x v="1"/>
    <s v="Headphones,Earbuds&amp;Accessories|Headphones|In-Ear"/>
    <s v="Electronic supplies"/>
    <n v="455"/>
    <n v="1490"/>
    <n v="240898730"/>
    <n v="0.69"/>
    <n v="4.0999999999999996"/>
    <n v="161677"/>
    <x v="0"/>
    <n v="0"/>
    <n v="0"/>
    <n v="1"/>
    <s v="Good Sound"/>
  </r>
  <r>
    <s v="B08LPJZSSW"/>
    <s v="DIGITEK¬Æ (DTR 260 GT) Gorilla Tripod/Mini 33 cm (13 Inch) Tripod "/>
    <x v="1"/>
    <s v="Cameras&amp;Photography|Accessories|Tripods&amp;Monopods|TripodLegs"/>
    <s v="Electronic supplies"/>
    <n v="399"/>
    <n v="995"/>
    <n v="21265140"/>
    <n v="0.6"/>
    <n v="3.9"/>
    <n v="21372"/>
    <x v="0"/>
    <n v="0"/>
    <n v="0"/>
    <n v="1"/>
    <s v="Fantastic Cute Tripod"/>
  </r>
  <r>
    <s v="B09MT84WV5"/>
    <s v="Samsung EVO Plus 128GB microSDXC UHS-I U3 130MB/s Full HD &amp; 4K UHD Memory Card with Adapter (MB-MC128KA), Blue"/>
    <x v="1"/>
    <s v="Accessories|MemoryCards|MicroSD"/>
    <s v="Electronic supplies"/>
    <n v="1059"/>
    <n v="3999"/>
    <n v="559999965"/>
    <n v="0.74"/>
    <n v="4.3"/>
    <n v="140035"/>
    <x v="0"/>
    <n v="0"/>
    <n v="0"/>
    <n v="1"/>
    <s v="Got less storage."/>
  </r>
  <r>
    <s v="B08Y1TFSP6"/>
    <s v="pTron Solero TB301 3A Type-C Data and Fast Charging Cable, Made in India, 480Mbps Data Sync, Strong and Durable 1.5-Meter Nylon Braided USB Cable "/>
    <x v="0"/>
    <s v="Accessories&amp;Peripherals|Cables&amp;Accessories|Cables|USBCables"/>
    <s v="Technology"/>
    <n v="149"/>
    <n v="1000"/>
    <n v="24870000"/>
    <n v="0.85"/>
    <n v="3.9"/>
    <n v="24870"/>
    <x v="1"/>
    <n v="0"/>
    <n v="0"/>
    <n v="1"/>
    <s v="It's pretty good"/>
  </r>
  <r>
    <s v="B08CYPB15D"/>
    <s v="HP 805 Black Original Ink Cartridge"/>
    <x v="0"/>
    <s v="Printers,Inks&amp;Accessories|Inks,Toners&amp;Cartridges|InkjetInkCartridges"/>
    <s v="Technology"/>
    <n v="717"/>
    <n v="761"/>
    <n v="5478439"/>
    <n v="0.06"/>
    <n v="4"/>
    <n v="7199"/>
    <x v="0"/>
    <n v="0"/>
    <n v="1"/>
    <n v="0"/>
    <s v="Best."/>
  </r>
  <r>
    <s v="B085HY1DGR"/>
    <s v="Sounce Spiral Charger Cable Protector Data Cable Saver Charging Cord Protective Cable Cover Headphone MacBook Laptop Earphone Cell Phone Set of 3 (Cable Protector (12 Units))"/>
    <x v="0"/>
    <s v="Accessories&amp;Peripherals|Cables&amp;Accessories|CableConnectionProtectors"/>
    <s v="Technology"/>
    <n v="99"/>
    <n v="999"/>
    <n v="1394604"/>
    <n v="0.9"/>
    <n v="4"/>
    <n v="1396"/>
    <x v="1"/>
    <n v="0"/>
    <n v="0"/>
    <n v="1"/>
    <s v="Nice and soft product"/>
  </r>
  <r>
    <s v="B00MFPCY5C"/>
    <s v="GIZGA essentials Universal Silicone Keyboard Protector Skin "/>
    <x v="0"/>
    <s v="Accessories&amp;Peripherals|Keyboards,Mice&amp;InputDevices|Keyboard&amp;MiceAccessories|DustCovers"/>
    <s v="Technology"/>
    <n v="39"/>
    <n v="299"/>
    <n v="4554667"/>
    <n v="0.87"/>
    <n v="3.5"/>
    <n v="15233"/>
    <x v="1"/>
    <n v="0"/>
    <n v="0"/>
    <n v="1"/>
    <s v="Good"/>
  </r>
  <r>
    <s v="B07JJFSG2B"/>
    <s v="SanDisk Ultra 128 GB USB 3.0 Pen Drive (Black)"/>
    <x v="0"/>
    <s v="ExternalDevices&amp;DataStorage|PenDrives"/>
    <s v="Technology"/>
    <n v="889"/>
    <n v="2500"/>
    <n v="139367500"/>
    <n v="0.64"/>
    <n v="4.3"/>
    <n v="55747"/>
    <x v="0"/>
    <n v="0"/>
    <n v="0"/>
    <n v="1"/>
    <s v="Speed is not as expected."/>
  </r>
  <r>
    <s v="B09NR6G588"/>
    <s v="Boult Audio ZCharge Bluetooth Wireless in Ear Earphones with Mic, 40H Playtime and Super Fast Charging, Environmental Noise Cancellation "/>
    <x v="1"/>
    <s v="Headphones,Earbuds&amp;Accessories|Headphones|In-Ear"/>
    <s v="Electronic supplies"/>
    <n v="1199"/>
    <n v="4999"/>
    <n v="74790039"/>
    <n v="0.76"/>
    <n v="3.8"/>
    <n v="14961"/>
    <x v="0"/>
    <n v="0"/>
    <n v="0"/>
    <n v="1"/>
    <s v="Worst Customer Support "/>
  </r>
  <r>
    <s v="B07JPX9CR7"/>
    <s v="Dell WM118 Wireless Mouse, 2.4 Ghz with USB Nano Receiver, Optical Tracking, 12-Months Battery Life, Ambidextrous, Pc/Mac/Laptop - Black."/>
    <x v="0"/>
    <s v="Accessories&amp;Peripherals|Keyboards,Mice&amp;InputDevices|Mice"/>
    <s v="Technology"/>
    <n v="569"/>
    <n v="1299"/>
    <n v="12048225"/>
    <n v="0.56000000000000005"/>
    <n v="4.4000000000000004"/>
    <n v="9275"/>
    <x v="0"/>
    <n v="0"/>
    <n v="0"/>
    <n v="1"/>
    <s v="It's is working is super"/>
  </r>
  <r>
    <s v="B08D11DZ2W"/>
    <s v="Boult Audio AirBass PowerBuds with Inbuilt Powerbank, 120H Total Playtime, IPX7 Fully Waterproof, Lightning Boult Type-C Fast Charging, Low Latency Gaming, TWS Earbuds with Pro+ Calling Mic (Black)"/>
    <x v="1"/>
    <s v="Headphones,Earbuds&amp;Accessories|Headphones|In-Ear"/>
    <s v="Electronic supplies"/>
    <n v="1499"/>
    <n v="8999"/>
    <n v="254887676"/>
    <n v="0.83"/>
    <n v="3.7"/>
    <n v="28324"/>
    <x v="0"/>
    <n v="0"/>
    <n v="0"/>
    <n v="1"/>
    <s v="Really good for the price [6/8 months update]"/>
  </r>
  <r>
    <s v="B07Q7561HD"/>
    <s v="Eveready 1015 Carbon Zinc AA Battery - 10 Pieces"/>
    <x v="1"/>
    <s v="GeneralPurposeBatteries&amp;BatteryChargers|DisposableBatteries"/>
    <s v="Electronic supplies"/>
    <n v="149"/>
    <n v="180"/>
    <n v="115920"/>
    <n v="0.17"/>
    <n v="4.4000000000000004"/>
    <n v="644"/>
    <x v="1"/>
    <n v="0"/>
    <n v="1"/>
    <n v="0"/>
    <s v="Value for Money"/>
  </r>
  <r>
    <s v="B0819HZPXL"/>
    <s v="Zebronics Zeb-Trans"/>
    <x v="0"/>
    <s v="Accessories&amp;Peripherals|PCGamingPeripherals|GamingMice"/>
    <s v="Technology"/>
    <n v="399"/>
    <n v="549"/>
    <n v="9958311"/>
    <n v="0.27"/>
    <n v="4.4000000000000004"/>
    <n v="18139"/>
    <x v="0"/>
    <n v="0"/>
    <n v="1"/>
    <n v="0"/>
    <s v="Nad performance and no customer support. This model is not registered on zeb official web site"/>
  </r>
  <r>
    <s v="B00LXTFMRS"/>
    <s v="PIDILITE Fevicryl Acrylic Colours Sunflower Kit (10 Colors x 15 ml) DIY Paint, Rich Pigment, Non-Craking Paint "/>
    <x v="4"/>
    <s v="CraftMaterials|PaintingMaterials|Paints"/>
    <s v="Homes supplies"/>
    <n v="191"/>
    <n v="225"/>
    <n v="1620675"/>
    <n v="0.15"/>
    <n v="4.4000000000000004"/>
    <n v="7203"/>
    <x v="1"/>
    <n v="0"/>
    <n v="1"/>
    <n v="0"/>
    <s v="It's worth it"/>
  </r>
  <r>
    <s v="B0B9LDCX89"/>
    <s v="STRIFF Mpad Mouse Mat 230X190X3mm Gaming Mouse Pad, Non-Slip Rubber Base, Waterproof Surface, Premium-Textured, Compatible with Laser and Optical Mice(Universe Black)"/>
    <x v="0"/>
    <s v="Accessories&amp;Peripherals|Keyboards,Mice&amp;InputDevices|Keyboard&amp;MiceAccessories|MousePads"/>
    <s v="Technology"/>
    <n v="129"/>
    <n v="999"/>
    <n v="490509"/>
    <n v="0.87"/>
    <n v="4.2"/>
    <n v="491"/>
    <x v="1"/>
    <n v="0"/>
    <n v="0"/>
    <n v="1"/>
    <s v="Decent quality"/>
  </r>
  <r>
    <s v="B0765B3TH7"/>
    <s v="Gizga Essentials Hard Drive Case Shell, 6.35cm/2.5-inch, Portable Storage Organizer Bag "/>
    <x v="0"/>
    <s v="Accessories&amp;Peripherals|HardDiskBags"/>
    <s v="Technology"/>
    <n v="199"/>
    <n v="599"/>
    <n v="8127232"/>
    <n v="0.67"/>
    <n v="4.5"/>
    <n v="13568"/>
    <x v="1"/>
    <n v="0"/>
    <n v="0"/>
    <n v="1"/>
    <s v="Good.No Problem"/>
  </r>
  <r>
    <s v="B0B1F6GQPS"/>
    <s v="Boult Audio FXCharge with ENC, 32H Playtime, 5min=7H Type C Fast Charging, Zen ENC, 14.2 mm BoomX Rich Bass, IPX5, Bluetooth Wireless in Ear Earphones Neckband with mic (Black)"/>
    <x v="1"/>
    <s v="Headphones,Earbuds&amp;Accessories|Headphones|In-Ear"/>
    <s v="Electronic supplies"/>
    <n v="999"/>
    <n v="4499"/>
    <n v="15251610"/>
    <n v="0.78"/>
    <n v="3.8"/>
    <n v="3390"/>
    <x v="0"/>
    <n v="0"/>
    <n v="0"/>
    <n v="1"/>
    <s v="Noise cancellation is just a hype"/>
  </r>
  <r>
    <s v="B07LG59NPV"/>
    <s v="Boult Audio Probass Curve Bluetooth Wireless in Ear Earphones with Mic with Ipx5 Water Resistant, 12H Battery Life &amp; Extra Bass (Black)"/>
    <x v="1"/>
    <s v="Headphones,Earbuds&amp;Accessories|Headphones|In-Ear"/>
    <s v="Electronic supplies"/>
    <n v="899"/>
    <n v="4499"/>
    <n v="463630948"/>
    <n v="0.8"/>
    <n v="3.8"/>
    <n v="103052"/>
    <x v="0"/>
    <n v="0"/>
    <n v="0"/>
    <n v="1"/>
    <s v="Superb headphone one of the best"/>
  </r>
  <r>
    <s v="B07RD611Z8"/>
    <s v="Ambrane 20000mAh Power Bank with 20W Fast Charging, Triple Output, Power Delivery, Type C Input, Made in India, Multi-Layer Protection, Li-Polymer + Type C Cable (Stylo-20k, Black)"/>
    <x v="1"/>
    <s v="Mobiles&amp;Accessories|MobileAccessories|Chargers|PowerBanks"/>
    <s v="Electronic supplies"/>
    <n v="1799"/>
    <n v="2499"/>
    <n v="46676322"/>
    <n v="0.28000000000000003"/>
    <n v="4.0999999999999996"/>
    <n v="18678"/>
    <x v="0"/>
    <n v="0"/>
    <n v="1"/>
    <n v="0"/>
    <s v="Decent Product at about right price."/>
  </r>
  <r>
    <s v="B08WRWPM22"/>
    <s v="boAt Micro USB 55 Tangle-free, Sturdy Micro USB Cable with 3A Fast Charging &amp; 480mbps Data Transmission (Black)"/>
    <x v="0"/>
    <s v="Accessories&amp;Peripherals|Cables&amp;Accessories|Cables|USBCables"/>
    <s v="Technology"/>
    <n v="177"/>
    <n v="499"/>
    <n v="7579311"/>
    <n v="0.65"/>
    <n v="4.0999999999999996"/>
    <n v="15189"/>
    <x v="1"/>
    <n v="0"/>
    <n v="0"/>
    <n v="1"/>
    <s v="Long durable."/>
  </r>
  <r>
    <s v="B00AXHBBXU"/>
    <s v="Casio FX-82MS 2nd Gen Non-Programmable Scientific Calculator, 240 Functions and 2-line Display, Black"/>
    <x v="3"/>
    <s v="OfficeElectronics|Calculators|Scientific"/>
    <s v="Office supplies"/>
    <n v="522"/>
    <n v="550"/>
    <n v="6698450"/>
    <n v="0.05"/>
    <n v="4.4000000000000004"/>
    <n v="12179"/>
    <x v="0"/>
    <n v="0"/>
    <n v="1"/>
    <n v="0"/>
    <s v="Not bad"/>
  </r>
  <r>
    <s v="B08MCD9JFY"/>
    <s v="Tygot 10 Inches Big LED Ring Light "/>
    <x v="1"/>
    <s v="Cameras&amp;Photography|Flashes|Macro&amp;RinglightFlashes"/>
    <s v="Electronic supplies"/>
    <n v="799"/>
    <n v="1999"/>
    <n v="25903042"/>
    <n v="0.6"/>
    <n v="3.8"/>
    <n v="12958"/>
    <x v="0"/>
    <n v="0"/>
    <n v="0"/>
    <n v="1"/>
    <s v="Average:/ Works but light is not that attractive."/>
  </r>
  <r>
    <s v="B083RCTXLL"/>
    <s v="HP X200 Wireless Mouse with 2.4 GHz Wireless connectivity, Adjustable DPI up to 1600, ambidextrous Design, and 18-Month Long Battery Life. 3-Years Warranty (6VY95AA)"/>
    <x v="0"/>
    <s v="Accessories&amp;Peripherals|Keyboards,Mice&amp;InputDevices|Mice"/>
    <s v="Technology"/>
    <n v="681"/>
    <n v="1199"/>
    <n v="9901342"/>
    <n v="0.43"/>
    <n v="4.2"/>
    <n v="8258"/>
    <x v="0"/>
    <n v="0"/>
    <n v="1"/>
    <n v="0"/>
    <s v="Wow"/>
  </r>
  <r>
    <s v="B08HLZ28QC"/>
    <s v="Oakter Mini UPS "/>
    <x v="0"/>
    <s v="NetworkingDevices"/>
    <s v="Technology"/>
    <n v="1199"/>
    <n v="3490"/>
    <n v="40888840"/>
    <n v="0.66"/>
    <n v="4.0999999999999996"/>
    <n v="11716"/>
    <x v="0"/>
    <n v="0"/>
    <n v="0"/>
    <n v="1"/>
    <s v="Very useful product - but hardware is not so sturdy"/>
  </r>
  <r>
    <s v="B07GVR9TG7"/>
    <s v="TP-Link Archer AC1200 Archer C6 Wi-Fi Speed Up to 867 Mbps/5 GHz + 400 Mbps/2.4 GHz, 5 Gigabit Ports, 4 External Antennas, MU-MIMO, Dual Band, WiFi Coverage with Access Point Mode, Black"/>
    <x v="0"/>
    <s v="NetworkingDevices|Routers"/>
    <s v="Technology"/>
    <n v="2499"/>
    <n v="4999"/>
    <n v="175084976"/>
    <n v="0.5"/>
    <n v="4.4000000000000004"/>
    <n v="35024"/>
    <x v="0"/>
    <n v="1"/>
    <n v="0"/>
    <n v="0"/>
    <s v="Excellent offering from TP-Link"/>
  </r>
  <r>
    <s v="B0856HY85J"/>
    <s v="boAt Rockerz 550 Over Ear Bluetooth Headphones with Upto 20 Hours Playback, 50MM Drivers, Soft Padded Ear Cushions and Physical Noise Isolation, Without Mic (Black)"/>
    <x v="1"/>
    <s v="Headphones,Earbuds&amp;Accessories|Headphones|Over-Ear"/>
    <s v="Electronic supplies"/>
    <n v="1799"/>
    <n v="4999"/>
    <n v="275904808"/>
    <n v="0.64"/>
    <n v="4.0999999999999996"/>
    <n v="55192"/>
    <x v="0"/>
    <n v="0"/>
    <n v="0"/>
    <n v="1"/>
    <s v="Good but check the below mentioned things"/>
  </r>
  <r>
    <s v="B07CD2BN46"/>
    <s v="Xiaomi Mi Wired in Ear Earphones with Mic Basic with Ultra Deep Bass &amp; Aluminum Alloy Sound Chamber (Black)"/>
    <x v="1"/>
    <s v="Headphones,Earbuds&amp;Accessories|Headphones|In-Ear"/>
    <s v="Electronic supplies"/>
    <n v="429"/>
    <n v="599"/>
    <n v="71560134"/>
    <n v="0.28000000000000003"/>
    <n v="4.0999999999999996"/>
    <n v="119466"/>
    <x v="0"/>
    <n v="0"/>
    <n v="1"/>
    <n v="0"/>
    <s v="Best buy you will not regret"/>
  </r>
  <r>
    <s v="B07PLHTTB4"/>
    <s v="Zodo 8. 5 inch LCD E-Writer Electronic Writing Pad/Tablet Drawing Board (Paperless Memo Digital Tablet)"/>
    <x v="0"/>
    <s v="Accessories&amp;Peripherals|Keyboards,Mice&amp;InputDevices|GraphicTablets"/>
    <s v="Technology"/>
    <n v="100"/>
    <n v="499"/>
    <n v="4809362"/>
    <n v="0.8"/>
    <n v="3.5"/>
    <n v="9638"/>
    <x v="1"/>
    <n v="0"/>
    <n v="0"/>
    <n v="1"/>
    <s v="Good"/>
  </r>
  <r>
    <s v="B077T3BG5L"/>
    <s v="Zebronics ZEB-KM2100 Multimedia USB Keyboard Comes with 114 Keys Including 12 Dedicated Multimedia Keys &amp; with Rupee Key"/>
    <x v="0"/>
    <s v="Accessories&amp;Peripherals|Keyboards,Mice&amp;InputDevices|Keyboards"/>
    <s v="Technology"/>
    <n v="329"/>
    <n v="399"/>
    <n v="13460265"/>
    <n v="0.18"/>
    <n v="3.6"/>
    <n v="33735"/>
    <x v="0"/>
    <n v="0"/>
    <n v="1"/>
    <n v="0"/>
    <s v="Keys got hard after 2 months usage."/>
  </r>
  <r>
    <s v="B08DDRGWTJ"/>
    <s v="MI Usb Type-C Cable Smartphone (Black)"/>
    <x v="0"/>
    <s v="Accessories&amp;Peripherals|Cables&amp;Accessories|Cables|USBCables"/>
    <s v="Technology"/>
    <n v="229"/>
    <n v="299"/>
    <n v="9092889"/>
    <n v="0.23"/>
    <n v="4.3"/>
    <n v="30411"/>
    <x v="0"/>
    <n v="0"/>
    <n v="1"/>
    <n v="0"/>
    <s v="Worth for money - suitable for Android auto"/>
  </r>
  <r>
    <s v="B079Y6JZC8"/>
    <s v="ZEBRONICS Zeb-Com"/>
    <x v="0"/>
    <s v="Accessories&amp;Peripherals|Keyboards,Mice&amp;InputDevices|Mice"/>
    <s v="Technology"/>
    <n v="139"/>
    <n v="299"/>
    <n v="910156"/>
    <n v="0.54"/>
    <n v="3.8"/>
    <n v="3044"/>
    <x v="1"/>
    <n v="0"/>
    <n v="0"/>
    <n v="1"/>
    <s v="Nice"/>
  </r>
  <r>
    <s v="B0856HNMR7"/>
    <s v="boAt Rockerz 370 On Ear Bluetooth Headphones with Upto 12 Hours Playtime, Cozy Padded Earcups and Bluetooth v5.0, with Mic (Buoyant Black)"/>
    <x v="1"/>
    <s v="Headphones,Earbuds&amp;Accessories|Headphones|On-Ear"/>
    <s v="Electronic supplies"/>
    <n v="1199"/>
    <n v="2499"/>
    <n v="83926416"/>
    <n v="0.52"/>
    <n v="4"/>
    <n v="33584"/>
    <x v="0"/>
    <n v="0"/>
    <n v="0"/>
    <n v="1"/>
    <s v="Best quality &amp; value for money"/>
  </r>
  <r>
    <s v="B0B12K5BPM"/>
    <s v="ZEBRONICS Zeb-Astra 20 Wireless BT v5.0 Portable Speaker with 10W RMS Output, TWS, 10H Backup Approx, Built in Rechargeable Battery FM Radio, AUX, mSD, USB, Call Function and Dual 52mm Drivers Multi"/>
    <x v="1"/>
    <s v="HomeAudio|Speakers|BluetoothSpeakers"/>
    <s v="Electronic supplies"/>
    <n v="1049"/>
    <n v="2299"/>
    <n v="4089921"/>
    <n v="0.54"/>
    <n v="3.9"/>
    <n v="1779"/>
    <x v="0"/>
    <n v="0"/>
    <n v="0"/>
    <n v="1"/>
    <s v="Awesome sound"/>
  </r>
  <r>
    <s v="B08MTCKDYN"/>
    <s v="Gizga Essentials Spiral Cable Protector Cord Saver "/>
    <x v="1"/>
    <s v="Mobiles&amp;Accessories|MobileAccessories|D√©cor"/>
    <s v="Electronic supplies"/>
    <n v="119"/>
    <n v="299"/>
    <n v="1793701"/>
    <n v="0.6"/>
    <n v="4.0999999999999996"/>
    <n v="5999"/>
    <x v="1"/>
    <n v="0"/>
    <n v="0"/>
    <n v="1"/>
    <s v="Awesome Product"/>
  </r>
  <r>
    <s v="B08CF3D7QR"/>
    <s v="Portronics Konnect L POR-1081 Fast Charging 3A Type-C Cable 1.2Meter with Charge &amp; Sync Function "/>
    <x v="0"/>
    <s v="Accessories&amp;Peripherals|Cables&amp;Accessories|Cables|USBCables"/>
    <s v="Technology"/>
    <n v="154"/>
    <n v="339"/>
    <n v="4539549"/>
    <n v="0.55000000000000004"/>
    <n v="4.3"/>
    <n v="13391"/>
    <x v="1"/>
    <n v="0"/>
    <n v="0"/>
    <n v="1"/>
    <s v="Good for fast charge but not for data transfer"/>
  </r>
  <r>
    <s v="B00LVMTA2A"/>
    <s v="Panasonic CR-2032/5BE Lithium Coin Battery - Pack of 5"/>
    <x v="1"/>
    <s v="GeneralPurposeBatteries&amp;BatteryChargers"/>
    <s v="Electronic supplies"/>
    <n v="225"/>
    <n v="250"/>
    <n v="6639000"/>
    <n v="0.1"/>
    <n v="4.4000000000000004"/>
    <n v="26556"/>
    <x v="0"/>
    <n v="0"/>
    <n v="1"/>
    <n v="0"/>
    <s v="Excellent Product"/>
  </r>
  <r>
    <s v="B07TR5HSR9"/>
    <s v="MemeHo¬Æ Smart Standard Multi-Purpose Laptop Table with Dock Stand/Study Table/Bed Table/Foldable and Portable/Ergonomic &amp; Rounded Edges/Non-Slip Legs/Engineered Wood with Cup Holder (Black)"/>
    <x v="0"/>
    <s v="Accessories&amp;Peripherals|LaptopAccessories|Lapdesks"/>
    <s v="Technology"/>
    <n v="656"/>
    <n v="1499"/>
    <n v="38828597"/>
    <n v="0.56000000000000005"/>
    <n v="4.3"/>
    <n v="25903"/>
    <x v="0"/>
    <n v="0"/>
    <n v="0"/>
    <n v="1"/>
    <s v="Good quality but one defect"/>
  </r>
  <r>
    <s v="B0819ZZK5K"/>
    <s v="SanDisk Ultra Dual Drive Go USB Type C Pendrive "/>
    <x v="0"/>
    <s v="ExternalDevices&amp;DataStorage|PenDrives"/>
    <s v="Technology"/>
    <n v="1109"/>
    <n v="2800"/>
    <n v="149699200"/>
    <n v="0.6"/>
    <n v="4.3"/>
    <n v="53464"/>
    <x v="0"/>
    <n v="0"/>
    <n v="0"/>
    <n v="1"/>
    <s v="Fast"/>
  </r>
  <r>
    <s v="B096VF5YYF"/>
    <s v="boAt Xtend Smartwatch with Alexa Built-in, 1.69‚Äù HD Display, Multiple Watch Faces, Stress Monitor, Heart &amp; SpO2 Monitoring, 14 Sports Modes, Sleep Monitor, 5 ATM &amp; 7 Days Battery(Pitch Black)"/>
    <x v="1"/>
    <s v="WearableTechnology|SmartWatches"/>
    <s v="Electronic supplies"/>
    <n v="2999"/>
    <n v="7990"/>
    <n v="387099520"/>
    <n v="0.62"/>
    <n v="4.0999999999999996"/>
    <n v="48448"/>
    <x v="0"/>
    <n v="0"/>
    <n v="0"/>
    <n v="1"/>
    <s v="NOt worth the money"/>
  </r>
  <r>
    <s v="B08QJJCY2Q"/>
    <s v="Tizum Mouse Pad/ Computer Mouse Mat with Anti-Slip Rubber Base | Smooth Mouse Control | Spill-Resistant Surface "/>
    <x v="0"/>
    <s v="Accessories&amp;Peripherals|Keyboards,Mice&amp;InputDevices|Keyboard&amp;MiceAccessories|MousePads"/>
    <s v="Technology"/>
    <n v="169"/>
    <n v="299"/>
    <n v="1547624"/>
    <n v="0.43"/>
    <n v="4.4000000000000004"/>
    <n v="5176"/>
    <x v="1"/>
    <n v="0"/>
    <n v="1"/>
    <n v="0"/>
    <s v="Nice product"/>
  </r>
  <r>
    <s v="B07L5L4GTB"/>
    <s v="Epson 003 65 ml "/>
    <x v="0"/>
    <s v="Printers,Inks&amp;Accessories|Inks,Toners&amp;Cartridges|InkjetInkCartridges"/>
    <s v="Technology"/>
    <n v="309"/>
    <n v="404"/>
    <n v="3480056"/>
    <n v="0.24"/>
    <n v="4.4000000000000004"/>
    <n v="8614"/>
    <x v="0"/>
    <n v="0"/>
    <n v="1"/>
    <n v="0"/>
    <s v="Got it for 280/309MRP in amazon sale"/>
  </r>
  <r>
    <s v="B07L8KNP5F"/>
    <s v="ZEBRONICS Zeb-Thunder Bluetooth Wireless Over Ear Headphone FM, mSD, 9 hrs Playback with Mic (Black)"/>
    <x v="1"/>
    <s v="Headphones,Earbuds&amp;Accessories|Headphones|On-Ear"/>
    <s v="Electronic supplies"/>
    <n v="599"/>
    <n v="1399"/>
    <n v="83976374"/>
    <n v="0.56999999999999995"/>
    <n v="3.8"/>
    <n v="60026"/>
    <x v="0"/>
    <n v="0"/>
    <n v="0"/>
    <n v="1"/>
    <s v="Note it before purchase headphone"/>
  </r>
  <r>
    <s v="B08CF4SCNP"/>
    <s v="Quantum QHM-7406 Full-Sized Keyboard with () Rupee Symbol, Hotkeys and 3-pieces LED function "/>
    <x v="0"/>
    <s v="Accessories&amp;Peripherals|Keyboards,Mice&amp;InputDevices|Keyboards"/>
    <s v="Technology"/>
    <n v="299"/>
    <n v="599"/>
    <n v="1836534"/>
    <n v="0.5"/>
    <n v="3.8"/>
    <n v="3066"/>
    <x v="0"/>
    <n v="1"/>
    <n v="0"/>
    <n v="0"/>
    <s v="Comfortable keys and smooth typing"/>
  </r>
  <r>
    <s v="B09XX51X2G"/>
    <s v="STRIFF Laptop Tabletop Stand, Fold-Up, Adjustable, Ventilated, Portable Holder "/>
    <x v="0"/>
    <s v="Accessories&amp;Peripherals|LaptopAccessories|Lapdesks"/>
    <s v="Technology"/>
    <n v="449"/>
    <n v="999"/>
    <n v="2099898"/>
    <n v="0.55000000000000004"/>
    <n v="4"/>
    <n v="2102"/>
    <x v="0"/>
    <n v="0"/>
    <n v="0"/>
    <n v="1"/>
    <s v="bit wobbly and too compact"/>
  </r>
  <r>
    <s v="B01M72LILF"/>
    <s v="Logitech M221 Wireless Mouse, Silent Buttons, 2.4 GHz with USB Mini Receiver, 1000 DPI Optical Tracking, 18-Month Battery Life, Ambidextrous PC / Mac / Laptop - Charcoal Grey"/>
    <x v="0"/>
    <s v="Accessories&amp;Peripherals|Keyboards,Mice&amp;InputDevices|Mice"/>
    <s v="Technology"/>
    <n v="799"/>
    <n v="1295"/>
    <n v="45133340"/>
    <n v="0.38"/>
    <n v="4.4000000000000004"/>
    <n v="34852"/>
    <x v="0"/>
    <n v="0"/>
    <n v="1"/>
    <n v="0"/>
    <s v="Worth buying it."/>
  </r>
  <r>
    <s v="B07KSMBL2H"/>
    <s v="AmazonBasics Flexible Premium HDMI Cable (Black, 4K@60Hz, 18Gbps), 3-Foot"/>
    <x v="1"/>
    <s v="HomeTheater,TV&amp;Video|Accessories|Cables|HDMICables"/>
    <s v="Electronic supplies"/>
    <n v="219"/>
    <n v="700"/>
    <n v="298880400"/>
    <n v="0.69"/>
    <n v="4.4000000000000004"/>
    <n v="426972"/>
    <x v="0"/>
    <n v="0"/>
    <n v="0"/>
    <n v="1"/>
    <s v="It's quite good and value for money"/>
  </r>
  <r>
    <s v="B00LZLQ624"/>
    <s v="Classmate Soft Cover 6 Subject Spiral Binding Notebook, Single Line, 300 Pages"/>
    <x v="3"/>
    <s v="OfficePaperProducts|Paper|Stationery|Notebooks,WritingPads&amp;Diaries|WireboundNotebooks"/>
    <s v="Office supplies"/>
    <n v="157"/>
    <n v="160"/>
    <n v="1378880"/>
    <n v="0.02"/>
    <n v="4.5"/>
    <n v="8618"/>
    <x v="1"/>
    <n v="0"/>
    <n v="1"/>
    <n v="0"/>
    <s v="An Overall Good Product."/>
  </r>
  <r>
    <s v="B07DJLFMPS"/>
    <s v="HP 32GB Class 10 MicroSD Memory Card (U1 TF Card¬†32GB)"/>
    <x v="1"/>
    <s v="Accessories|MemoryCards|MicroSD"/>
    <s v="Electronic supplies"/>
    <n v="369"/>
    <n v="1600"/>
    <n v="52200000"/>
    <n v="0.77"/>
    <n v="4"/>
    <n v="32625"/>
    <x v="0"/>
    <n v="0"/>
    <n v="0"/>
    <n v="1"/>
    <s v="Best"/>
  </r>
  <r>
    <s v="B09GB5B4BK"/>
    <s v="HP 150 Wireless USB Mouse with Ergonomic and ambidextrous Design, 1600 DPI Optical Tracking, 2.4 GHz Wireless connectivity, Dual-Function Scroll Wheel and 12 Month Long Battery Life. 3-Years Warranty."/>
    <x v="0"/>
    <s v="Accessories&amp;Peripherals|Keyboards,Mice&amp;InputDevices|Mice"/>
    <s v="Technology"/>
    <n v="599"/>
    <n v="899"/>
    <n v="3612182"/>
    <n v="0.33"/>
    <n v="4"/>
    <n v="4018"/>
    <x v="0"/>
    <n v="0"/>
    <n v="1"/>
    <n v="0"/>
    <s v="Nice"/>
  </r>
  <r>
    <s v="B015ZXUDD0"/>
    <s v="Duracell Rechargeable AA 1300mAh Batteries, 4Pcs"/>
    <x v="1"/>
    <s v="GeneralPurposeBatteries&amp;BatteryChargers|RechargeableBatteries"/>
    <s v="Electronic supplies"/>
    <n v="479"/>
    <n v="599"/>
    <n v="7000513"/>
    <n v="0.2"/>
    <n v="4.3"/>
    <n v="11687"/>
    <x v="0"/>
    <n v="0"/>
    <n v="1"/>
    <n v="0"/>
    <s v="Decent Product"/>
  </r>
  <r>
    <s v="B085DTN6R2"/>
    <s v="Portronics Konnect CL 20W POR-1067 Type-C to 8 Pin USB 1.2M Cable with Power Delivery &amp; 3A Quick Charge Support, Nylon Braided "/>
    <x v="0"/>
    <s v="Accessories&amp;Peripherals|Cables&amp;Accessories|Cables|USBCables"/>
    <s v="Technology"/>
    <n v="350"/>
    <n v="899"/>
    <n v="2033538"/>
    <n v="0.61"/>
    <n v="4.2"/>
    <n v="2262"/>
    <x v="0"/>
    <n v="0"/>
    <n v="0"/>
    <n v="1"/>
    <s v="Works"/>
  </r>
  <r>
    <s v="B09PL79D2X"/>
    <s v="boAt Airdopes 181 in-Ear True Wireless Earbuds with ENx  Tech, Beast  Mode(Low Latency Upto 60ms) "/>
    <x v="1"/>
    <s v="Headphones,Earbuds&amp;Accessories|Headphones|In-Ear"/>
    <s v="Electronic supplies"/>
    <n v="1598"/>
    <n v="2990"/>
    <n v="32934850"/>
    <n v="0.47"/>
    <n v="3.8"/>
    <n v="11015"/>
    <x v="0"/>
    <n v="0"/>
    <n v="1"/>
    <n v="0"/>
    <s v="Works just fine"/>
  </r>
  <r>
    <s v="B098K3H92Z"/>
    <s v="TP-Link USB Bluetooth Adapter "/>
    <x v="0"/>
    <s v="NetworkingDevices|NetworkAdapters|BluetoothAdapters"/>
    <s v="Technology"/>
    <n v="599"/>
    <n v="899"/>
    <n v="85509284"/>
    <n v="0.33"/>
    <n v="4.3"/>
    <n v="95116"/>
    <x v="0"/>
    <n v="0"/>
    <n v="1"/>
    <n v="0"/>
    <s v="**UPDATE MARCH2021**Decent for a USB 2.0 Device but don't expect anything above SBC *FALSE*aptX"/>
  </r>
  <r>
    <s v="B09KLVMZ3B"/>
    <s v="Portronics Konnect L 1.2M POR-1401 Fast Charging 3A 8 Pin USB Cable with Charge &amp; Sync Function (White)"/>
    <x v="0"/>
    <s v="Accessories&amp;Peripherals|Cables&amp;Accessories|Cables|USBCables"/>
    <s v="Technology"/>
    <n v="159"/>
    <n v="399"/>
    <n v="1902432"/>
    <n v="0.6"/>
    <n v="4.0999999999999996"/>
    <n v="4768"/>
    <x v="1"/>
    <n v="0"/>
    <n v="0"/>
    <n v="1"/>
    <s v="Great but"/>
  </r>
  <r>
    <s v="B084PJSSQ1"/>
    <s v="SanDisk Ultra Dual Drive Luxe USB Type C Flash Drive (Silver, 128 GB, 5Y - SDDDC4-128G-I35)"/>
    <x v="0"/>
    <s v="ExternalDevices&amp;DataStorage|PenDrives"/>
    <s v="Technology"/>
    <n v="1299"/>
    <n v="3000"/>
    <n v="69066000"/>
    <n v="0.56999999999999995"/>
    <n v="4.3"/>
    <n v="23022"/>
    <x v="0"/>
    <n v="0"/>
    <n v="0"/>
    <n v="1"/>
    <s v="Ya Nice..value for money.."/>
  </r>
  <r>
    <s v="B097R25DP7"/>
    <s v="Noise ColorFit Pulse Smartwatch with 3.56 cm (1.4) Full Touch HD Display, SpO2, Heart Rate, Sleep Monitors &amp; 10-Day Battery - Jet Black"/>
    <x v="1"/>
    <s v="WearableTechnology|SmartWatches"/>
    <s v="Electronic supplies"/>
    <n v="1599"/>
    <n v="4999"/>
    <n v="339687049"/>
    <n v="0.68"/>
    <n v="4"/>
    <n v="67951"/>
    <x v="0"/>
    <n v="0"/>
    <n v="0"/>
    <n v="1"/>
    <s v="Noise smartwatch"/>
  </r>
  <r>
    <s v="B097C564GC"/>
    <s v="rts [2 Pack] Mini USB C Type C Adapter Plug, Type C Female to USB A Male Charger Charging Cable Adapter Converter compatible "/>
    <x v="0"/>
    <s v="Accessories&amp;Peripherals|Adapters|USBtoUSBAdapters"/>
    <s v="Technology"/>
    <n v="294"/>
    <n v="4999"/>
    <n v="22125574"/>
    <n v="0.94"/>
    <n v="4.3"/>
    <n v="4426"/>
    <x v="0"/>
    <n v="0"/>
    <n v="0"/>
    <n v="1"/>
    <s v="Tiny helping hand"/>
  </r>
  <r>
    <s v="B08CYNJ5KY"/>
    <s v="HP 682 Black Original Ink Cartridge"/>
    <x v="0"/>
    <s v="Printers,Inks&amp;Accessories|Inks,Toners&amp;Cartridges|InkjetInkCartridges"/>
    <s v="Technology"/>
    <n v="828"/>
    <n v="861"/>
    <n v="3932187"/>
    <n v="0.04"/>
    <n v="4.2"/>
    <n v="4567"/>
    <x v="0"/>
    <n v="0"/>
    <n v="1"/>
    <n v="0"/>
    <s v="On average is ok ok pricing"/>
  </r>
  <r>
    <s v="B00Y4ORQ46"/>
    <s v="Logitech H111 Wired On Ear Headphones With Mic Black"/>
    <x v="1"/>
    <s v="Headphones,Earbuds&amp;Accessories|Headphones|On-Ear"/>
    <s v="Electronic supplies"/>
    <n v="745"/>
    <n v="795"/>
    <n v="10968615"/>
    <n v="0.06"/>
    <n v="4"/>
    <n v="13797"/>
    <x v="0"/>
    <n v="0"/>
    <n v="1"/>
    <n v="0"/>
    <s v="Good product but low quality at less price"/>
  </r>
  <r>
    <s v="B074CWD7MS"/>
    <s v="Digitek DTR 550 LW (67 Inch) Tripod For DSLR, Camera |Operating Height: 5.57 Feet | Maximum Load Capacity up to 4.5kg | Portable Lightweight Aluminum Tripod with 360 Degree Ball Head | Carry Bag Included (Black) (DTR 550LW)"/>
    <x v="1"/>
    <s v="Cameras&amp;Photography|Accessories|Tripods&amp;Monopods|CompleteTripodUnits"/>
    <s v="Electronic supplies"/>
    <n v="1549"/>
    <n v="2495"/>
    <n v="37766815"/>
    <n v="0.38"/>
    <n v="4.4000000000000004"/>
    <n v="15137"/>
    <x v="0"/>
    <n v="0"/>
    <n v="1"/>
    <n v="0"/>
    <s v="Worth a Purchase. Good Quality product"/>
  </r>
  <r>
    <s v="B083342NKJ"/>
    <s v="MI Braided USB Type-C Cable "/>
    <x v="0"/>
    <s v="Accessories&amp;Peripherals|Cables&amp;Accessories|Cables|USBCables"/>
    <s v="Technology"/>
    <n v="349"/>
    <n v="399"/>
    <n v="7484043"/>
    <n v="0.13"/>
    <n v="4.4000000000000004"/>
    <n v="18757"/>
    <x v="0"/>
    <n v="0"/>
    <n v="1"/>
    <n v="0"/>
    <s v="Good product"/>
  </r>
  <r>
    <s v="B09C6HXFC1"/>
    <s v="Duracell USB Lightning Apple Certified (Mfi) Braided Sync &amp; Charge Cable For Iphone, Ipad And Ipod. Fast Charging Lightning Cable, 3.9 Feet (1.2M) - Black"/>
    <x v="0"/>
    <s v="Accessories&amp;Peripherals|Cables&amp;Accessories|Cables|USBCables"/>
    <s v="Technology"/>
    <n v="970"/>
    <n v="1799"/>
    <n v="1466185"/>
    <n v="0.46"/>
    <n v="4.5"/>
    <n v="815"/>
    <x v="0"/>
    <n v="0"/>
    <n v="1"/>
    <n v="0"/>
    <s v="Good cable for car"/>
  </r>
  <r>
    <s v="B00A0VCJPI"/>
    <s v="TP-Link TL-WA850RE Single_Band 300Mbps RJ45 Wireless Range Extender, Broadband/Wi-Fi Extender, Wi-Fi Booster/Hotspot with 1 Ethernet Port, Plug and Play, Built-in Access Point Mode, White"/>
    <x v="0"/>
    <s v="NetworkingDevices|Repeaters&amp;Extenders"/>
    <s v="Technology"/>
    <n v="1469"/>
    <n v="2499"/>
    <n v="391438362"/>
    <n v="0.41"/>
    <n v="4.2"/>
    <n v="156638"/>
    <x v="0"/>
    <n v="0"/>
    <n v="1"/>
    <n v="0"/>
    <s v="Okay to use"/>
  </r>
  <r>
    <s v="B00UGZWM2I"/>
    <s v="COI Note Pad/Memo Book with Sticky Notes &amp; Clip Holder with Pen "/>
    <x v="3"/>
    <s v="OfficePaperProducts|Paper|Stationery|Notebooks,WritingPads&amp;Diaries|Notepads&amp;MemoBooks"/>
    <s v="Office supplies"/>
    <n v="198"/>
    <n v="800"/>
    <n v="7475200"/>
    <n v="0.75"/>
    <n v="4.0999999999999996"/>
    <n v="9344"/>
    <x v="1"/>
    <n v="0"/>
    <n v="0"/>
    <n v="1"/>
    <s v="Multipurpose and time-saving"/>
  </r>
  <r>
    <s v="B00R1P3B4O"/>
    <s v="Fujifilm Instax Mini Single Pack 10 Sheets Instant Film "/>
    <x v="1"/>
    <s v="Cameras&amp;Photography|Accessories|Film"/>
    <s v="Electronic supplies"/>
    <n v="549"/>
    <n v="549"/>
    <n v="2676375"/>
    <n v="0"/>
    <n v="4.5"/>
    <n v="4875"/>
    <x v="0"/>
    <n v="0"/>
    <n v="1"/>
    <n v="0"/>
    <s v="The quality is surprisingly good! Happy with the purchase!!!"/>
  </r>
  <r>
    <s v="B0B3MWYCHQ"/>
    <s v="Fire-Boltt Ring 3 Smart Watch 1.8 Biggest Display with Advanced Bluetooth Calling Chip, Voice Assistance,118 Sports Modes, in Built Calculator &amp; Games, SpO2, Heart Rate Monitoring"/>
    <x v="1"/>
    <s v="WearableTechnology|SmartWatches"/>
    <s v="Electronic supplies"/>
    <n v="2999"/>
    <n v="9999"/>
    <n v="208789119"/>
    <n v="0.7"/>
    <n v="4.2"/>
    <n v="20881"/>
    <x v="0"/>
    <n v="0"/>
    <n v="0"/>
    <n v="1"/>
    <s v="pocket friendly  smart watch for people who loves large  screen."/>
  </r>
  <r>
    <s v="B09DG9VNWB"/>
    <s v="Samsung Galaxy Watch4 Bluetooth(4.4 cm, Black, Compatible with Android only)"/>
    <x v="1"/>
    <s v="WearableTechnology|SmartWatches"/>
    <s v="Electronic supplies"/>
    <n v="12000"/>
    <n v="29999"/>
    <n v="142315256"/>
    <n v="0.6"/>
    <n v="4.3"/>
    <n v="4744"/>
    <x v="2"/>
    <n v="0"/>
    <n v="0"/>
    <n v="1"/>
    <s v="LTE features (no other feature tested)"/>
  </r>
  <r>
    <s v="B09Y5MP7C4"/>
    <s v="Noise Buds Vs104 Bluetooth Truly Wireless in Ear Earbuds with Mic, 30-Hours of Playtime, Instacharge, 13Mm Driver and Hyper Sync (Charcoal Black)"/>
    <x v="1"/>
    <s v="Headphones,Earbuds&amp;Accessories|Headphones|In-Ear"/>
    <s v="Electronic supplies"/>
    <n v="1299"/>
    <n v="3499"/>
    <n v="43569548"/>
    <n v="0.63"/>
    <n v="3.9"/>
    <n v="12452"/>
    <x v="0"/>
    <n v="0"/>
    <n v="0"/>
    <n v="1"/>
    <s v="BUDGET TWS"/>
  </r>
  <r>
    <s v="B01DJJVFPC"/>
    <s v="Duracell Ultra Alkaline AAA Battery, 8 Pcs"/>
    <x v="1"/>
    <s v="GeneralPurposeBatteries&amp;BatteryChargers|DisposableBatteries"/>
    <s v="Electronic supplies"/>
    <n v="269"/>
    <n v="315"/>
    <n v="5610150"/>
    <n v="0.15"/>
    <n v="4.5"/>
    <n v="17810"/>
    <x v="0"/>
    <n v="0"/>
    <n v="1"/>
    <n v="0"/>
    <s v="Longevity isn‚Äôt as long as I thought it would be"/>
  </r>
  <r>
    <s v="B07DFYJRQV"/>
    <s v="JBL C200SI, Premium in Ear Wired Earphones with Mic, Signature Sound, One Button Multi-Function Remote, Angled Earbuds "/>
    <x v="1"/>
    <s v="Headphones,Earbuds&amp;Accessories|Headphones|In-Ear"/>
    <s v="Electronic supplies"/>
    <n v="799"/>
    <n v="1499"/>
    <n v="80418352"/>
    <n v="0.47"/>
    <n v="4.0999999999999996"/>
    <n v="53648"/>
    <x v="0"/>
    <n v="0"/>
    <n v="1"/>
    <n v="0"/>
    <s v="The price should be less than 500"/>
  </r>
  <r>
    <s v="B08L879JSN"/>
    <s v="Acer EK220Q 21.5 Inch (54.61 cm) Full HD (1920x1080) VA Panel LCD Monitor with LED Back Light I 250 Nits I HDMI, VGA Ports I Eye Care Features Like Bluelight Shield, Flickerless &amp; Comfy View (Black)"/>
    <x v="0"/>
    <s v="Monitors"/>
    <s v="Technology"/>
    <n v="6299"/>
    <n v="13750"/>
    <n v="27692500"/>
    <n v="0.54"/>
    <n v="4.2"/>
    <n v="2014"/>
    <x v="3"/>
    <n v="0"/>
    <n v="0"/>
    <n v="1"/>
    <s v="Good monitor in this price range"/>
  </r>
  <r>
    <s v="B08TDJNM3G"/>
    <s v="E-COSMOS 5V 1.2W Portable Flexible USB LED Light (Colors May Vary, Small) - Set of 2 Pieces"/>
    <x v="0"/>
    <s v="Accessories&amp;Peripherals|USBGadgets|Lamps"/>
    <s v="Technology"/>
    <n v="59"/>
    <n v="59"/>
    <n v="351522"/>
    <n v="0"/>
    <n v="3.8"/>
    <n v="5958"/>
    <x v="1"/>
    <n v="0"/>
    <n v="1"/>
    <n v="0"/>
    <s v="Good"/>
  </r>
  <r>
    <s v="B06XSK3XL6"/>
    <s v="boAt Dual Port Rapid Car Charger (Qualcomm Certified) with Quick Charge 3.0 + Free Micro USB Cable - (Black)"/>
    <x v="1"/>
    <s v="Mobiles&amp;Accessories|MobileAccessories|Chargers|AutomobileChargers"/>
    <s v="Electronic supplies"/>
    <n v="571"/>
    <n v="999"/>
    <n v="38182779"/>
    <n v="0.43"/>
    <n v="4.3"/>
    <n v="38221"/>
    <x v="0"/>
    <n v="0"/>
    <n v="1"/>
    <n v="0"/>
    <s v="Good product"/>
  </r>
  <r>
    <s v="B07YNTJ8ZM"/>
    <s v="Zebronics ZEB-COUNTY 3W Wireless Bluetooth Portable Speaker With Supporting Carry Handle, USB, SD Card, AUX, FM &amp; Call Function. (Green)"/>
    <x v="1"/>
    <s v="HomeAudio|Speakers|BluetoothSpeakers"/>
    <s v="Electronic supplies"/>
    <n v="549"/>
    <n v="999"/>
    <n v="64640295"/>
    <n v="0.45"/>
    <n v="3.9"/>
    <n v="64705"/>
    <x v="0"/>
    <n v="0"/>
    <n v="1"/>
    <n v="0"/>
    <s v="To good"/>
  </r>
  <r>
    <s v="B09KGV7WSV"/>
    <s v="KINGONE Upgraded Stylus Pen, iPad Pencil, Ultra High Precision &amp; Sensitivity, Palm Rejection, Prevents False ON/Off Touch, Power Display, Tilt Sensitivity, Magnetic Adsorption "/>
    <x v="1"/>
    <s v="Mobiles&amp;Accessories|MobileAccessories|StylusPens"/>
    <s v="Electronic supplies"/>
    <n v="2099"/>
    <n v="5999"/>
    <n v="102756871"/>
    <n v="0.65"/>
    <n v="4.3"/>
    <n v="17129"/>
    <x v="0"/>
    <n v="0"/>
    <n v="0"/>
    <n v="1"/>
    <s v="Really Satisfied with purchase."/>
  </r>
  <r>
    <s v="B08DPLCM6T"/>
    <s v="LG 80 cm (32 inches) HD Ready Smart LED TV 32LM563BPTC (Dark Iron Gray)"/>
    <x v="1"/>
    <s v="HomeTheater,TV&amp;Video|Televisions|SmartTelevisions"/>
    <s v="Electronic supplies"/>
    <n v="13490"/>
    <n v="21990"/>
    <n v="263352240"/>
    <n v="0.39"/>
    <n v="4.3"/>
    <n v="11976"/>
    <x v="2"/>
    <n v="0"/>
    <n v="1"/>
    <n v="0"/>
    <s v="Sound quality"/>
  </r>
  <r>
    <s v="B07KR5P3YD"/>
    <s v="Zebronics Wired Keyboard and Mouse Combo with 104 Keys and a USB Mouse with 1200 DPI - JUDWAA 750"/>
    <x v="0"/>
    <s v="Accessories&amp;Peripherals|Keyboards,Mice&amp;InputDevices|Keyboard&amp;MouseSets"/>
    <s v="Technology"/>
    <n v="448"/>
    <n v="699"/>
    <n v="12126252"/>
    <n v="0.36"/>
    <n v="3.9"/>
    <n v="17348"/>
    <x v="0"/>
    <n v="0"/>
    <n v="1"/>
    <n v="0"/>
    <s v="light weight okay in this price range"/>
  </r>
  <r>
    <s v="B08FB2LNSZ"/>
    <s v="JBL Tune 215BT, 16 Hrs Playtime with Quick Charge, in Ear Bluetooth Wireless Earphones with Mic, 12.5mm Premium Earbuds with Pure Bass, BT 5.0, Dual Pairing, Type C &amp; Voice Assistant Support (Black)"/>
    <x v="1"/>
    <s v="Headphones,Earbuds&amp;Accessories|Headphones|In-Ear"/>
    <s v="Electronic supplies"/>
    <n v="1499"/>
    <n v="2999"/>
    <n v="263306202"/>
    <n v="0.5"/>
    <n v="3.7"/>
    <n v="87798"/>
    <x v="0"/>
    <n v="1"/>
    <n v="0"/>
    <n v="0"/>
    <s v="Good headphones"/>
  </r>
  <r>
    <s v="B01IBRHE3E"/>
    <s v="Gizga Essentials Professional 3-in-1 Cleaning Kit "/>
    <x v="1"/>
    <s v="Cameras&amp;Photography|Accessories|Cleaners|CleaningKits"/>
    <s v="Electronic supplies"/>
    <n v="299"/>
    <n v="499"/>
    <n v="12191568"/>
    <n v="0.4"/>
    <n v="4.2"/>
    <n v="24432"/>
    <x v="0"/>
    <n v="0"/>
    <n v="1"/>
    <n v="0"/>
    <s v="Very fine product.."/>
  </r>
  <r>
    <s v="B01N6LU1VF"/>
    <s v="SanDisk Ultra Dual 64 GB USB 3.0 OTG Pen Drive (Black)"/>
    <x v="0"/>
    <s v="ExternalDevices&amp;DataStorage|PenDrives"/>
    <s v="Technology"/>
    <n v="579"/>
    <n v="1400"/>
    <n v="264745600"/>
    <n v="0.59"/>
    <n v="4.3"/>
    <n v="189104"/>
    <x v="0"/>
    <n v="0"/>
    <n v="0"/>
    <n v="1"/>
    <s v="It takes Forever - to transfer anything. Maybe I - misunderstood Ultra or somebody missed Ultra-Slow in the model tag line."/>
  </r>
  <r>
    <s v="B07XLML2YS"/>
    <s v="TP-Link Tapo 360¬∞ 2MP 1080p Full HD Pan/Tilt Home Security Wi-Fi Smart Camera| Alexa Enabled| 2-Way Audio| Night Vision| Motion Detection| Sound and Light Alarm| Indoor CCTV (Tapo C200) White"/>
    <x v="1"/>
    <s v="Cameras&amp;Photography|SecurityCameras|DomeCameras"/>
    <s v="Electronic supplies"/>
    <n v="2499"/>
    <n v="3299"/>
    <n v="307176488"/>
    <n v="0.24"/>
    <n v="4.2"/>
    <n v="93112"/>
    <x v="0"/>
    <n v="0"/>
    <n v="1"/>
    <n v="0"/>
    <s v="VFM indoor use (living room/bedrrom) use and clear view upto 120sqft rooms"/>
  </r>
  <r>
    <s v="B086WMSCN3"/>
    <s v="boAt Airdopes 171 in Ear Bluetooth True Wireless Earbuds with Upto 13 Hours Battery, IPX4, Bluetooth v5.0, Dual Tone Finish with Mic (Mysterious Blue)"/>
    <x v="1"/>
    <s v="Headphones,Earbuds&amp;Accessories|Headphones|In-Ear"/>
    <s v="Electronic supplies"/>
    <n v="1199"/>
    <n v="5999"/>
    <n v="285078479"/>
    <n v="0.8"/>
    <n v="3.9"/>
    <n v="47521"/>
    <x v="0"/>
    <n v="0"/>
    <n v="0"/>
    <n v="1"/>
    <s v="Good"/>
  </r>
  <r>
    <s v="B003B00484"/>
    <s v="Duracell Plus AAA Rechargeable Batteries (750 mAh) Pack of 4"/>
    <x v="1"/>
    <s v="GeneralPurposeBatteries&amp;BatteryChargers|RechargeableBatteries"/>
    <s v="Electronic supplies"/>
    <n v="399"/>
    <n v="499"/>
    <n v="13573299"/>
    <n v="0.2"/>
    <n v="4.3"/>
    <n v="27201"/>
    <x v="0"/>
    <n v="0"/>
    <n v="1"/>
    <n v="0"/>
    <s v="Works Good"/>
  </r>
  <r>
    <s v="B085194JFL"/>
    <s v="tizum HDMI to VGA Adapter Cable 1080P "/>
    <x v="1"/>
    <s v="HomeTheater,TV&amp;Video|Accessories|Cables|HDMICables"/>
    <s v="Electronic supplies"/>
    <n v="279"/>
    <n v="499"/>
    <n v="5470038"/>
    <n v="0.44"/>
    <n v="3.7"/>
    <n v="10962"/>
    <x v="0"/>
    <n v="0"/>
    <n v="1"/>
    <n v="0"/>
    <s v="Good product ; Average Finishing"/>
  </r>
  <r>
    <s v="B09F6S8BT6"/>
    <s v="Samsung 80 cm (32 Inches) Wondertainment Series HD Ready LED Smart TV UA32T4340BKXXL (Glossy Black)"/>
    <x v="1"/>
    <s v="HomeTheater,TV&amp;Video|Televisions|SmartTelevisions"/>
    <s v="Electronic supplies"/>
    <n v="13490"/>
    <n v="22900"/>
    <n v="373247100"/>
    <n v="0.41"/>
    <n v="4.3"/>
    <n v="16299"/>
    <x v="2"/>
    <n v="0"/>
    <n v="1"/>
    <n v="0"/>
    <s v="Good"/>
  </r>
  <r>
    <s v="B003L62T7W"/>
    <s v="Logitech B100 Wired USB Mouse, 3 yr Warranty, 800 DPI Optical Tracking, Ambidextrous PC/Mac/Laptop - Black"/>
    <x v="0"/>
    <s v="Accessories&amp;Peripherals|Keyboards,Mice&amp;InputDevices|Mice"/>
    <s v="Technology"/>
    <n v="279"/>
    <n v="375"/>
    <n v="11825250"/>
    <n v="0.26"/>
    <n v="4.3"/>
    <n v="31534"/>
    <x v="0"/>
    <n v="0"/>
    <n v="1"/>
    <n v="0"/>
    <s v="Handy Mouse"/>
  </r>
  <r>
    <s v="B09P18XVW6"/>
    <s v="Noise Pulse Buzz 1.69 Bluetooth Calling Smart Watch with Call Function, 150 Watch Faces, 60 Sports Modes, Spo2 &amp; Heart Rate Monitoring, Calling Smart Watch for Men &amp; Women - Jet Black"/>
    <x v="1"/>
    <s v="WearableTechnology|SmartWatches"/>
    <s v="Electronic supplies"/>
    <n v="2499"/>
    <n v="4999"/>
    <n v="37847429"/>
    <n v="0.5"/>
    <n v="3.9"/>
    <n v="7571"/>
    <x v="0"/>
    <n v="1"/>
    <n v="0"/>
    <n v="0"/>
    <s v="Best for this price"/>
  </r>
  <r>
    <s v="B00LZLPYHW"/>
    <s v="Classmate 2100117 Soft Cover 6 Subject Spiral Binding Notebook, Single Line, 300 Pages"/>
    <x v="3"/>
    <s v="OfficePaperProducts|Paper|Stationery|Notebooks,WritingPads&amp;Diaries|WireboundNotebooks"/>
    <s v="Office supplies"/>
    <n v="137"/>
    <n v="160"/>
    <n v="1045920"/>
    <n v="0.14000000000000001"/>
    <n v="4.4000000000000004"/>
    <n v="6537"/>
    <x v="1"/>
    <n v="0"/>
    <n v="1"/>
    <n v="0"/>
    <s v="Good"/>
  </r>
  <r>
    <s v="B09NHVCHS9"/>
    <s v="Flix Micro Usb Cable For Smartphone (Black)"/>
    <x v="0"/>
    <s v="Accessories&amp;Peripherals|Cables&amp;Accessories|Cables|USBCables"/>
    <s v="Technology"/>
    <n v="59"/>
    <n v="199"/>
    <n v="1866023"/>
    <n v="0.7"/>
    <n v="4"/>
    <n v="9377"/>
    <x v="1"/>
    <n v="0"/>
    <n v="0"/>
    <n v="1"/>
    <s v="Worked on iPhone 7 and didn‚Äôt work on XR"/>
  </r>
  <r>
    <s v="B00NNQMYNE"/>
    <s v="AirCase Rugged Hard Drive Case "/>
    <x v="0"/>
    <s v="Accessories&amp;Peripherals|HardDiskBags"/>
    <s v="Technology"/>
    <n v="299"/>
    <n v="499"/>
    <n v="10483990"/>
    <n v="0.4"/>
    <n v="4.5"/>
    <n v="21010"/>
    <x v="0"/>
    <n v="0"/>
    <n v="1"/>
    <n v="0"/>
    <s v="Super"/>
  </r>
  <r>
    <s v="B0B217Z5VK"/>
    <s v="Noise Buds VS402 Truly Wireless in Ear Earbuds, 35-Hours of Playtime, Instacharge, Quad Mic with ENC, Hyper Sync, Low Latency, 10mm Driver, Bluetooth v5.3 and Breathing LED Lights (Neon Black)"/>
    <x v="1"/>
    <s v="Headphones,Earbuds&amp;Accessories|Headphones|In-Ear"/>
    <s v="Electronic supplies"/>
    <n v="1799"/>
    <n v="3999"/>
    <n v="14064483"/>
    <n v="0.55000000000000004"/>
    <n v="3.9"/>
    <n v="3517"/>
    <x v="0"/>
    <n v="0"/>
    <n v="0"/>
    <n v="1"/>
    <s v="Clear voice"/>
  </r>
  <r>
    <s v="B07B88KQZ8"/>
    <s v="JBL Go 2, Wireless Portable Bluetooth Speaker with Mic, JBL Signature Sound, Vibrant Color Options with IPX7 Waterproof &amp; AUX (Blue)"/>
    <x v="1"/>
    <s v="HomeAudio|Speakers|BluetoothSpeakers"/>
    <s v="Electronic supplies"/>
    <n v="1999"/>
    <n v="2999"/>
    <n v="191633101"/>
    <n v="0.33"/>
    <n v="4.3"/>
    <n v="63899"/>
    <x v="0"/>
    <n v="0"/>
    <n v="1"/>
    <n v="0"/>
    <s v="Don't believe the other reviews"/>
  </r>
  <r>
    <s v="B01M4GGIVU"/>
    <s v="Tizum High Speed HDMI Cable with Ethernet | Supports 3D 4K | "/>
    <x v="1"/>
    <s v="HomeTheater,TV&amp;Video|Accessories|Cables|HDMICables"/>
    <s v="Electronic supplies"/>
    <n v="199"/>
    <n v="699"/>
    <n v="8494947"/>
    <n v="0.72"/>
    <n v="4.2"/>
    <n v="12153"/>
    <x v="1"/>
    <n v="0"/>
    <n v="0"/>
    <n v="1"/>
    <s v="Cheap product and same is the performance but does the job"/>
  </r>
  <r>
    <s v="B07Z3K96FR"/>
    <s v="Robustrion Tempered Glass Screen Protector "/>
    <x v="0"/>
    <s v="Accessories&amp;Peripherals|TabletAccessories|ScreenProtectors"/>
    <s v="Technology"/>
    <n v="399"/>
    <n v="1499"/>
    <n v="8589270"/>
    <n v="0.73"/>
    <n v="4.0999999999999996"/>
    <n v="5730"/>
    <x v="0"/>
    <n v="0"/>
    <n v="0"/>
    <n v="1"/>
    <s v="Gud for the price"/>
  </r>
  <r>
    <s v="B0756CLQWL"/>
    <s v="Redgear Pro Wireless Gamepad with 2.4GHz Wireless Technology, Integrated Dual Intensity Motor, Illuminated Keys "/>
    <x v="0"/>
    <s v="Accessories&amp;Peripherals|PCGamingPeripherals|Gamepads"/>
    <s v="Technology"/>
    <n v="1699"/>
    <n v="3999"/>
    <n v="101926512"/>
    <n v="0.57999999999999996"/>
    <n v="4.2"/>
    <n v="25488"/>
    <x v="0"/>
    <n v="0"/>
    <n v="0"/>
    <n v="1"/>
    <s v="Value for money"/>
  </r>
  <r>
    <s v="B004IO5BMQ"/>
    <s v="Logitech M235 Wireless Mouse, 1000 DPI Optical Tracking, 12 Month Life Battery, Compatible with Windows, Mac, Chromebook/PC/Laptop"/>
    <x v="0"/>
    <s v="Accessories&amp;Peripherals|Keyboards,Mice&amp;InputDevices|Mice"/>
    <s v="Technology"/>
    <n v="699"/>
    <n v="995"/>
    <n v="54132975"/>
    <n v="0.3"/>
    <n v="4.5"/>
    <n v="54405"/>
    <x v="0"/>
    <n v="0"/>
    <n v="1"/>
    <n v="0"/>
    <s v="Good silent mouse"/>
  </r>
  <r>
    <s v="B09Z6WH2N1"/>
    <s v="STRIFF 12 Pieces Highly Flexible Silicone Micro USB Protector, Mouse Cable Protector, Suit "/>
    <x v="1"/>
    <s v="Mobiles&amp;Accessories|MobileAccessories|D√©cor"/>
    <s v="Electronic supplies"/>
    <n v="95"/>
    <n v="499"/>
    <n v="972551"/>
    <n v="0.81"/>
    <n v="4.2"/>
    <n v="1949"/>
    <x v="1"/>
    <n v="0"/>
    <n v="0"/>
    <n v="1"/>
    <s v="Very useful"/>
  </r>
  <r>
    <s v="B01HGCLUH6"/>
    <s v="TP-link N300 WiFi Wireless Router TL-WR845N | 300Mbps Wi-Fi Speed | Three 5dBi high gain Antennas | IPv6 Compatible | AP/RE/WISP Mode | Parental Control | Guest Network"/>
    <x v="0"/>
    <s v="NetworkingDevices|Routers"/>
    <s v="Technology"/>
    <n v="1149"/>
    <n v="1699"/>
    <n v="208090122"/>
    <n v="0.32"/>
    <n v="4.2"/>
    <n v="122478"/>
    <x v="0"/>
    <n v="0"/>
    <n v="1"/>
    <n v="0"/>
    <s v="Received defective item update: better now"/>
  </r>
  <r>
    <s v="B01N4EV2TL"/>
    <s v="Logitech MK240 Nano Wireless USB Keyboard and Mouse Set, 12 Function Keys 2.4GHz Wireless, 1000DPI, Spill-Resistant Design, PC/Mac, Black/Chartreuse Yellow"/>
    <x v="0"/>
    <s v="Accessories&amp;Peripherals|Keyboards,Mice&amp;InputDevices|Keyboard&amp;MouseSets"/>
    <s v="Technology"/>
    <n v="1495"/>
    <n v="1995"/>
    <n v="14445795"/>
    <n v="0.25"/>
    <n v="4.3"/>
    <n v="7241"/>
    <x v="0"/>
    <n v="0"/>
    <n v="1"/>
    <n v="0"/>
    <s v="Good for typing"/>
  </r>
  <r>
    <s v="B08MZQBFLN"/>
    <s v="Callas Multipurpose Foldable Laptop Table with Cup Holder | Drawer | Mac Holder | Table Holder Study Table, Breakfast Table, Foldable and Portable/Ergonomic &amp; Rounded Edges/Non-Slip Legs (WA-27-Black)"/>
    <x v="0"/>
    <s v="Accessories&amp;Peripherals|LaptopAccessories|Lapdesks"/>
    <s v="Technology"/>
    <n v="849"/>
    <n v="4999"/>
    <n v="102264543"/>
    <n v="0.83"/>
    <n v="4"/>
    <n v="20457"/>
    <x v="0"/>
    <n v="0"/>
    <n v="0"/>
    <n v="1"/>
    <s v="Nice but price should be reduced"/>
  </r>
  <r>
    <s v="B0752LL57V"/>
    <s v="Casio MJ-12D 150 Steps Check and Correct Desktop Calculator"/>
    <x v="3"/>
    <s v="OfficeElectronics|Calculators|Basic"/>
    <s v="Office supplies"/>
    <n v="440"/>
    <n v="440"/>
    <n v="3788400"/>
    <n v="0"/>
    <n v="4.5"/>
    <n v="8610"/>
    <x v="0"/>
    <n v="0"/>
    <n v="1"/>
    <n v="0"/>
    <s v="Very easy to use"/>
  </r>
  <r>
    <s v="B08K4PSZ3V"/>
    <s v="Tukzer Capacitive Stylus Pen "/>
    <x v="1"/>
    <s v="Mobiles&amp;Accessories|MobileAccessories|StylusPens"/>
    <s v="Electronic supplies"/>
    <n v="349"/>
    <n v="999"/>
    <n v="16540443"/>
    <n v="0.65"/>
    <n v="3.8"/>
    <n v="16557"/>
    <x v="0"/>
    <n v="0"/>
    <n v="0"/>
    <n v="1"/>
    <s v="Only affordable Stylus that works with Apple"/>
  </r>
  <r>
    <s v="B09Z28BQZT"/>
    <s v="Amazon Basics Multipurpose Foldable Laptop Table with Cup Holder, Brown"/>
    <x v="0"/>
    <s v="Accessories&amp;Peripherals|LaptopAccessories|Lapdesks"/>
    <s v="Technology"/>
    <n v="599"/>
    <n v="3999"/>
    <n v="4346913"/>
    <n v="0.85"/>
    <n v="3.9"/>
    <n v="1087"/>
    <x v="0"/>
    <n v="0"/>
    <n v="0"/>
    <n v="1"/>
    <s v="Good product but little costly"/>
  </r>
  <r>
    <s v="B094DQWV9B"/>
    <s v="Kanget [2 Pack] Type C Female to USB A Male Charger | Charging Cable Adapter Converter compatible "/>
    <x v="0"/>
    <s v="Accessories&amp;Peripherals|Adapters|USBtoUSBAdapters"/>
    <s v="Technology"/>
    <n v="149"/>
    <n v="399"/>
    <n v="614460"/>
    <n v="0.63"/>
    <n v="4"/>
    <n v="1540"/>
    <x v="1"/>
    <n v="0"/>
    <n v="0"/>
    <n v="1"/>
    <s v="Good and does it‚Äôs work"/>
  </r>
  <r>
    <s v="B0BBMPH39N"/>
    <s v="Amazon Basics Magic Slate 8.5-inch LCD Writing Tablet with Stylus Pen, "/>
    <x v="0"/>
    <s v="Accessories&amp;Peripherals|Keyboards,Mice&amp;InputDevices|GraphicTablets"/>
    <s v="Technology"/>
    <n v="289"/>
    <n v="999"/>
    <n v="400599"/>
    <n v="0.71"/>
    <n v="4.0999999999999996"/>
    <n v="401"/>
    <x v="0"/>
    <n v="0"/>
    <n v="0"/>
    <n v="1"/>
    <s v="I like to draw on it"/>
  </r>
  <r>
    <s v="B097JQ1J5G"/>
    <s v="Zebronics ZEB-90HB USB Hub, 4 Ports, Pocket Sized, Plug &amp; Play, "/>
    <x v="0"/>
    <s v="Accessories&amp;Peripherals|USBHubs"/>
    <s v="Technology"/>
    <n v="179"/>
    <n v="499"/>
    <n v="4683115"/>
    <n v="0.64"/>
    <n v="3.4"/>
    <n v="9385"/>
    <x v="1"/>
    <n v="0"/>
    <n v="0"/>
    <n v="1"/>
    <s v="Average usb hub"/>
  </r>
  <r>
    <s v="B07YY1BY5B"/>
    <s v="Noise ColorFit Pro 2 Full Touch Control Smart Watch with 35g Weight &amp; Upgraded LCD Display,IP68 Waterproof,Heart Rate Monitor,Sleep &amp; Step Tracker,Call &amp; Message Alerts &amp; Long Battery Life (Jet Black)"/>
    <x v="1"/>
    <s v="WearableTechnology|SmartWatches"/>
    <s v="Electronic supplies"/>
    <n v="1499"/>
    <n v="4999"/>
    <n v="462847412"/>
    <n v="0.7"/>
    <n v="4"/>
    <n v="92588"/>
    <x v="0"/>
    <n v="0"/>
    <n v="0"/>
    <n v="1"/>
    <s v="nice product"/>
  </r>
  <r>
    <s v="B08VRMK55F"/>
    <s v="Zebronics Zeb Buds C2 in Ear Type C Wired Earphones with Mic, Braided 1.2 Metre Cable, Metallic Design, 10mm Drivers, in Line Mic &amp; Volume Controller (Blue)"/>
    <x v="1"/>
    <s v="Headphones,Earbuds&amp;Accessories|Headphones|In-Ear"/>
    <s v="Electronic supplies"/>
    <n v="399"/>
    <n v="699"/>
    <n v="2414346"/>
    <n v="0.43"/>
    <n v="3.4"/>
    <n v="3454"/>
    <x v="0"/>
    <n v="0"/>
    <n v="1"/>
    <n v="0"/>
    <s v="Dissapointed in the microphone"/>
  </r>
  <r>
    <s v="B08CHZ3ZQ7"/>
    <s v="Redgear A-15 Wired Gaming Mouse with Upto 6400 DPI, RGB &amp; Driver Customization "/>
    <x v="0"/>
    <s v="Accessories&amp;Peripherals|PCGamingPeripherals|GamingMice"/>
    <s v="Technology"/>
    <n v="599"/>
    <n v="799"/>
    <n v="12616210"/>
    <n v="0.25"/>
    <n v="4.3"/>
    <n v="15790"/>
    <x v="0"/>
    <n v="0"/>
    <n v="1"/>
    <n v="0"/>
    <s v="Very good mouse Under 500"/>
  </r>
  <r>
    <s v="B08SCCG9D4"/>
    <s v="JBL Commercial CSLM20B Auxiliary Omnidirectional Lavalier Microphone with Battery "/>
    <x v="0"/>
    <s v="Accessories&amp;Peripherals|Audio&amp;VideoAccessories|PCMicrophones"/>
    <s v="Technology"/>
    <n v="949"/>
    <n v="2000"/>
    <n v="29938000"/>
    <n v="0.53"/>
    <n v="3.9"/>
    <n v="14969"/>
    <x v="0"/>
    <n v="0"/>
    <n v="0"/>
    <n v="1"/>
    <s v="It's just good !"/>
  </r>
  <r>
    <s v="B0972BQ2RS"/>
    <s v="Fire-Boltt India's No 1 Smartwatch Brand Ring Bluetooth Calling with SpO2 &amp; 1.7‚Äù Metal Body with Blood Oxygen Monitoring, Continuous Heart Rate, Full Touch &amp; Multiple Watch Faces"/>
    <x v="1"/>
    <s v="WearableTechnology|SmartWatches"/>
    <s v="Electronic supplies"/>
    <n v="2499"/>
    <n v="9999"/>
    <n v="421347861"/>
    <n v="0.75"/>
    <n v="4.0999999999999996"/>
    <n v="42139"/>
    <x v="0"/>
    <n v="0"/>
    <n v="0"/>
    <n v="1"/>
    <s v="Overall Watch Review"/>
  </r>
  <r>
    <s v="B00ZRBWPA0"/>
    <s v="Eveready Red 1012 AAA Batteries - Pack of 10"/>
    <x v="1"/>
    <s v="GeneralPurposeBatteries&amp;BatteryChargers|DisposableBatteries"/>
    <s v="Electronic supplies"/>
    <n v="159"/>
    <n v="180"/>
    <n v="178020"/>
    <n v="0.12"/>
    <n v="4.3"/>
    <n v="989"/>
    <x v="1"/>
    <n v="0"/>
    <n v="1"/>
    <n v="0"/>
    <s v="Nice ."/>
  </r>
  <r>
    <s v="B0B2DD66GS"/>
    <s v="SanDisk Extreme microSD UHS I Card 128GB "/>
    <x v="1"/>
    <s v="Accessories|MemoryCards|MicroSD"/>
    <s v="Electronic supplies"/>
    <n v="1329"/>
    <n v="2900"/>
    <n v="56909600"/>
    <n v="0.54"/>
    <n v="4.5"/>
    <n v="19624"/>
    <x v="0"/>
    <n v="0"/>
    <n v="0"/>
    <n v="1"/>
    <s v="Good quality product"/>
  </r>
  <r>
    <s v="B09M869Z5V"/>
    <s v="Portronics MPORT 31C 4-in-1 USB Hub (Type C to 4 USB-A Ports) with Fast Data Transfer"/>
    <x v="0"/>
    <s v="Accessories&amp;Peripherals|USBHubs"/>
    <s v="Technology"/>
    <n v="570"/>
    <n v="999"/>
    <n v="3197799"/>
    <n v="0.43"/>
    <n v="4.2"/>
    <n v="3201"/>
    <x v="0"/>
    <n v="0"/>
    <n v="1"/>
    <n v="0"/>
    <s v="Value For Money But...."/>
  </r>
  <r>
    <s v="B07W6VWZ8C"/>
    <s v="Infinity (JBL Fuze Pint, Wireless Ultra Portable Mini Speaker with Mic, Deep Bass, Dual Equalizer, Bluetooth 5.0 with Voice Assistant Support "/>
    <x v="1"/>
    <s v="HomeAudio|Speakers|OutdoorSpeakers"/>
    <s v="Electronic supplies"/>
    <n v="899"/>
    <n v="1999"/>
    <n v="60907531"/>
    <n v="0.55000000000000004"/>
    <n v="4.0999999999999996"/>
    <n v="30469"/>
    <x v="0"/>
    <n v="0"/>
    <n v="0"/>
    <n v="1"/>
    <s v="Best Speaker at low price"/>
  </r>
  <r>
    <s v="B07Z1X6VFC"/>
    <s v="AirCase Protective Laptop Bag Sleeve fits Upto 13.3 Laptop/ MacBook, Wrinkle Free, Padded, Waterproof Light Neoprene case Cover Pouch, for Men &amp; Women, Black- 6 Months Warranty"/>
    <x v="0"/>
    <s v="Accessories&amp;Peripherals|LaptopAccessories|Bags&amp;Sleeves|LaptopSleeves&amp;Slipcases"/>
    <s v="Technology"/>
    <n v="449"/>
    <n v="999"/>
    <n v="9930060"/>
    <n v="0.55000000000000004"/>
    <n v="4.4000000000000004"/>
    <n v="9940"/>
    <x v="0"/>
    <n v="0"/>
    <n v="0"/>
    <n v="1"/>
    <s v="Quality is worth the price!"/>
  </r>
  <r>
    <s v="B07YL54NVJ"/>
    <s v="Brand Conquer 6 in 1 with OTG, SD Card Reader, USB Type C, USB 3.0 and Micro USB, "/>
    <x v="0"/>
    <s v="ExternalDevices&amp;DataStorage|ExternalMemoryCardReaders"/>
    <s v="Technology"/>
    <n v="549"/>
    <n v="999"/>
    <n v="7750242"/>
    <n v="0.45"/>
    <n v="4.3"/>
    <n v="7758"/>
    <x v="0"/>
    <n v="0"/>
    <n v="1"/>
    <n v="0"/>
    <s v="Worth Buying"/>
  </r>
  <r>
    <s v="B0759QMF85"/>
    <s v="TP-Link AC750 Dual Band Wireless Cable Router, 4 10/100 LAN + 10/100 WAN Ports, Support Guest Network and Parental Control, 750Mbps Speed Wi-Fi, 3 Antennas (Archer C20) Blue, 2.4 GHz"/>
    <x v="0"/>
    <s v="NetworkingDevices|Routers"/>
    <s v="Technology"/>
    <n v="1529"/>
    <n v="2399"/>
    <n v="164113191"/>
    <n v="0.36"/>
    <n v="4.3"/>
    <n v="68409"/>
    <x v="0"/>
    <n v="0"/>
    <n v="1"/>
    <n v="0"/>
    <s v="Con = no bandwidth control"/>
  </r>
  <r>
    <s v="B00LM4X0KU"/>
    <s v="Parker Quink Ink Bottle, Blue"/>
    <x v="3"/>
    <s v="OfficePaperProducts|Paper|Stationery|Pens,Pencils&amp;WritingSupplies|Pens&amp;Refills|BottledInk"/>
    <s v="Office supplies"/>
    <n v="100"/>
    <n v="100"/>
    <n v="309500"/>
    <n v="0"/>
    <n v="4.3"/>
    <n v="3095"/>
    <x v="1"/>
    <n v="0"/>
    <n v="1"/>
    <n v="0"/>
    <s v="Clearly makes a difference"/>
  </r>
  <r>
    <s v="B08PFSZ7FH"/>
    <s v="STRIFF Laptop Stand Adjustable Laptop Computer Stand Multi-Angle Stand Phone Stand Portable Foldable Laptop Riser Notebook Holder Stand Compatible "/>
    <x v="0"/>
    <s v="Accessories&amp;Peripherals|LaptopAccessories|NotebookComputerStands"/>
    <s v="Technology"/>
    <n v="299"/>
    <n v="1499"/>
    <n v="1353597"/>
    <n v="0.8"/>
    <n v="4.2"/>
    <n v="903"/>
    <x v="0"/>
    <n v="0"/>
    <n v="0"/>
    <n v="1"/>
    <s v="Decent quality product for the price"/>
  </r>
  <r>
    <s v="B012MQS060"/>
    <s v="Logitech MK215 Wireless Keyboard and Mouse Combo "/>
    <x v="0"/>
    <s v="Accessories&amp;Peripherals|Keyboards,Mice&amp;InputDevices|Keyboard&amp;MouseSets"/>
    <s v="Technology"/>
    <n v="1295"/>
    <n v="1795"/>
    <n v="46258945"/>
    <n v="0.28000000000000003"/>
    <n v="4.0999999999999996"/>
    <n v="25771"/>
    <x v="0"/>
    <n v="0"/>
    <n v="1"/>
    <n v="0"/>
    <s v="Early impression comparing MK215 with MK270  - bit underwhelmed"/>
  </r>
  <r>
    <s v="B01MF8MB65"/>
    <s v="boAt Bassheads 225 in Ear Wired Earphones with Mic(Blue)"/>
    <x v="1"/>
    <s v="Headphones,Earbuds&amp;Accessories|Headphones|In-Ear"/>
    <s v="Electronic supplies"/>
    <n v="699"/>
    <n v="999"/>
    <n v="272915811"/>
    <n v="0.3"/>
    <n v="4.0999999999999996"/>
    <n v="273189"/>
    <x v="0"/>
    <n v="0"/>
    <n v="1"/>
    <n v="0"/>
    <s v="The best earphones you can find out there under 500 Bucks..??? Are they Comfortable..?? Let's find out....."/>
  </r>
  <r>
    <s v="B00LHZWD0C"/>
    <s v="Luxor 5 Subject Single Ruled Notebook - A4, 70 GSM, 300 pages"/>
    <x v="3"/>
    <s v="OfficePaperProducts|Paper|Stationery|Notebooks,WritingPads&amp;Diaries|CompositionNotebooks"/>
    <s v="Office supplies"/>
    <n v="252"/>
    <n v="315"/>
    <n v="1192275"/>
    <n v="0.2"/>
    <n v="4.5"/>
    <n v="3785"/>
    <x v="0"/>
    <n v="0"/>
    <n v="1"/>
    <n v="0"/>
    <s v="Good note book"/>
  </r>
  <r>
    <s v="B08QDPB1SL"/>
    <s v="Duracell Chhota Power AA Battery Set of 10 Pcs"/>
    <x v="1"/>
    <s v="GeneralPurposeBatteries&amp;BatteryChargers|DisposableBatteries"/>
    <s v="Electronic supplies"/>
    <n v="190"/>
    <n v="220"/>
    <n v="630520"/>
    <n v="0.14000000000000001"/>
    <n v="4.4000000000000004"/>
    <n v="2866"/>
    <x v="1"/>
    <n v="0"/>
    <n v="1"/>
    <n v="0"/>
    <s v="Does not fit the Duracell label"/>
  </r>
  <r>
    <s v="B07BRKK9JQ"/>
    <s v="Zebronics Zeb-Trans"/>
    <x v="0"/>
    <s v="Accessories&amp;Peripherals|Keyboards,Mice&amp;InputDevices|Keyboard&amp;MouseSets"/>
    <s v="Technology"/>
    <n v="1299"/>
    <n v="1599"/>
    <n v="43529577"/>
    <n v="0.19"/>
    <n v="4.3"/>
    <n v="27223"/>
    <x v="0"/>
    <n v="0"/>
    <n v="1"/>
    <n v="0"/>
    <s v="Click-Bet"/>
  </r>
  <r>
    <s v="B01EZ0X3L8"/>
    <s v="SanDisk Ultra 64 GB USB Pen Drives (SDDDC2-064G-I35, Black, Silver)"/>
    <x v="0"/>
    <s v="ExternalDevices&amp;DataStorage|PenDrives"/>
    <s v="Technology"/>
    <n v="729"/>
    <n v="1650"/>
    <n v="135887400"/>
    <n v="0.56000000000000005"/>
    <n v="4.3"/>
    <n v="82356"/>
    <x v="0"/>
    <n v="0"/>
    <n v="0"/>
    <n v="1"/>
    <s v="Average pendrive with mobile connectivity"/>
  </r>
  <r>
    <s v="B00LM4W1N2"/>
    <s v="Parker Classic Gold Gold Trim Ball Pen"/>
    <x v="3"/>
    <s v="OfficePaperProducts|Paper|Stationery|Pens,Pencils&amp;WritingSupplies|Pens&amp;Refills|RetractableBallpointPens"/>
    <s v="Office supplies"/>
    <n v="480"/>
    <n v="600"/>
    <n v="3431400"/>
    <n v="0.2"/>
    <n v="4.3"/>
    <n v="5719"/>
    <x v="0"/>
    <n v="0"/>
    <n v="1"/>
    <n v="0"/>
    <s v="So good "/>
  </r>
  <r>
    <s v="B0949SBKMP"/>
    <s v="boAt Flash Edition Smart Watch with Activity Tracker, Multiple Sports Modes, 1.3 Screen, 170+ Watch Faces, Sleep Monitor, Gesture, Camera &amp; Music Control, IP68 &amp; 7 Days Battery Life(Lightning Black)"/>
    <x v="1"/>
    <s v="WearableTechnology|SmartWatches"/>
    <s v="Electronic supplies"/>
    <n v="1799"/>
    <n v="6990"/>
    <n v="187891200"/>
    <n v="0.74"/>
    <n v="4"/>
    <n v="26880"/>
    <x v="0"/>
    <n v="0"/>
    <n v="0"/>
    <n v="1"/>
    <s v="It's pretty decent"/>
  </r>
  <r>
    <s v="B08YD264ZS"/>
    <s v="Tarkan Portable Folding Laptop Desk "/>
    <x v="0"/>
    <s v="Accessories&amp;Peripherals|LaptopAccessories|Lapdesks"/>
    <s v="Technology"/>
    <n v="999"/>
    <n v="2499"/>
    <n v="4223310"/>
    <n v="0.6"/>
    <n v="4.3"/>
    <n v="1690"/>
    <x v="0"/>
    <n v="0"/>
    <n v="0"/>
    <n v="1"/>
    <s v="Good"/>
  </r>
  <r>
    <s v="B094JNXNPV"/>
    <s v="Ambrane Unbreakable 3 in 1 Fast Charging Braided Multipurpose Cable "/>
    <x v="0"/>
    <s v="Accessories&amp;Peripherals|Cables&amp;Accessories|Cables|USBCables"/>
    <s v="Technology"/>
    <n v="299"/>
    <n v="399"/>
    <n v="1103634"/>
    <n v="0.25"/>
    <n v="4"/>
    <n v="2766"/>
    <x v="0"/>
    <n v="0"/>
    <n v="1"/>
    <n v="0"/>
    <s v="Ok cable"/>
  </r>
  <r>
    <s v="B00GZLB57U"/>
    <s v="Quantum RJ45 Ethernet Patch Cable/LAN Router Cable with Heavy Duty Gold Plated Connectors Supports Hi-Speed Gigabit Upto 1000Mbps, Waterproof and Durable,1-Year Warranty-32.8 Feet (10 Meters)(White)"/>
    <x v="0"/>
    <s v="Accessories&amp;Peripherals|Cables&amp;Accessories|Cables|EthernetCables"/>
    <s v="Technology"/>
    <n v="238"/>
    <n v="699"/>
    <n v="5852028"/>
    <n v="0.66"/>
    <n v="4.4000000000000004"/>
    <n v="8372"/>
    <x v="0"/>
    <n v="0"/>
    <n v="0"/>
    <n v="1"/>
    <s v="Good product"/>
  </r>
  <r>
    <s v="B07V82W5CN"/>
    <s v="HP USB Wireless Spill Resistance Keyboard and Mouse Set with 10m Working Range 2.4G Wireless Technology / 3 Years Warranty (4SC12PA), Black"/>
    <x v="0"/>
    <s v="Accessories&amp;Peripherals|Keyboards,Mice&amp;InputDevices|Keyboard&amp;MouseSets"/>
    <s v="Technology"/>
    <n v="1349"/>
    <n v="2198"/>
    <n v="15634374"/>
    <n v="0.39"/>
    <n v="4"/>
    <n v="7113"/>
    <x v="0"/>
    <n v="0"/>
    <n v="1"/>
    <n v="0"/>
    <s v="Great for typing horrible for gaming."/>
  </r>
  <r>
    <s v="B077Z65HSD"/>
    <s v="boAt A400 USB Type-C to USB-A 2.0 Male Data Cable, 2 Meter (Black)"/>
    <x v="0"/>
    <s v="Accessories&amp;Peripherals|Cables&amp;Accessories|Cables|USBCables"/>
    <s v="Technology"/>
    <n v="299"/>
    <n v="999"/>
    <n v="20829150"/>
    <n v="0.7"/>
    <n v="4.3"/>
    <n v="20850"/>
    <x v="0"/>
    <n v="0"/>
    <n v="0"/>
    <n v="1"/>
    <s v="Just buy it dont even 2nd guess it"/>
  </r>
  <r>
    <s v="B08HD7JQHX"/>
    <s v="HUMBLE Dynamic Lapel Collar Mic Voice Recording Filter Microphone "/>
    <x v="0"/>
    <s v="Accessories&amp;Peripherals|Audio&amp;VideoAccessories|PCMicrophones"/>
    <s v="Technology"/>
    <n v="199"/>
    <n v="499"/>
    <n v="1399196"/>
    <n v="0.6"/>
    <n v="3.3"/>
    <n v="2804"/>
    <x v="1"/>
    <n v="0"/>
    <n v="0"/>
    <n v="1"/>
    <s v="No TRRS to TRS converter in the box"/>
  </r>
  <r>
    <s v="B0B31FR4Y2"/>
    <s v="Boult Audio Omega with 30dB ANC+ ENC, 32H Playtime, 45ms Latency Gaming Mode, Quad Mic Zen ENC, 3 Equalizer Modes, ANC, Type-C Fast Charging, IPX5 True Wireless in Ear Bluetooth Earbuds (Black)"/>
    <x v="1"/>
    <s v="Headphones,Earbuds&amp;Accessories|Headphones|In-Ear"/>
    <s v="Electronic supplies"/>
    <n v="1999"/>
    <n v="9999"/>
    <n v="19858014"/>
    <n v="0.8"/>
    <n v="3.7"/>
    <n v="1986"/>
    <x v="0"/>
    <n v="0"/>
    <n v="0"/>
    <n v="1"/>
    <s v="Fits well in ears"/>
  </r>
  <r>
    <s v="B09Y14JLP3"/>
    <s v="STRIFF UPH2W Multi Angle Tablet/Mobile Stand. Holder "/>
    <x v="1"/>
    <s v="Mobiles&amp;Accessories|MobileAccessories|Stands"/>
    <s v="Electronic supplies"/>
    <n v="99"/>
    <n v="499"/>
    <n v="1223049"/>
    <n v="0.8"/>
    <n v="4.0999999999999996"/>
    <n v="2451"/>
    <x v="1"/>
    <n v="0"/>
    <n v="0"/>
    <n v="1"/>
    <s v="Totally worth rs99"/>
  </r>
  <r>
    <s v="B09ZHCJDP1"/>
    <s v="Amazon Basics Wireless Mouse | 2.4 GHz Connection, 1600 DPI | Type - C Adapter | Upto 12 Months of Battery Life | Ambidextrous Design | Suitable "/>
    <x v="0"/>
    <s v="Accessories&amp;Peripherals|Keyboards,Mice&amp;InputDevices|Mice"/>
    <s v="Technology"/>
    <n v="499"/>
    <n v="1000"/>
    <n v="23000"/>
    <n v="0.5"/>
    <n v="5"/>
    <n v="23"/>
    <x v="0"/>
    <n v="1"/>
    <n v="0"/>
    <n v="0"/>
    <s v="Very responsive and stylish mouse"/>
  </r>
  <r>
    <s v="B08C4Z69LN"/>
    <s v="Crucial RAM 8GB DDR4 3200MHz CL22 (or 2933MHz or 2666MHz) Laptop Memory CT8G4SFRA32A"/>
    <x v="0"/>
    <s v="Components|Memory"/>
    <s v="Technology"/>
    <n v="1792"/>
    <n v="3500"/>
    <n v="91679000"/>
    <n v="0.49"/>
    <n v="4.5"/>
    <n v="26194"/>
    <x v="0"/>
    <n v="0"/>
    <n v="1"/>
    <n v="0"/>
    <s v="FPS increased in games after installing it üòç"/>
  </r>
  <r>
    <s v="B016XVRKZM"/>
    <s v="APC Back-UPS BX600C-IN 600VA / 360W, 230V, UPS System, an Ideal Power Backup &amp; Protection "/>
    <x v="0"/>
    <s v="Accessories&amp;Peripherals|UninterruptedPowerSupplies"/>
    <s v="Technology"/>
    <n v="3299"/>
    <n v="4100"/>
    <n v="64710300"/>
    <n v="0.2"/>
    <n v="3.9"/>
    <n v="15783"/>
    <x v="0"/>
    <n v="0"/>
    <n v="1"/>
    <n v="0"/>
    <s v="Most featured UPS"/>
  </r>
  <r>
    <s v="B00LHZW3XY"/>
    <s v="Luxor 5 Subject Single Ruled Notebook - A5 Size, 70 GSM, 300 Pages"/>
    <x v="3"/>
    <s v="OfficePaperProducts|Paper|Stationery|Notebooks,WritingPads&amp;Diaries|CompositionNotebooks"/>
    <s v="Office supplies"/>
    <n v="125"/>
    <n v="180"/>
    <n v="1449540"/>
    <n v="0.31"/>
    <n v="4.4000000000000004"/>
    <n v="8053"/>
    <x v="1"/>
    <n v="0"/>
    <n v="1"/>
    <n v="0"/>
    <s v="Value for money"/>
  </r>
  <r>
    <s v="B098JYT4SY"/>
    <s v="Zebronics Zeb-Jaguar Wireless Mouse, 2.4GHz with USB Nano Receiver, High Precision Optical Tracking, 4 Buttons, Plug &amp; Play, Ambidextrous, "/>
    <x v="0"/>
    <s v="Accessories&amp;Peripherals|Keyboards,Mice&amp;InputDevices|Mice"/>
    <s v="Technology"/>
    <n v="399"/>
    <n v="1190"/>
    <n v="3342710"/>
    <n v="0.66"/>
    <n v="4.0999999999999996"/>
    <n v="2809"/>
    <x v="0"/>
    <n v="0"/>
    <n v="0"/>
    <n v="1"/>
    <s v="Good work"/>
  </r>
  <r>
    <s v="B08CFCK6CW"/>
    <s v="Boult Audio Truebuds with 30H Playtime, IPX7 Waterproof, Lightning Boult‚Ñ¢ Type C Fast Charging (10 Min=100Mins), BoomX‚Ñ¢ Tech Rich Bass, Pro+ Calling HD Mic, Touch Controls in Ear Earbuds TWS (Grey)"/>
    <x v="1"/>
    <s v="Headphones,Earbuds&amp;Accessories|Headphones|In-Ear"/>
    <s v="Electronic supplies"/>
    <n v="1199"/>
    <n v="7999"/>
    <n v="207254090"/>
    <n v="0.85"/>
    <n v="3.6"/>
    <n v="25910"/>
    <x v="0"/>
    <n v="0"/>
    <n v="0"/>
    <n v="1"/>
    <s v="Worst productüò°"/>
  </r>
  <r>
    <s v="B09P564ZTJ"/>
    <s v="Wembley LCD Writing Pad/Tab | Writing, Drawing, Reusable, Portable Pad with Colorful Letters | 9 Inch Graphic Tablet (Assorted)"/>
    <x v="0"/>
    <s v="Accessories&amp;Peripherals|Keyboards,Mice&amp;InputDevices|GraphicTablets"/>
    <s v="Technology"/>
    <n v="235"/>
    <n v="1599"/>
    <n v="1875627"/>
    <n v="0.85"/>
    <n v="3.8"/>
    <n v="1173"/>
    <x v="0"/>
    <n v="0"/>
    <n v="0"/>
    <n v="1"/>
    <s v="Brightness effect"/>
  </r>
  <r>
    <s v="B07MSLTW8Z"/>
    <s v="Gizga Essentials Multi-Purpose Portable &amp; Foldable Wooden Desk "/>
    <x v="0"/>
    <s v="Accessories&amp;Peripherals|LaptopAccessories|Lapdesks"/>
    <s v="Technology"/>
    <n v="549"/>
    <n v="1999"/>
    <n v="12837578"/>
    <n v="0.73"/>
    <n v="3.6"/>
    <n v="6422"/>
    <x v="0"/>
    <n v="0"/>
    <n v="0"/>
    <n v="1"/>
    <s v="No any specific"/>
  </r>
  <r>
    <s v="B09N6TTHT6"/>
    <s v="E-COSMOS Plug in LED Night Light Mini USB LED Light Flexible USB LED Ambient Light Mini USB LED Light, LED Portable car Bulb, Indoor, Outdoor, Reading, Sleep (4 pcs)"/>
    <x v="0"/>
    <s v="Accessories&amp;Peripherals|USBGadgets|Lamps"/>
    <s v="Technology"/>
    <n v="89"/>
    <n v="99"/>
    <n v="23859"/>
    <n v="0.1"/>
    <n v="4.2"/>
    <n v="241"/>
    <x v="1"/>
    <n v="0"/>
    <n v="1"/>
    <n v="0"/>
    <s v="Good &amp; attractive"/>
  </r>
  <r>
    <s v="B09W5XR9RT"/>
    <s v="Duracell USB C To Lightning Apple Certified (Mfi) Braided Sync &amp; Charge Cable For Iphone, Ipad And Ipod. Fast Charging Lightning Cable, 3.9 Feet (1.2M) - Black"/>
    <x v="0"/>
    <s v="Accessories&amp;Peripherals|Cables&amp;Accessories|Cables|USBCables"/>
    <s v="Technology"/>
    <n v="970"/>
    <n v="1999"/>
    <n v="367816"/>
    <n v="0.51"/>
    <n v="4.4000000000000004"/>
    <n v="184"/>
    <x v="0"/>
    <n v="0"/>
    <n v="0"/>
    <n v="1"/>
    <s v="Very good product."/>
  </r>
  <r>
    <s v="B098R25TGC"/>
    <s v="Noise Buds VS201 V2 in-Ear Truly Wireless Earbuds with Dual Equalizer | with Mic | Total 14-Hour Playtime | Full Touch Control | IPX5 Water Resistance and Bluetooth v5.1 (Olive Green)"/>
    <x v="1"/>
    <s v="Headphones,Earbuds&amp;Accessories|Headphones|In-Ear"/>
    <s v="Electronic supplies"/>
    <n v="1299"/>
    <n v="2999"/>
    <n v="43872371"/>
    <n v="0.56999999999999995"/>
    <n v="3.8"/>
    <n v="14629"/>
    <x v="0"/>
    <n v="0"/>
    <n v="0"/>
    <n v="1"/>
    <s v="[Updated] decent tws for under 1k"/>
  </r>
  <r>
    <s v="B0B2PQL5N3"/>
    <s v="Lapster Gel Mouse pad with Wrist Rest , Gaming Mouse Pad with Lycra Cloth Nonslip "/>
    <x v="0"/>
    <s v="Accessories&amp;Peripherals|Keyboards,Mice&amp;InputDevices|Keyboard&amp;MiceAccessories|MousePads"/>
    <s v="Technology"/>
    <n v="230"/>
    <n v="999"/>
    <n v="1526472"/>
    <n v="0.77"/>
    <n v="4.2"/>
    <n v="1528"/>
    <x v="0"/>
    <n v="0"/>
    <n v="0"/>
    <n v="1"/>
    <s v="Worth the proce"/>
  </r>
  <r>
    <s v="B07DKZCZ89"/>
    <s v="Gizga Essentials Earphone Carrying Case, Multi-Purpose Pocket Storage Travel Organizer "/>
    <x v="1"/>
    <s v="Headphones,Earbuds&amp;Accessories|Cases"/>
    <s v="Electronic supplies"/>
    <n v="119"/>
    <n v="499"/>
    <n v="7500968"/>
    <n v="0.76"/>
    <n v="4.3"/>
    <n v="15032"/>
    <x v="1"/>
    <n v="0"/>
    <n v="0"/>
    <n v="1"/>
    <s v="Good quality"/>
  </r>
  <r>
    <s v="B08GYG6T12"/>
    <s v="SanDisk Ultra SDHC UHS-I Card 32GB 120MB/s R "/>
    <x v="1"/>
    <s v="Accessories|MemoryCards|SecureDigitalCards"/>
    <s v="Electronic supplies"/>
    <n v="449"/>
    <n v="800"/>
    <n v="55668000"/>
    <n v="0.44"/>
    <n v="4.4000000000000004"/>
    <n v="69585"/>
    <x v="0"/>
    <n v="0"/>
    <n v="1"/>
    <n v="0"/>
    <s v="Good Product But Spped Upto 30mbps"/>
  </r>
  <r>
    <s v="B09BN2NPBD"/>
    <s v="DIGITEK¬Æ (DRL-14C) Professional (31cm) Dual Temperature LED Ring Light with Tripod Stand &amp; Mini Tripod "/>
    <x v="1"/>
    <s v="Mobiles&amp;Accessories|MobileAccessories|Photo&amp;VideoAccessories|Flashes&amp;SelfieLights|SelfieLights"/>
    <s v="Electronic supplies"/>
    <n v="1699"/>
    <n v="3495"/>
    <n v="50226645"/>
    <n v="0.51"/>
    <n v="4.0999999999999996"/>
    <n v="14371"/>
    <x v="0"/>
    <n v="0"/>
    <n v="0"/>
    <n v="1"/>
    <s v="Worst Quality Stand"/>
  </r>
  <r>
    <s v="B00J4YG0PC"/>
    <s v="Classmate Long Notebook - 140 Pages, Single Line, 297mm x 210mm (Pack of 12)"/>
    <x v="3"/>
    <s v="OfficePaperProducts|Paper|Stationery|Notebooks,WritingPads&amp;Diaries|CompositionNotebooks"/>
    <s v="Office supplies"/>
    <n v="561"/>
    <n v="720"/>
    <n v="2291040"/>
    <n v="0.22"/>
    <n v="4.4000000000000004"/>
    <n v="3182"/>
    <x v="0"/>
    <n v="0"/>
    <n v="1"/>
    <n v="0"/>
    <s v="Good üëç"/>
  </r>
  <r>
    <s v="B073BRXPZX"/>
    <s v="Lenovo 300 Wired Plug &amp; Play USB Mouse, High Resolution 1600 DPI Optical Sensor, 3-Button Design with clickable Scroll Wheel, Ambidextrous, Ergonomic Mouse "/>
    <x v="0"/>
    <s v="Accessories&amp;Peripherals|Keyboards,Mice&amp;InputDevices|Mice"/>
    <s v="Technology"/>
    <n v="289"/>
    <n v="590"/>
    <n v="15272740"/>
    <n v="0.51"/>
    <n v="4.4000000000000004"/>
    <n v="25886"/>
    <x v="0"/>
    <n v="0"/>
    <n v="0"/>
    <n v="1"/>
    <s v="worth buying this mouse!"/>
  </r>
  <r>
    <s v="B08LHTJTBB"/>
    <s v="Dyazo 6 Angles Adjustable Aluminum Ergonomic Foldable Portable Tabletop Laptop/Desktop Riser Stand Holder Compatible "/>
    <x v="0"/>
    <s v="Accessories&amp;Peripherals|LaptopAccessories|NotebookComputerStands"/>
    <s v="Technology"/>
    <n v="599"/>
    <n v="1999"/>
    <n v="9467264"/>
    <n v="0.7"/>
    <n v="4.4000000000000004"/>
    <n v="4736"/>
    <x v="0"/>
    <n v="0"/>
    <n v="0"/>
    <n v="1"/>
    <s v="Price wise the best in Category"/>
  </r>
  <r>
    <s v="B07VTFN6HM"/>
    <s v="Western Digital WD 2TB My Passport Portable Hard Disk Drive, USB 3.0 with¬† Automatic Backup, 256 Bit AES Hardware Encryption,Password Protection,Compatible with Windows and Mac, External HDD-Black"/>
    <x v="0"/>
    <s v="ExternalDevices&amp;DataStorage|ExternalHardDisks"/>
    <s v="Technology"/>
    <n v="5599"/>
    <n v="7350"/>
    <n v="536586750"/>
    <n v="0.24"/>
    <n v="4.4000000000000004"/>
    <n v="73005"/>
    <x v="3"/>
    <n v="0"/>
    <n v="1"/>
    <n v="0"/>
    <s v="Good enough for now.. Could be better.."/>
  </r>
  <r>
    <s v="B008QS9J6Y"/>
    <s v="Logitech C270 Digital HD Webcam with Widescreen HD Video Calling, HD Light Correction, Noise-Reducing Mic, "/>
    <x v="0"/>
    <s v="Accessories&amp;Peripherals|Audio&amp;VideoAccessories|Webcams&amp;VoIPEquipment|Webcams"/>
    <s v="Technology"/>
    <n v="1990"/>
    <n v="2595"/>
    <n v="52932810"/>
    <n v="0.23"/>
    <n v="4.3"/>
    <n v="20398"/>
    <x v="0"/>
    <n v="0"/>
    <n v="1"/>
    <n v="0"/>
    <s v="Amazing Product!"/>
  </r>
  <r>
    <s v="B09M8888DM"/>
    <s v="Portronics MPORT 31 4 Ports USB Hub (USB A to 4 USB-A Ports 4 in 1 Connector USB HUB(Grey)"/>
    <x v="0"/>
    <s v="Accessories&amp;Peripherals|USBHubs"/>
    <s v="Technology"/>
    <n v="499"/>
    <n v="799"/>
    <n v="1697875"/>
    <n v="0.38"/>
    <n v="4.3"/>
    <n v="2125"/>
    <x v="0"/>
    <n v="0"/>
    <n v="1"/>
    <n v="0"/>
    <s v="Nice product"/>
  </r>
  <r>
    <s v="B07Z1YVP72"/>
    <s v="AirCase Protective Laptop Bag Sleeve fits Upto 15.6 Laptop/ MacBook, Wrinkle Free, Padded, Waterproof Light Neoprene case Cover Pouch, for Men &amp; Women, Black- 6 Months Warranty"/>
    <x v="0"/>
    <s v="Accessories&amp;Peripherals|LaptopAccessories|Bags&amp;Sleeves|LaptopSleeves&amp;Slipcases"/>
    <s v="Technology"/>
    <n v="449"/>
    <n v="999"/>
    <n v="11318670"/>
    <n v="0.55000000000000004"/>
    <n v="4.3"/>
    <n v="11330"/>
    <x v="0"/>
    <n v="0"/>
    <n v="0"/>
    <n v="1"/>
    <s v="Decent Prodyuct"/>
  </r>
  <r>
    <s v="B082FTPRSK"/>
    <s v="Zinq Five Fan Cooling Pad and Laptop Stand with Dual Height Adjustment and Dual USB Port Extension (Black)"/>
    <x v="0"/>
    <s v="Accessories&amp;Peripherals|LaptopAccessories|CoolingPads"/>
    <s v="Technology"/>
    <n v="999"/>
    <n v="1999"/>
    <n v="54854559"/>
    <n v="0.5"/>
    <n v="4.2"/>
    <n v="27441"/>
    <x v="0"/>
    <n v="1"/>
    <n v="0"/>
    <n v="0"/>
    <s v="Good for cooling"/>
  </r>
  <r>
    <s v="B09RF2QXGX"/>
    <s v="Gizga Essentials Webcam Cover, Privacy Protector Webcam Cover Slide, Compatible with Laptop, Desktop, PC, Smartphone, Protect Your Privacy and Security, Strong Adhesive, Set of 3, Black"/>
    <x v="0"/>
    <s v="Accessories&amp;Peripherals|LaptopAccessories|CameraPrivacyCovers"/>
    <s v="Technology"/>
    <n v="69"/>
    <n v="299"/>
    <n v="76245"/>
    <n v="0.77"/>
    <n v="4.3"/>
    <n v="255"/>
    <x v="1"/>
    <n v="0"/>
    <n v="0"/>
    <n v="1"/>
    <s v="Good"/>
  </r>
  <r>
    <s v="B01KK0HU3Y"/>
    <s v="HP Z3700 Wireless Optical Mouse with USB Receiver and 2.4GHz Wireless Connection/ 1200DPI / 16 Months Long Battery Life /Ambidextrous and Slim Design (Modern Gold)"/>
    <x v="0"/>
    <s v="Accessories&amp;Peripherals|Keyboards,Mice&amp;InputDevices|Mice"/>
    <s v="Technology"/>
    <n v="899"/>
    <n v="1499"/>
    <n v="34737826"/>
    <n v="0.4"/>
    <n v="4.2"/>
    <n v="23174"/>
    <x v="0"/>
    <n v="0"/>
    <n v="1"/>
    <n v="0"/>
    <s v="Could be better."/>
  </r>
  <r>
    <s v="B07JF9B592"/>
    <s v="MAONO AU-400 Lavalier Auxiliary Omnidirectional Microphone (Black)"/>
    <x v="2"/>
    <s v="Microphones|Condenser"/>
    <s v="Other"/>
    <n v="478"/>
    <n v="699"/>
    <n v="14132382"/>
    <n v="0.32"/>
    <n v="3.8"/>
    <n v="20218"/>
    <x v="0"/>
    <n v="0"/>
    <n v="1"/>
    <n v="0"/>
    <s v="loud &amp; clear"/>
  </r>
  <r>
    <s v="B086394NY5"/>
    <s v="TABLE MAGIC Multipurpose Laptop Table Mat Finish Top Work at Home Study Table (TM Regular- Black) (Alloy Steel)"/>
    <x v="0"/>
    <s v="Accessories&amp;Peripherals|LaptopAccessories"/>
    <s v="Technology"/>
    <n v="1399"/>
    <n v="2490"/>
    <n v="27574260"/>
    <n v="0.44"/>
    <n v="4.3"/>
    <n v="11074"/>
    <x v="0"/>
    <n v="0"/>
    <n v="1"/>
    <n v="0"/>
    <s v="Not sturdy enough but good."/>
  </r>
  <r>
    <s v="B00NH11PEY"/>
    <s v="AmazonBasics USB 2.0 - A-Male to A-Female Extension Cable "/>
    <x v="0"/>
    <s v="Accessories&amp;Peripherals|Cables&amp;Accessories|Cables|USBCables"/>
    <s v="Technology"/>
    <n v="199"/>
    <n v="750"/>
    <n v="56232000"/>
    <n v="0.73"/>
    <n v="4.5"/>
    <n v="74976"/>
    <x v="1"/>
    <n v="0"/>
    <n v="0"/>
    <n v="1"/>
    <s v="Nice"/>
  </r>
  <r>
    <s v="B017PDR9N0"/>
    <s v="GIZGA Essentials Portable Tabletop Tablet Stand Mobile Holder, Desktop Stand, Cradle, Dock "/>
    <x v="0"/>
    <s v="Accessories&amp;Peripherals|TabletAccessories|Stands"/>
    <s v="Technology"/>
    <n v="149"/>
    <n v="499"/>
    <n v="12777893"/>
    <n v="0.7"/>
    <n v="4.0999999999999996"/>
    <n v="25607"/>
    <x v="1"/>
    <n v="0"/>
    <n v="0"/>
    <n v="1"/>
    <s v="Okay product in picture"/>
  </r>
  <r>
    <s v="B07NC12T2R"/>
    <s v="boAt Stone 650 10W Bluetooth Speaker with Upto 7 Hours Playback, IPX5 and Integrated Controls (Blue)"/>
    <x v="1"/>
    <s v="HomeAudio|Speakers|BluetoothSpeakers"/>
    <s v="Electronic supplies"/>
    <n v="1799"/>
    <n v="4990"/>
    <n v="205717740"/>
    <n v="0.64"/>
    <n v="4.2"/>
    <n v="41226"/>
    <x v="0"/>
    <n v="0"/>
    <n v="0"/>
    <n v="1"/>
    <s v="Sound Quality : Boat Stone 650 vs Nakamichi Speck vs Boat Stone 200"/>
  </r>
  <r>
    <s v="B07WKBD37W"/>
    <s v="ESnipe Mart Worldwide Travel Adapter with Build in Dual USB Charger Ports with 125V 6A, 250V Protected Electrical Plug "/>
    <x v="5"/>
    <s v="Electrical|Adapters&amp;Multi-Outlets"/>
    <s v="Other"/>
    <n v="425"/>
    <n v="999"/>
    <n v="2578419"/>
    <n v="0.56999999999999995"/>
    <n v="4"/>
    <n v="2581"/>
    <x v="0"/>
    <n v="0"/>
    <n v="0"/>
    <n v="1"/>
    <s v="Material not worth"/>
  </r>
  <r>
    <s v="B08JMC1988"/>
    <s v="boAt Stone 180 5W Bluetooth Speaker with Upto 10 Hours Playback, 1.75 Driver, IPX7 &amp; TWS Feature(Black)"/>
    <x v="1"/>
    <s v="HomeAudio|Speakers|OutdoorSpeakers"/>
    <s v="Electronic supplies"/>
    <n v="999"/>
    <n v="2490"/>
    <n v="45644190"/>
    <n v="0.6"/>
    <n v="4.0999999999999996"/>
    <n v="18331"/>
    <x v="0"/>
    <n v="0"/>
    <n v="0"/>
    <n v="1"/>
    <s v="Stone 180 is good as a portable speaker."/>
  </r>
  <r>
    <s v="B09GFN8WZL"/>
    <s v="Portronics Ruffpad 8.5M Multicolor LCD Writing Pad with Screen 21.5cm (8.5-inch) "/>
    <x v="0"/>
    <s v="Accessories&amp;Peripherals|Keyboards,Mice&amp;InputDevices|GraphicTablets"/>
    <s v="Technology"/>
    <n v="378"/>
    <n v="999"/>
    <n v="1777221"/>
    <n v="0.62"/>
    <n v="4.0999999999999996"/>
    <n v="1779"/>
    <x v="0"/>
    <n v="0"/>
    <n v="0"/>
    <n v="1"/>
    <s v="Average"/>
  </r>
  <r>
    <s v="B095X38CJS"/>
    <s v="BRUSTRO Copytinta Coloured Craft Paper A4 Size 80 GSM Mixed Bright Colour 40 Sheets Pack (10 cols X 4 Sheets) Double Side Color "/>
    <x v="3"/>
    <s v="OfficePaperProducts|Paper|Copy&amp;PrintingPaper|ColouredPaper"/>
    <s v="Office supplies"/>
    <n v="99"/>
    <n v="99"/>
    <n v="38412"/>
    <n v="0"/>
    <n v="4.3"/>
    <n v="388"/>
    <x v="1"/>
    <n v="0"/>
    <n v="1"/>
    <n v="0"/>
    <s v="Good"/>
  </r>
  <r>
    <s v="B07ZKD8T1Q"/>
    <s v="Cuzor 12V Mini ups "/>
    <x v="0"/>
    <s v="NetworkingDevices|Routers"/>
    <s v="Technology"/>
    <n v="1499"/>
    <n v="2999"/>
    <n v="25959344"/>
    <n v="0.5"/>
    <n v="4.5"/>
    <n v="8656"/>
    <x v="0"/>
    <n v="1"/>
    <n v="0"/>
    <n v="0"/>
    <s v="Cute one"/>
  </r>
  <r>
    <s v="B07G3YNLJB"/>
    <s v="Crucial BX500 240GB 3D NAND SATA 6.35 cm (2.5-inch) SSD (CT240BX500SSD1)"/>
    <x v="0"/>
    <s v="Components|InternalSolidStateDrives"/>
    <s v="Technology"/>
    <n v="1815"/>
    <n v="3100"/>
    <n v="288067500"/>
    <n v="0.41"/>
    <n v="4.5"/>
    <n v="92925"/>
    <x v="0"/>
    <n v="0"/>
    <n v="1"/>
    <n v="0"/>
    <s v="Absolutely worth the price"/>
  </r>
  <r>
    <s v="B00P93X2H6"/>
    <s v="Classmate Pulse Spiral Notebook - 240 mm x 180 mm, Soft Cover, 200 Pages, Unruled"/>
    <x v="3"/>
    <s v="OfficePaperProducts|Paper|Stationery|Notebooks,WritingPads&amp;Diaries|CompositionNotebooks"/>
    <s v="Office supplies"/>
    <n v="67"/>
    <n v="75"/>
    <n v="95175"/>
    <n v="0.11"/>
    <n v="4.0999999999999996"/>
    <n v="1269"/>
    <x v="1"/>
    <n v="0"/>
    <n v="1"/>
    <n v="0"/>
    <s v="it's nice. simple and easy."/>
  </r>
  <r>
    <s v="B0798PJPCL"/>
    <s v="Portronics My buddy plus Adjustable Laptop cooling Table (Brown)"/>
    <x v="0"/>
    <s v="Accessories&amp;Peripherals|LaptopAccessories|Lapdesks"/>
    <s v="Technology"/>
    <n v="1889"/>
    <n v="2699"/>
    <n v="46946406"/>
    <n v="0.3"/>
    <n v="4.3"/>
    <n v="17394"/>
    <x v="0"/>
    <n v="0"/>
    <n v="1"/>
    <n v="0"/>
    <s v="Nice Product"/>
  </r>
  <r>
    <s v="B09GFWJDY1"/>
    <s v="ZEBRONICS Zeb-Evolve Wireless in Ear Neckband Earphone with Supporting Bluetooth v5.0, Voice Assistant, Rapid Charge, Call Function &amp; Magnetic Earpiece, with mic (Metallic Blue)"/>
    <x v="1"/>
    <s v="Headphones,Earbuds&amp;Accessories|Headphones|In-Ear"/>
    <s v="Electronic supplies"/>
    <n v="499"/>
    <n v="1499"/>
    <n v="13744331"/>
    <n v="0.67"/>
    <n v="3.6"/>
    <n v="9169"/>
    <x v="0"/>
    <n v="0"/>
    <n v="0"/>
    <n v="1"/>
    <s v="Best at this price range."/>
  </r>
  <r>
    <s v="B09MZ6WZ6V"/>
    <s v="INOVERA World Map Extended Anti Slip Rubber Gaming Stitched Mouse Pad Desk Mat "/>
    <x v="0"/>
    <s v="Accessories&amp;Peripherals|Keyboards,Mice&amp;InputDevices|Keyboard&amp;MiceAccessories|MousePads"/>
    <s v="Technology"/>
    <n v="499"/>
    <n v="999"/>
    <n v="1028970"/>
    <n v="0.5"/>
    <n v="4.4000000000000004"/>
    <n v="1030"/>
    <x v="0"/>
    <n v="1"/>
    <n v="0"/>
    <n v="0"/>
    <s v="nice design."/>
  </r>
  <r>
    <s v="B094QZLJQ6"/>
    <s v="Seagate One Touch 2TB External HDD with Password Protection ‚Äì Black, "/>
    <x v="0"/>
    <s v="ExternalDevices&amp;DataStorage|ExternalHardDisks"/>
    <s v="Technology"/>
    <n v="5799"/>
    <n v="7999"/>
    <n v="402133727"/>
    <n v="0.28000000000000003"/>
    <n v="4.5"/>
    <n v="50273"/>
    <x v="3"/>
    <n v="0"/>
    <n v="1"/>
    <n v="0"/>
    <s v="sometimes writes are little slow"/>
  </r>
  <r>
    <s v="B07L3NDN24"/>
    <s v="ZEBRONICS Zeb-Fame 5watts 2.0 Multi Media Speakers with AUX, USB and Volume Control (Black)"/>
    <x v="1"/>
    <s v="HomeAudio|Speakers|MultimediaSpeakerSystems"/>
    <s v="Electronic supplies"/>
    <n v="499"/>
    <n v="799"/>
    <n v="5386858"/>
    <n v="0.38"/>
    <n v="3.9"/>
    <n v="6742"/>
    <x v="0"/>
    <n v="0"/>
    <n v="1"/>
    <n v="0"/>
    <s v="Thik thak he"/>
  </r>
  <r>
    <s v="B08WD18LJZ"/>
    <s v="TVARA LCD Writing Tablet 8.5 Inch E-Note Pad LCD Writing Tablet, Kids Drawing Pad 8.5 Inch Doodle Board, Toddler Boy and Girl Learning Gift "/>
    <x v="0"/>
    <s v="Accessories&amp;Peripherals|Keyboards,Mice&amp;InputDevices|GraphicTablets"/>
    <s v="Technology"/>
    <n v="249"/>
    <n v="600"/>
    <n v="724800"/>
    <n v="0.59"/>
    <n v="4"/>
    <n v="1208"/>
    <x v="0"/>
    <n v="0"/>
    <n v="0"/>
    <n v="1"/>
    <s v="Product is good"/>
  </r>
  <r>
    <s v="B09CMM3VGK"/>
    <s v="Ambrane 60W / 3A Type C Fast Charging Unbreakable 1.5m L Shaped Braided Cable, PD Technology, 480Mbps Data Transfer "/>
    <x v="0"/>
    <s v="Accessories&amp;Peripherals|Cables&amp;Accessories|Cables|USBCables"/>
    <s v="Technology"/>
    <n v="179"/>
    <n v="499"/>
    <n v="964567"/>
    <n v="0.64"/>
    <n v="4"/>
    <n v="1933"/>
    <x v="1"/>
    <n v="0"/>
    <n v="0"/>
    <n v="1"/>
    <s v="Good product"/>
  </r>
  <r>
    <s v="B06XDKWLJH"/>
    <s v="Western Digital WD 1.5TB Elements Portable Hard Disk Drive, USB 3.0, Compatible with PC, PS4 and Xbox, External HDD (WDBU6Y0015BBK-WESN)"/>
    <x v="0"/>
    <s v="ExternalDevices&amp;DataStorage|ExternalHardDisks"/>
    <s v="Technology"/>
    <n v="4449"/>
    <n v="5734"/>
    <n v="143384404"/>
    <n v="0.22"/>
    <n v="4.4000000000000004"/>
    <n v="25006"/>
    <x v="0"/>
    <n v="0"/>
    <n v="1"/>
    <n v="0"/>
    <s v="Good for my work"/>
  </r>
  <r>
    <s v="B01J1CFO5I"/>
    <s v="Redgear MP35 Speed-Type Gaming Mousepad (Black/Red)"/>
    <x v="0"/>
    <s v="Accessories&amp;Peripherals|PCGamingPeripherals|Gamepads"/>
    <s v="Technology"/>
    <n v="299"/>
    <n v="550"/>
    <n v="18388700"/>
    <n v="0.46"/>
    <n v="4.5999999999999996"/>
    <n v="33434"/>
    <x v="0"/>
    <n v="0"/>
    <n v="1"/>
    <n v="0"/>
    <s v="Good product"/>
  </r>
  <r>
    <s v="B07J2NGB69"/>
    <s v="Lenovo 400 Wireless Mouse, 1200DPI Optical Sensor, 2.4GHz Wireless Nano USB, 3-Button (Left,Right,Scroll) Upto 8M Left/Right &amp; 100K Scroll clicks &amp; 1yr Battery, Ambidextrous, Ergonomic GY50R91293"/>
    <x v="0"/>
    <s v="Accessories&amp;Peripherals|Keyboards,Mice&amp;InputDevices|Mice"/>
    <s v="Technology"/>
    <n v="629"/>
    <n v="1390"/>
    <n v="8758390"/>
    <n v="0.55000000000000004"/>
    <n v="4.4000000000000004"/>
    <n v="6301"/>
    <x v="0"/>
    <n v="0"/>
    <n v="0"/>
    <n v="1"/>
    <s v="Not to the mark."/>
  </r>
  <r>
    <s v="B00MUTWLW4"/>
    <s v="Logitech K480 Wireless Multi-Device Keyboard "/>
    <x v="0"/>
    <s v="Accessories&amp;Peripherals|Keyboards,Mice&amp;InputDevices|Keyboards"/>
    <s v="Technology"/>
    <n v="2595"/>
    <n v="3295"/>
    <n v="74526310"/>
    <n v="0.21"/>
    <n v="4.4000000000000004"/>
    <n v="22618"/>
    <x v="0"/>
    <n v="0"/>
    <n v="1"/>
    <n v="0"/>
    <s v="Very very very good in terms of ergonomic"/>
  </r>
  <r>
    <s v="B08QSC1XY8"/>
    <s v="Zoul USB C 60W Fast Charging 3A 6ft/2M Long Type C Nylon Braided Data Cable Quick Charger Cable QC 3.0 "/>
    <x v="0"/>
    <s v="Accessories&amp;Peripherals|Cables&amp;Accessories|Cables|USBCables"/>
    <s v="Technology"/>
    <n v="389"/>
    <n v="1099"/>
    <n v="1070426"/>
    <n v="0.65"/>
    <n v="4.3"/>
    <n v="974"/>
    <x v="0"/>
    <n v="0"/>
    <n v="0"/>
    <n v="1"/>
    <s v="Great Cable"/>
  </r>
  <r>
    <s v="B017NC2IPM"/>
    <s v="RESONATE RouterUPS CRU12V2A | Zero Drop | UPS "/>
    <x v="0"/>
    <s v="NetworkingDevices|Routers"/>
    <s v="Technology"/>
    <n v="1799"/>
    <n v="2911"/>
    <n v="59215562"/>
    <n v="0.38"/>
    <n v="4.3"/>
    <n v="20342"/>
    <x v="0"/>
    <n v="0"/>
    <n v="1"/>
    <n v="0"/>
    <s v="12V2A RouterUPS"/>
  </r>
  <r>
    <s v="B00N1U7JXM"/>
    <s v="3M Post-it Sticky Note Cube, 200 Sheets (4 Colors x 50 Sheets) | 3 x 3 Size | For notes, reminders, study, school and organizing"/>
    <x v="3"/>
    <s v="OfficePaperProducts|Paper|Stationery|Notebooks,WritingPads&amp;Diaries|Notepads&amp;MemoBooks"/>
    <s v="Office supplies"/>
    <n v="90"/>
    <n v="175"/>
    <n v="1300075"/>
    <n v="0.49"/>
    <n v="4.4000000000000004"/>
    <n v="7429"/>
    <x v="1"/>
    <n v="0"/>
    <n v="1"/>
    <n v="0"/>
    <s v="Adhesion"/>
  </r>
  <r>
    <s v="B08HQL67D6"/>
    <s v="OFIXO Multi-Purpose Laptop Table/Study Table/Bed Table/Foldable and Portable Wooden/Writing Desk (Wooden)"/>
    <x v="0"/>
    <s v="Accessories&amp;Peripherals|LaptopAccessories|Lapdesks"/>
    <s v="Technology"/>
    <n v="599"/>
    <n v="599"/>
    <n v="15827377"/>
    <n v="0"/>
    <n v="4"/>
    <n v="26423"/>
    <x v="0"/>
    <n v="0"/>
    <n v="1"/>
    <n v="0"/>
    <s v="Value for money"/>
  </r>
  <r>
    <s v="B09RKFBCV7"/>
    <s v="Fire-Boltt Ninja Calling 1.69 Bluetooth Calling Smart Watch, Dial Pad, Speaker, AI Voice Assistant with 450 NITS Peak Brightness, Wrist Gaming &amp; 100+ Watch Faces with SpO2, HR, Multiple Sports Mode"/>
    <x v="1"/>
    <s v="WearableTechnology|SmartWatches"/>
    <s v="Electronic supplies"/>
    <n v="1999"/>
    <n v="7999"/>
    <n v="250408695"/>
    <n v="0.75"/>
    <n v="4.2"/>
    <n v="31305"/>
    <x v="0"/>
    <n v="0"/>
    <n v="0"/>
    <n v="1"/>
    <s v="Value for money Product"/>
  </r>
  <r>
    <s v="B08KHM9VBJ"/>
    <s v="Airtel AMF-311WW Data Card (Black), 4g Hotspot Support with 2300 Mah Battery"/>
    <x v="0"/>
    <s v="NetworkingDevices|DataCards&amp;Dongles"/>
    <s v="Technology"/>
    <n v="2099"/>
    <n v="3250"/>
    <n v="36442250"/>
    <n v="0.35"/>
    <n v="3.8"/>
    <n v="11213"/>
    <x v="0"/>
    <n v="0"/>
    <n v="1"/>
    <n v="0"/>
    <s v="Missing Cable"/>
  </r>
  <r>
    <s v="B01IOZUHRS"/>
    <s v="Gizga Essentials Laptop Power Cable Cord- 3 Pin Adapter Isi Certified(1 Meter/3.3 Feet)"/>
    <x v="0"/>
    <s v="Accessories&amp;Peripherals|LaptopAccessories|LaptopChargers&amp;PowerSupplies"/>
    <s v="Technology"/>
    <n v="179"/>
    <n v="499"/>
    <n v="5076826"/>
    <n v="0.64"/>
    <n v="4.0999999999999996"/>
    <n v="10174"/>
    <x v="1"/>
    <n v="0"/>
    <n v="0"/>
    <n v="1"/>
    <s v="Good product"/>
  </r>
  <r>
    <s v="B00CEQEGPI"/>
    <s v="Logitech MK270r USB Wireless Keyboard and Mouse Set "/>
    <x v="0"/>
    <s v="Accessories&amp;Peripherals|Keyboards,Mice&amp;InputDevices|Keyboard&amp;MouseSets"/>
    <s v="Technology"/>
    <n v="1345"/>
    <n v="2295"/>
    <n v="39962835"/>
    <n v="0.41"/>
    <n v="4.2"/>
    <n v="17413"/>
    <x v="0"/>
    <n v="0"/>
    <n v="1"/>
    <n v="0"/>
    <s v="Great keyboard"/>
  </r>
  <r>
    <s v="B08B6XWQ1C"/>
    <s v="DIGITEK¬Æ (DTR-200MT) (18 CM) Portable &amp; Flexible Mini Tripod with Mobile Holder &amp; 360 Degree Ball Head, For Smart Phones, Compact Cameras, GoPro, Maximum Operating Height: 7.87 Inch, Maximum Load Upto: 1 kgs"/>
    <x v="1"/>
    <s v="Cameras&amp;Photography|Accessories|Tripods&amp;Monopods|TripodLegs"/>
    <s v="Electronic supplies"/>
    <n v="349"/>
    <n v="995"/>
    <n v="6642620"/>
    <n v="0.65"/>
    <n v="4.2"/>
    <n v="6676"/>
    <x v="0"/>
    <n v="0"/>
    <n v="0"/>
    <n v="1"/>
    <s v="Good for office and watching movie"/>
  </r>
  <r>
    <s v="B01DGVKBC6"/>
    <s v="FEDUS Cat6 Ethernet Cable, 10 Meter High Speed 550MHZ / 10 Gigabit Speed UTP LAN Cable, Network Cable Internet Cable RJ45 Cable LAN Wire, Patch Computer Cord Gigabit Category 6 Wires "/>
    <x v="0"/>
    <s v="Accessories&amp;Peripherals|Cables&amp;Accessories|Cables|EthernetCables"/>
    <s v="Technology"/>
    <n v="287"/>
    <n v="499"/>
    <n v="4029924"/>
    <n v="0.42"/>
    <n v="4.4000000000000004"/>
    <n v="8076"/>
    <x v="0"/>
    <n v="0"/>
    <n v="1"/>
    <n v="0"/>
    <s v="Very good performance"/>
  </r>
  <r>
    <s v="B008FWZGSG"/>
    <s v="Samsung Original Type C to C Cable - 3.28 Feet (1 Meter), White"/>
    <x v="0"/>
    <s v="Accessories&amp;Peripherals|Cables&amp;Accessories|Cables|USBCables"/>
    <s v="Technology"/>
    <n v="599"/>
    <n v="599"/>
    <n v="212645"/>
    <n v="0"/>
    <n v="4.3"/>
    <n v="355"/>
    <x v="0"/>
    <n v="0"/>
    <n v="1"/>
    <n v="0"/>
    <s v="Good"/>
  </r>
  <r>
    <s v="B08JD36C6H"/>
    <s v="Kingston DataTraveler Exodia DTX/32 GB Pen Drive USB 3.2 Gen 1 (Multicolor)"/>
    <x v="0"/>
    <s v="ExternalDevices&amp;DataStorage|PenDrives"/>
    <s v="Technology"/>
    <n v="349"/>
    <n v="450"/>
    <n v="8395200"/>
    <n v="0.22"/>
    <n v="4.0999999999999996"/>
    <n v="18656"/>
    <x v="0"/>
    <n v="0"/>
    <n v="1"/>
    <n v="0"/>
    <s v="BEST VALUE"/>
  </r>
  <r>
    <s v="B00E3DVQFS"/>
    <s v="Duracell Rechargeable AA 2500mAh Batteries, 4 Pcs"/>
    <x v="1"/>
    <s v="GeneralPurposeBatteries&amp;BatteryChargers|DisposableBatteries"/>
    <s v="Electronic supplies"/>
    <n v="879"/>
    <n v="1109"/>
    <n v="35043291"/>
    <n v="0.21"/>
    <n v="4.4000000000000004"/>
    <n v="31599"/>
    <x v="0"/>
    <n v="0"/>
    <n v="1"/>
    <n v="0"/>
    <s v="Good performance"/>
  </r>
  <r>
    <s v="B0B4HJNPV4"/>
    <s v="pTron Solero T351 3.5Amps Fast Charging Type-C to Type-C PD Data &amp; Charging USB Cable, Made in India, 480Mbps Data Sync, Durable 1 Meter Long Cable "/>
    <x v="0"/>
    <s v="Accessories&amp;Peripherals|Cables&amp;Accessories|Cables|USBCables"/>
    <s v="Technology"/>
    <n v="199"/>
    <n v="999"/>
    <n v="1073925"/>
    <n v="0.8"/>
    <n v="3.9"/>
    <n v="1075"/>
    <x v="1"/>
    <n v="0"/>
    <n v="0"/>
    <n v="1"/>
    <s v="The metal pin is losing it's strength"/>
  </r>
  <r>
    <s v="B00BN5SNF0"/>
    <s v="ENVIE¬Æ (AA10004PLNi-CD) AA Rechargeable Batteries, Low Self Discharge, AA 1000mAh Ni-CD (Pack of 4)"/>
    <x v="1"/>
    <s v="GeneralPurposeBatteries&amp;BatteryChargers|RechargeableBatteries"/>
    <s v="Electronic supplies"/>
    <n v="250"/>
    <n v="250"/>
    <n v="3492750"/>
    <n v="0"/>
    <n v="3.9"/>
    <n v="13971"/>
    <x v="0"/>
    <n v="0"/>
    <n v="1"/>
    <n v="0"/>
    <s v="‡§ï‡•Å‡§õ ‡§ñ‡§æ‡§∏ ‡§®‡§π‡•Ä‡§Ç ‡§¨‡§∏ ‡§†‡•Ä‡§ï ‡§†‡§æ‡§ï ‡§π‡•à"/>
  </r>
  <r>
    <s v="B09SGGRKV8"/>
    <s v="ZEBRONICS Zeb-Buds 30 3.5Mm Stereo Wired in Ear Earphones with Mic "/>
    <x v="1"/>
    <s v="Headphones,Earbuds&amp;Accessories|Headphones|In-Ear"/>
    <s v="Electronic supplies"/>
    <n v="199"/>
    <n v="499"/>
    <n v="1243508"/>
    <n v="0.6"/>
    <n v="3.6"/>
    <n v="2492"/>
    <x v="1"/>
    <n v="0"/>
    <n v="0"/>
    <n v="1"/>
    <s v="You want to buy an apple-like earpods w/o having to pay the apple price."/>
  </r>
  <r>
    <s v="B07XLCFSSN"/>
    <s v="Amazonbasics Nylon Braided Usb-C To Lightning Cable, Fast Charging Mfi Certified Smartphone, Iphone Charger (6-Foot, Dark Grey)"/>
    <x v="0"/>
    <s v="Accessories&amp;Peripherals|Cables&amp;Accessories|Cables|USBCables"/>
    <s v="Technology"/>
    <n v="899"/>
    <n v="1900"/>
    <n v="25748800"/>
    <n v="0.53"/>
    <n v="4.4000000000000004"/>
    <n v="13552"/>
    <x v="0"/>
    <n v="0"/>
    <n v="0"/>
    <n v="1"/>
    <s v="Good"/>
  </r>
  <r>
    <s v="B09RZS1NQT"/>
    <s v="Sounce 65W OnePlus Dash Warp Charge Cable, 6.5A Type-C to USB C PD Data Sync Fast Charging Cable Compatible with One Plus 8T/ 9/ 9R/ 9 pro/ 9RT/ 10R/ Nord &amp; "/>
    <x v="0"/>
    <s v="Accessories&amp;Peripherals|Cables&amp;Accessories|Cables|USBCables"/>
    <s v="Technology"/>
    <n v="199"/>
    <n v="999"/>
    <n v="574425"/>
    <n v="0.8"/>
    <n v="4"/>
    <n v="575"/>
    <x v="1"/>
    <n v="0"/>
    <n v="0"/>
    <n v="1"/>
    <s v="Worth it!"/>
  </r>
  <r>
    <s v="B084BR3QX8"/>
    <s v="LAPSTER Accessories Power Cable Cord 2 Pin Laptop Adapter and Tape Recorder 1.5M"/>
    <x v="0"/>
    <s v="Accessories&amp;Peripherals|LaptopAccessories|LaptopChargers&amp;PowerSupplies"/>
    <s v="Technology"/>
    <n v="149"/>
    <n v="999"/>
    <n v="2520477"/>
    <n v="0.85"/>
    <n v="3.5"/>
    <n v="2523"/>
    <x v="1"/>
    <n v="0"/>
    <n v="0"/>
    <n v="1"/>
    <s v="very good product"/>
  </r>
  <r>
    <s v="B09VC2D2WG"/>
    <s v="Portronics Ruffpad 12E Re-Writable LCD Writing Pad with 30.4cm (12 inch) Writing Area, Single Tap Erase, Smart Lock, Long Battery Life, India's first notepad to save and share your child's first creatives via Ruffpad app on your Smartphone(Black)"/>
    <x v="0"/>
    <s v="Accessories&amp;Peripherals|Keyboards,Mice&amp;InputDevices|GraphicTablets"/>
    <s v="Technology"/>
    <n v="469"/>
    <n v="1499"/>
    <n v="527648"/>
    <n v="0.69"/>
    <n v="4.0999999999999996"/>
    <n v="352"/>
    <x v="0"/>
    <n v="0"/>
    <n v="0"/>
    <n v="1"/>
    <s v="Fine for beginners but brightness is low ...increase brightness .."/>
  </r>
  <r>
    <s v="B09163Q5CD"/>
    <s v="Verilux¬Æ USB C Hub Multiport Adapter- 6 in 1 Portable Aluminum Type C Hub with 4K HDMI Output, USB 2.0/3.0 Ports, SD/Micro SD Card Reader Compatible "/>
    <x v="0"/>
    <s v="Accessories&amp;Peripherals|USBHubs"/>
    <s v="Technology"/>
    <n v="1187"/>
    <n v="1929"/>
    <n v="3205998"/>
    <n v="0.38"/>
    <n v="4.0999999999999996"/>
    <n v="1662"/>
    <x v="0"/>
    <n v="0"/>
    <n v="1"/>
    <n v="0"/>
    <s v="Value for money."/>
  </r>
  <r>
    <s v="B08K9PX15C"/>
    <s v="Zebronics Zeb Wonderbar 10 USB Powered 2.0 Computer Speaker with RGB Lights"/>
    <x v="0"/>
    <s v="Accessories&amp;Peripherals|Audio&amp;VideoAccessories|PCSpeakers"/>
    <s v="Technology"/>
    <n v="849"/>
    <n v="1499"/>
    <n v="11020648"/>
    <n v="0.43"/>
    <n v="4"/>
    <n v="7352"/>
    <x v="0"/>
    <n v="0"/>
    <n v="1"/>
    <n v="0"/>
    <s v="Nice product from Zebronics... Using for laptop"/>
  </r>
  <r>
    <s v="B083RD1J99"/>
    <s v="HP Wired Mouse 100 with 1600 DPI Optical Sensor, USB Plug-and -Play,ambidextrous Design, Built-in Scrolling and 3 Handy Buttons. 3-Years Warranty (6VY96AA)"/>
    <x v="0"/>
    <s v="Accessories&amp;Peripherals|Keyboards,Mice&amp;InputDevices|Mice"/>
    <s v="Technology"/>
    <n v="328"/>
    <n v="399"/>
    <n v="1372959"/>
    <n v="0.18"/>
    <n v="4.0999999999999996"/>
    <n v="3441"/>
    <x v="0"/>
    <n v="0"/>
    <n v="1"/>
    <n v="0"/>
    <s v="Good Quality Mouse"/>
  </r>
  <r>
    <s v="B09Z7YGV3R"/>
    <s v="Anjaney Enterprise Smart Multipurpose Foldable Laptop Table with Cup Holder, Study Table, Bed Table, Breakfast Table, Foldable and Portable/Ergonomic &amp; Rounded Edges/Non-Slip (Black)"/>
    <x v="0"/>
    <s v="Accessories&amp;Peripherals|LaptopAccessories|Lapdesks"/>
    <s v="Technology"/>
    <n v="269"/>
    <n v="699"/>
    <n v="65007"/>
    <n v="0.62"/>
    <n v="4"/>
    <n v="93"/>
    <x v="0"/>
    <n v="0"/>
    <n v="0"/>
    <n v="1"/>
    <s v="Honest review"/>
  </r>
  <r>
    <s v="B00N3XLDW0"/>
    <s v="ENVIE ECR-20 Charger "/>
    <x v="1"/>
    <s v="Cameras&amp;Photography|Accessories|Batteries&amp;Chargers|BatteryChargers"/>
    <s v="Electronic supplies"/>
    <n v="299"/>
    <n v="400"/>
    <n v="16358000"/>
    <n v="0.25"/>
    <n v="3.8"/>
    <n v="40895"/>
    <x v="0"/>
    <n v="0"/>
    <n v="1"/>
    <n v="0"/>
    <s v="Not as per Description"/>
  </r>
  <r>
    <s v="B07Z53L5QL"/>
    <s v="ProElite Faux Leather Smart Flip Case Cover "/>
    <x v="0"/>
    <s v="Accessories&amp;Peripherals|TabletAccessories|Bags,Cases&amp;Sleeves|Cases"/>
    <s v="Technology"/>
    <n v="549"/>
    <n v="1499"/>
    <n v="16497994"/>
    <n v="0.63"/>
    <n v="4.3"/>
    <n v="11006"/>
    <x v="0"/>
    <n v="0"/>
    <n v="0"/>
    <n v="1"/>
    <s v="Nice cover"/>
  </r>
  <r>
    <s v="B00P93X0VO"/>
    <s v="Classmate Pulse 6 Subject Notebook - Unruled, 300 Pages, Spiral Binding, 240mm*180mm"/>
    <x v="3"/>
    <s v="OfficePaperProducts|Paper|Stationery|Notebooks,WritingPads&amp;Diaries|WireboundNotebooks"/>
    <s v="Office supplies"/>
    <n v="114"/>
    <n v="120"/>
    <n v="1072560"/>
    <n v="0.05"/>
    <n v="4.2"/>
    <n v="8938"/>
    <x v="1"/>
    <n v="0"/>
    <n v="1"/>
    <n v="0"/>
    <s v="Great Build Quality!"/>
  </r>
  <r>
    <s v="B07SBGFDX9"/>
    <s v="Pentonic Multicolor Ball Point Pen, Pack of 10"/>
    <x v="3"/>
    <s v="OfficePaperProducts|Paper|Stationery|Pens,Pencils&amp;WritingSupplies|Pens&amp;Refills|StickBallpointPens"/>
    <s v="Office supplies"/>
    <n v="120"/>
    <n v="120"/>
    <n v="516960"/>
    <n v="0"/>
    <n v="4.0999999999999996"/>
    <n v="4308"/>
    <x v="1"/>
    <n v="0"/>
    <n v="1"/>
    <n v="0"/>
    <s v="Average"/>
  </r>
  <r>
    <s v="B09C6HWG18"/>
    <s v="Duracell Type C To Type C 5A (100W) Braided Sync &amp; Fast Charging Cable, 3.9 Feet (1.2M). USB C to C Cable, Supports PD &amp; QC 3.0 Charging, 5 GBPS Data Transmission ‚Äì Black"/>
    <x v="0"/>
    <s v="Accessories&amp;Peripherals|Cables&amp;Accessories|Cables|USBCables"/>
    <s v="Technology"/>
    <n v="970"/>
    <n v="1999"/>
    <n v="923538"/>
    <n v="0.51"/>
    <n v="4.2"/>
    <n v="462"/>
    <x v="0"/>
    <n v="0"/>
    <n v="0"/>
    <n v="1"/>
    <s v="Product is as expected"/>
  </r>
  <r>
    <s v="B00NH11KIK"/>
    <s v="AmazonBasics USB 2.0 Cable - A-Male to B-Male - "/>
    <x v="0"/>
    <s v="Accessories&amp;Peripherals|Cables&amp;Accessories|Cables|USBCables"/>
    <s v="Technology"/>
    <n v="209"/>
    <n v="695"/>
    <n v="74841770"/>
    <n v="0.7"/>
    <n v="4.5"/>
    <n v="107686"/>
    <x v="0"/>
    <n v="0"/>
    <n v="0"/>
    <n v="1"/>
    <s v="Functionality as described"/>
  </r>
  <r>
    <s v="B07X2L5Z8C"/>
    <s v="Logitech Pebble M350 Wireless Mouse with Bluetooth or USB - Silent, Slim Computer Mouse with Quiet Click "/>
    <x v="0"/>
    <s v="Accessories&amp;Peripherals|Keyboards,Mice&amp;InputDevices|Mice"/>
    <s v="Technology"/>
    <n v="1490"/>
    <n v="2295"/>
    <n v="24446340"/>
    <n v="0.35"/>
    <n v="4.5999999999999996"/>
    <n v="10652"/>
    <x v="0"/>
    <n v="0"/>
    <n v="1"/>
    <n v="0"/>
    <s v="Sleek and battery efficient!"/>
  </r>
  <r>
    <s v="B00VA7YYUO"/>
    <s v="Apsara Platinum Pencils Value Pack - Pack of 20"/>
    <x v="4"/>
    <s v="CraftMaterials|DrawingMaterials|DrawingMedia|Pencils|WoodenPencils"/>
    <s v="Homes supplies"/>
    <n v="99"/>
    <n v="99"/>
    <n v="498564"/>
    <n v="0"/>
    <n v="4.3"/>
    <n v="5036"/>
    <x v="1"/>
    <n v="0"/>
    <n v="1"/>
    <n v="0"/>
    <s v="Great"/>
  </r>
  <r>
    <s v="B07L9FW9GF"/>
    <s v="Zebronics Zeb-Power Wired USB Mouse, 3-Button, 1200 DPI Optical Sensor, Plug &amp; Play, "/>
    <x v="0"/>
    <s v="Accessories&amp;Peripherals|Keyboards,Mice&amp;InputDevices|Mice"/>
    <s v="Technology"/>
    <n v="149"/>
    <n v="249"/>
    <n v="1259193"/>
    <n v="0.4"/>
    <n v="4"/>
    <n v="5057"/>
    <x v="1"/>
    <n v="0"/>
    <n v="1"/>
    <n v="0"/>
    <s v="Good product with less money"/>
  </r>
  <r>
    <s v="B08D64C9FN"/>
    <s v="Ant Esports GM320 RGB Optical Wired Gaming Mouse | 8 Programmable Buttons | 12800 DPI"/>
    <x v="0"/>
    <s v="Accessories&amp;Peripherals|PCGamingPeripherals|GamingMice"/>
    <s v="Technology"/>
    <n v="575"/>
    <n v="2799"/>
    <n v="23895063"/>
    <n v="0.79"/>
    <n v="4.2"/>
    <n v="8537"/>
    <x v="0"/>
    <n v="0"/>
    <n v="0"/>
    <n v="1"/>
    <s v="It is kinda heavy and i suggest u should use an mouse pad"/>
  </r>
  <r>
    <s v="B07XJYYH7L"/>
    <s v="Wecool Nylon Braided Multifunction Fast Charging Cable For Android Smartphone, Ios And Type C Usb Devices, 3 In 1 Charging Cable, 3A, (3 Feet) (Black)"/>
    <x v="0"/>
    <s v="Accessories&amp;Peripherals|Cables&amp;Accessories|Cables|USBCables"/>
    <s v="Technology"/>
    <n v="333"/>
    <n v="999"/>
    <n v="9782208"/>
    <n v="0.67"/>
    <n v="3.3"/>
    <n v="9792"/>
    <x v="0"/>
    <n v="0"/>
    <n v="0"/>
    <n v="1"/>
    <s v="Its slow in charging"/>
  </r>
  <r>
    <s v="B00LOD70SC"/>
    <s v="Pilot V7 Liquid Ink Roller Ball Pen (2 Blue + 1 Black)"/>
    <x v="3"/>
    <s v="OfficePaperProducts|Paper|Stationery|Pens,Pencils&amp;WritingSupplies|Pens&amp;Refills|RetractableBallpointPens"/>
    <s v="Office supplies"/>
    <n v="178"/>
    <n v="210"/>
    <n v="514500"/>
    <n v="0.15"/>
    <n v="4.3"/>
    <n v="2450"/>
    <x v="1"/>
    <n v="0"/>
    <n v="1"/>
    <n v="0"/>
    <s v="It's good"/>
  </r>
  <r>
    <s v="B09X76VL5L"/>
    <s v="boAt Airdopes 191G True Wireless Earbuds with ENx‚Ñ¢ Tech Equipped Quad Mics, Beast‚Ñ¢ Mode(Low Latency- 65ms) "/>
    <x v="1"/>
    <s v="Headphones,Earbuds&amp;Accessories|Headphones|In-Ear"/>
    <s v="Electronic supplies"/>
    <n v="1599"/>
    <n v="3490"/>
    <n v="2359240"/>
    <n v="0.54"/>
    <n v="3.7"/>
    <n v="676"/>
    <x v="0"/>
    <n v="0"/>
    <n v="0"/>
    <n v="1"/>
    <s v="Good for gaming."/>
  </r>
  <r>
    <s v="B091JF2TFD"/>
    <s v="Boult Audio BassBuds Oak in-Ear Wired Earphones with 10mm Extra Bass Driver and HD Sound with mic(Brown)"/>
    <x v="1"/>
    <s v="Headphones,Earbuds&amp;Accessories|Headphones|In-Ear"/>
    <s v="Electronic supplies"/>
    <n v="499"/>
    <n v="1299"/>
    <n v="1523727"/>
    <n v="0.62"/>
    <n v="3.9"/>
    <n v="1173"/>
    <x v="0"/>
    <n v="0"/>
    <n v="0"/>
    <n v="1"/>
    <s v="Does its job for the price"/>
  </r>
  <r>
    <s v="B07S7DCJKS"/>
    <s v="IT2M Designer Mouse Pad "/>
    <x v="0"/>
    <s v="Accessories&amp;Peripherals|Keyboards,Mice&amp;InputDevices|Keyboard&amp;MiceAccessories|MousePads"/>
    <s v="Technology"/>
    <n v="199"/>
    <n v="499"/>
    <n v="4989002"/>
    <n v="0.6"/>
    <n v="4.3"/>
    <n v="9998"/>
    <x v="1"/>
    <n v="0"/>
    <n v="0"/>
    <n v="1"/>
    <s v="Very nice quality"/>
  </r>
  <r>
    <s v="B09NC2TY11"/>
    <s v="Noise ColorFit Ultra Buzz Bluetooth Calling Smart Watch with 1.75 HD Display, 320x385 px Resolution, 100 Sports Modes, Stock Market Info Smartwatch for Men &amp; Women (Olive Green)"/>
    <x v="1"/>
    <s v="WearableTechnology|SmartWatches"/>
    <s v="Electronic supplies"/>
    <n v="2499"/>
    <n v="5999"/>
    <n v="35106148"/>
    <n v="0.57999999999999996"/>
    <n v="4.0999999999999996"/>
    <n v="5852"/>
    <x v="0"/>
    <n v="0"/>
    <n v="0"/>
    <n v="1"/>
    <s v="Good quality"/>
  </r>
  <r>
    <s v="B0BDS8MY8J"/>
    <s v="Lapster Caddy "/>
    <x v="0"/>
    <s v="Components|InternalHardDrives"/>
    <s v="Technology"/>
    <n v="199"/>
    <n v="999"/>
    <n v="361638"/>
    <n v="0.8"/>
    <n v="4.2"/>
    <n v="362"/>
    <x v="1"/>
    <n v="0"/>
    <n v="0"/>
    <n v="1"/>
    <s v="üåüüåüüåüüåü"/>
  </r>
  <r>
    <s v="B09X7DY7Q4"/>
    <s v="SanDisk Extreme SD UHS I 64GB Card "/>
    <x v="1"/>
    <s v="Accessories|MemoryCards|MicroSD"/>
    <s v="Electronic supplies"/>
    <n v="939"/>
    <n v="1800"/>
    <n v="369093600"/>
    <n v="0.48"/>
    <n v="4.5"/>
    <n v="205052"/>
    <x v="0"/>
    <n v="0"/>
    <n v="1"/>
    <n v="0"/>
    <s v="Just gets the job done. Not so fast as it says"/>
  </r>
  <r>
    <s v="B09YV575RK"/>
    <s v="Fire-Boltt Ring Pro Bluetooth Calling, 1.75‚Äù 320*385px High Res, IP68 &amp; SpO2 Monitoring, Pin Code Locking Functionality &amp; Split Screen Access, Built in Mic &amp; Speaker "/>
    <x v="1"/>
    <s v="WearableTechnology|SmartWatches"/>
    <s v="Electronic supplies"/>
    <n v="2499"/>
    <n v="9999"/>
    <n v="90890910"/>
    <n v="0.75"/>
    <n v="4"/>
    <n v="9090"/>
    <x v="0"/>
    <n v="0"/>
    <n v="0"/>
    <n v="1"/>
    <s v="Its okay!"/>
  </r>
  <r>
    <s v="B08LW31NQ6"/>
    <s v="Lenovo 600 Bluetooth 5.0 Silent Mouse: Compact, Portable, Dongle-Free Multi-Device connectivity with Microsoft Swift Pair | 3-Level Adjustable DPI up to 2400 | Battery Life: up to 1 yr"/>
    <x v="0"/>
    <s v="Accessories&amp;Peripherals|Keyboards,Mice&amp;InputDevices|Mice"/>
    <s v="Technology"/>
    <n v="1439"/>
    <n v="2890"/>
    <n v="11846110"/>
    <n v="0.5"/>
    <n v="4.5"/>
    <n v="4099"/>
    <x v="0"/>
    <n v="1"/>
    <n v="0"/>
    <n v="0"/>
    <s v="Must have product"/>
  </r>
  <r>
    <s v="B09ND94ZRG"/>
    <s v="Boult Audio Airbass Propods X TWS Bluetooth Truly Wireless in Ear Earbuds with Mic, 32H Playtime, Fast Charging Type-C, Ipx5 Water Resistant, Touch Controls and Voice Assistant (Red)"/>
    <x v="1"/>
    <s v="Headphones,Earbuds&amp;Accessories|Headphones|In-Ear"/>
    <s v="Electronic supplies"/>
    <n v="1099"/>
    <n v="5999"/>
    <n v="77783034"/>
    <n v="0.82"/>
    <n v="3.5"/>
    <n v="12966"/>
    <x v="0"/>
    <n v="0"/>
    <n v="0"/>
    <n v="1"/>
    <s v="Great at this price range"/>
  </r>
  <r>
    <s v="B00P93X6EK"/>
    <s v="Classmate Soft Cover 6 Subject Spiral Binding Notebook, Unruled, 300 Pages"/>
    <x v="3"/>
    <s v="OfficePaperProducts|Paper|Stationery|Notebooks,WritingPads&amp;Diaries|WireboundNotebooks"/>
    <s v="Office supplies"/>
    <n v="157"/>
    <n v="160"/>
    <n v="708480"/>
    <n v="0.02"/>
    <n v="4.5"/>
    <n v="4428"/>
    <x v="1"/>
    <n v="0"/>
    <n v="1"/>
    <n v="0"/>
    <s v="minimum order quantity should be done away"/>
  </r>
  <r>
    <s v="B07KRCW6LZ"/>
    <s v="TP-Link Nano AC600 USB Wi-Fi Adapter(Archer T2U Nano)- 2.4G/5G Dual Band Wireless Network Adapter "/>
    <x v="0"/>
    <s v="NetworkingDevices|NetworkAdapters|WirelessUSBAdapters"/>
    <s v="Technology"/>
    <n v="999"/>
    <n v="1599"/>
    <n v="19336707"/>
    <n v="0.38"/>
    <n v="4.3"/>
    <n v="12093"/>
    <x v="0"/>
    <n v="0"/>
    <n v="1"/>
    <n v="0"/>
    <s v="Dual Bandwidth"/>
  </r>
  <r>
    <s v="B0994GP1CX"/>
    <s v="LS LAPSTER Quality Assured Universal Silicone 15.6 Keyboard Protector Skin|| Keyboard Dust Cover|| Keyboard Skin for 15.6 Laptop| 15.6 Keyguard| (3.93 x 11.81 x 0.39 inches)"/>
    <x v="0"/>
    <s v="Accessories&amp;Peripherals|Keyboards,Mice&amp;InputDevices|Keyboard&amp;MiceAccessories|DustCovers"/>
    <s v="Technology"/>
    <n v="115"/>
    <n v="999"/>
    <n v="5686308"/>
    <n v="0.88"/>
    <n v="3.3"/>
    <n v="5692"/>
    <x v="1"/>
    <n v="0"/>
    <n v="0"/>
    <n v="1"/>
    <s v="Quality"/>
  </r>
  <r>
    <s v="B07H8W9PB6"/>
    <s v="KLAM LCD Writing Tablet Screenwriting Toys Board Smart Digital E-Note Pad 8.5 Inch Light Weight Magic Slate "/>
    <x v="0"/>
    <s v="Accessories&amp;Peripherals|Keyboards,Mice&amp;InputDevices|GraphicTablets"/>
    <s v="Technology"/>
    <n v="175"/>
    <n v="499"/>
    <n v="10479"/>
    <n v="0.65"/>
    <n v="4.0999999999999996"/>
    <n v="21"/>
    <x v="1"/>
    <n v="0"/>
    <n v="0"/>
    <n v="1"/>
    <s v="Fineü§òüèªüôèüèª"/>
  </r>
  <r>
    <s v="B09NNHFSSF"/>
    <s v="CP PLUS 2MP Full HD Smart Wi-fi CCTV Security Camera | 360¬∞ with Pan Tilt | Two Way Talk | Cloud Monitor | Motion Detect | Night Vision | Supports SD Card (Up to 128 GB) | Alexa &amp; Ok Google | CP-E21A"/>
    <x v="1"/>
    <s v="Cameras&amp;Photography|SecurityCameras|DomeCameras"/>
    <s v="Electronic supplies"/>
    <n v="1999"/>
    <n v="4700"/>
    <n v="8836000"/>
    <n v="0.56999999999999995"/>
    <n v="3.8"/>
    <n v="1880"/>
    <x v="0"/>
    <n v="0"/>
    <n v="0"/>
    <n v="1"/>
    <s v="Great product"/>
  </r>
  <r>
    <s v="B08D9NDZ1Y"/>
    <s v="HP Deskjet 2331 Colour Printer, Scanner and Copier "/>
    <x v="0"/>
    <s v="Printers,Inks&amp;Accessories|Printers"/>
    <s v="Technology"/>
    <n v="3999"/>
    <n v="4333"/>
    <n v="94294746"/>
    <n v="0.08"/>
    <n v="3.5"/>
    <n v="21762"/>
    <x v="0"/>
    <n v="0"/>
    <n v="1"/>
    <n v="0"/>
    <s v="Good Product"/>
  </r>
  <r>
    <s v="B0085IATT6"/>
    <s v="D-Link DIR-615 Wi-fi Ethernet-N300 Single_band 300Mbps Router, Mobile App Support, Router | AP | Repeater | Client Modes(Black)"/>
    <x v="0"/>
    <s v="NetworkingDevices|Routers"/>
    <s v="Technology"/>
    <n v="899"/>
    <n v="1800"/>
    <n v="40275000"/>
    <n v="0.5"/>
    <n v="4.0999999999999996"/>
    <n v="22375"/>
    <x v="0"/>
    <n v="1"/>
    <n v="0"/>
    <n v="0"/>
    <s v="Very good"/>
  </r>
  <r>
    <s v="B08WJ86PV2"/>
    <s v="RPM Euro Games Gaming Mousepad Speed Type Extended Large (Size - 800 mm x 300 mm x 3 mm)"/>
    <x v="0"/>
    <s v="Accessories&amp;Peripherals|Keyboards,Mice&amp;InputDevices|Keyboard&amp;MiceAccessories|MousePads"/>
    <s v="Technology"/>
    <n v="299"/>
    <n v="990"/>
    <n v="2428470"/>
    <n v="0.7"/>
    <n v="4.5"/>
    <n v="2453"/>
    <x v="0"/>
    <n v="0"/>
    <n v="0"/>
    <n v="1"/>
    <s v="Good"/>
  </r>
  <r>
    <s v="B078HRR1XV"/>
    <s v="Wacom One by CTL-472/K0-CX Digital Drawing Graphics Pen Tablet (Red &amp; Black) Small (6-inch x 3.5-inch)(15x8cm) | Battery Free Cordless Pen with 2048 Pressure Level"/>
    <x v="0"/>
    <s v="Accessories&amp;Peripherals|Keyboards,Mice&amp;InputDevices|GraphicTablets"/>
    <s v="Technology"/>
    <n v="3303"/>
    <n v="4699"/>
    <n v="63643256"/>
    <n v="0.3"/>
    <n v="4.4000000000000004"/>
    <n v="13544"/>
    <x v="0"/>
    <n v="0"/>
    <n v="1"/>
    <n v="0"/>
    <s v="Very nice product"/>
  </r>
  <r>
    <s v="B09P22HXH6"/>
    <s v="Lenovo 300 FHD Webcam with Full Stereo Dual Built-in mics | FHD 1080P 2.1 Megapixel CMOS Camera |Privacy Shutter | Ultra-Wide 95 Lens | 360 Rotation | Flexible Mount, Plug-n-Play | Cloud Grey"/>
    <x v="0"/>
    <s v="Accessories&amp;Peripherals|Audio&amp;VideoAccessories|Webcams&amp;VoIPEquipment|Webcams"/>
    <s v="Technology"/>
    <n v="1890"/>
    <n v="5490"/>
    <n v="60258240"/>
    <n v="0.66"/>
    <n v="4.0999999999999996"/>
    <n v="10976"/>
    <x v="0"/>
    <n v="0"/>
    <n v="0"/>
    <n v="1"/>
    <s v="Nice product .."/>
  </r>
  <r>
    <s v="B00LM4X3XE"/>
    <s v="Parker Quink Ink Bottle (Black)"/>
    <x v="3"/>
    <s v="OfficePaperProducts|Paper|Stationery|Pens,Pencils&amp;WritingSupplies|Pens&amp;Refills|BottledInk"/>
    <s v="Office supplies"/>
    <n v="90"/>
    <n v="100"/>
    <n v="306100"/>
    <n v="0.1"/>
    <n v="4.3"/>
    <n v="3061"/>
    <x v="1"/>
    <n v="0"/>
    <n v="1"/>
    <n v="0"/>
    <s v="Good"/>
  </r>
  <r>
    <s v="B09YLFHFDW"/>
    <s v="Sony WI-C100 Wireless Headphones with Customizable Equalizer "/>
    <x v="1"/>
    <s v="Headphones,Earbuds&amp;Accessories|Headphones|In-Ear"/>
    <s v="Electronic supplies"/>
    <n v="1599"/>
    <n v="2790"/>
    <n v="6338880"/>
    <n v="0.43"/>
    <n v="3.6"/>
    <n v="2272"/>
    <x v="0"/>
    <n v="0"/>
    <n v="1"/>
    <n v="0"/>
    <s v="A well designed product"/>
  </r>
  <r>
    <s v="B07YWS9SP9"/>
    <s v="Zebronics, ZEB-NC3300 USB Powered Laptop Cooling Pad with Dual Fan, Dual USB Port and Blue LED Lights"/>
    <x v="0"/>
    <s v="Accessories&amp;Peripherals|LaptopAccessories|CoolingPads"/>
    <s v="Technology"/>
    <n v="599"/>
    <n v="999"/>
    <n v="7593399"/>
    <n v="0.4"/>
    <n v="4"/>
    <n v="7601"/>
    <x v="0"/>
    <n v="0"/>
    <n v="1"/>
    <n v="0"/>
    <s v="So far so good"/>
  </r>
  <r>
    <s v="B002PD61Y4"/>
    <s v="D-Link DWA-131 300 Mbps Wireless Nano USB Adapter (Black)"/>
    <x v="0"/>
    <s v="NetworkingDevices|NetworkAdapters|WirelessUSBAdapters"/>
    <s v="Technology"/>
    <n v="507"/>
    <n v="1208"/>
    <n v="9822248"/>
    <n v="0.57999999999999996"/>
    <n v="4.0999999999999996"/>
    <n v="8131"/>
    <x v="0"/>
    <n v="0"/>
    <n v="0"/>
    <n v="1"/>
    <s v="good tool to use for"/>
  </r>
  <r>
    <s v="B08WLY8V9S"/>
    <s v="Tukzer Gel Mouse Pad Wrist Rest Memory-Foam Ergonomic Mousepad| Cushion Wrist Support &amp; Pain Relief| Suitable "/>
    <x v="0"/>
    <s v="Accessories&amp;Peripherals|Keyboards,Mice&amp;InputDevices|Keyboard&amp;MiceAccessories|MousePads"/>
    <s v="Technology"/>
    <n v="425"/>
    <n v="899"/>
    <n v="3792881"/>
    <n v="0.53"/>
    <n v="4.5"/>
    <n v="4219"/>
    <x v="0"/>
    <n v="0"/>
    <n v="0"/>
    <n v="1"/>
    <s v="Decent product for the price mentioned"/>
  </r>
  <r>
    <s v="B0873L7J6X"/>
    <s v="Infinity (JBL Glide 510, 72 Hrs Playtime with Quick Charge, Wireless On Ear Headphone with Mic, Deep Bass, Dual Equalizer, Bluetooth 5.0 with Voice Assistant Support (Black)"/>
    <x v="1"/>
    <s v="Headphones,Earbuds&amp;Accessories|Headphones|On-Ear"/>
    <s v="Electronic supplies"/>
    <n v="1499"/>
    <n v="3999"/>
    <n v="171057225"/>
    <n v="0.63"/>
    <n v="4.2"/>
    <n v="42775"/>
    <x v="0"/>
    <n v="0"/>
    <n v="0"/>
    <n v="1"/>
    <s v="Far better then expected"/>
  </r>
  <r>
    <s v="B07YNHCW6N"/>
    <s v="Robustrion Smart Trifold Hard Back Flip Stand Case Cover "/>
    <x v="0"/>
    <s v="Accessories&amp;Peripherals|TabletAccessories|Bags,Cases&amp;Sleeves|Cases"/>
    <s v="Technology"/>
    <n v="549"/>
    <n v="2499"/>
    <n v="13884444"/>
    <n v="0.78"/>
    <n v="4.3"/>
    <n v="5556"/>
    <x v="0"/>
    <n v="0"/>
    <n v="0"/>
    <n v="1"/>
    <s v="Sleek case"/>
  </r>
  <r>
    <s v="B07232M876"/>
    <s v="Amazonbasics Micro Usb Fast Charging Cable For Android Smartphone,Personal Computer,Printer With Gold Plated Connectors (6 Feet, Black)"/>
    <x v="0"/>
    <s v="Accessories&amp;Peripherals|Cables&amp;Accessories|Cables|USBCables"/>
    <s v="Technology"/>
    <n v="199"/>
    <n v="395"/>
    <n v="36575025"/>
    <n v="0.5"/>
    <n v="4.2"/>
    <n v="92595"/>
    <x v="1"/>
    <n v="1"/>
    <n v="0"/>
    <n v="0"/>
    <s v="Using it with my QC 3 Charger .So far- So good.A Quality cable with a sturdy construction &amp; troublefree performance."/>
  </r>
  <r>
    <s v="B01MQ2A86A"/>
    <s v="Logitech M331 Silent Plus Wireless Mouse, 2.4GHz with USB Nano Receiver, 1000 DPI Optical Tracking, 3 Buttons, 24 Month Life Battery, PC/Mac/Laptop - Black"/>
    <x v="0"/>
    <s v="Accessories&amp;Peripherals|Keyboards,Mice&amp;InputDevices|Mice"/>
    <s v="Technology"/>
    <n v="1295"/>
    <n v="1645"/>
    <n v="20356875"/>
    <n v="0.21"/>
    <n v="4.5999999999999996"/>
    <n v="12375"/>
    <x v="0"/>
    <n v="0"/>
    <n v="1"/>
    <n v="0"/>
    <s v="Good but the scroll is now damaged"/>
  </r>
  <r>
    <s v="B00KIE28X0"/>
    <s v="Camel Artist Acrylic Color Box - 9ml Tubes, 12 Shades"/>
    <x v="4"/>
    <s v="CraftMaterials|PaintingMaterials|Paints"/>
    <s v="Homes supplies"/>
    <n v="310"/>
    <n v="310"/>
    <n v="1823420"/>
    <n v="0"/>
    <n v="4.5"/>
    <n v="5882"/>
    <x v="0"/>
    <n v="0"/>
    <n v="1"/>
    <n v="0"/>
    <s v="Noice"/>
  </r>
  <r>
    <s v="B08BQ947H3"/>
    <s v="LIRAMARK Webcam Cover Slide, Ultra Thin Laptop Camera Cover Slide Blocker "/>
    <x v="0"/>
    <s v="Accessories&amp;Peripherals|LaptopAccessories|CameraPrivacyCovers"/>
    <s v="Technology"/>
    <n v="149"/>
    <n v="149"/>
    <n v="1614117"/>
    <n v="0"/>
    <n v="4.3"/>
    <n v="10833"/>
    <x v="1"/>
    <n v="0"/>
    <n v="1"/>
    <n v="0"/>
    <s v="Merges with the device"/>
  </r>
  <r>
    <s v="B0BHYJ8CVF"/>
    <s v="Portronics Key2 Combo Multimedia USB Wireless Keyboard and Mouse Set with 2.4 GHz Wireless Technology, Soft &amp; Silent Button, Compact Size (Grey)"/>
    <x v="0"/>
    <s v="Accessories&amp;Peripherals|Keyboards,Mice&amp;InputDevices|Keyboard&amp;MouseSets"/>
    <s v="Technology"/>
    <n v="1149"/>
    <n v="1499"/>
    <n v="15654057"/>
    <n v="0.23"/>
    <n v="4.0999999999999996"/>
    <n v="10443"/>
    <x v="0"/>
    <n v="0"/>
    <n v="1"/>
    <n v="0"/>
    <s v="Affordable product but poor design"/>
  </r>
  <r>
    <s v="B0BCVJ3PVP"/>
    <s v="SupCares Laptop Stand 7 Height Adjustable, Aluminium, Ventilated, Foldable, Portable Laptop Holder "/>
    <x v="0"/>
    <s v="Accessories&amp;Peripherals|LaptopAccessories|Lapdesks"/>
    <s v="Technology"/>
    <n v="499"/>
    <n v="1299"/>
    <n v="563766"/>
    <n v="0.62"/>
    <n v="4.5"/>
    <n v="434"/>
    <x v="0"/>
    <n v="0"/>
    <n v="0"/>
    <n v="1"/>
    <s v="This is not suitable for 5.6 laptop"/>
  </r>
  <r>
    <s v="B0B2931FCV"/>
    <s v="ZEBRONICS Zeb-Sound Bomb N1 True Wireless in Ear Earbuds with Mic ENC, Gaming Mode (up to 50ms), up to 18H Playback, BT V5.2, Fidget Case, Voice Assistant, Splash Proof, Type C (Midnight Black)"/>
    <x v="1"/>
    <s v="Headphones,Earbuds&amp;Accessories|Headphones|In-Ear"/>
    <s v="Electronic supplies"/>
    <n v="999"/>
    <n v="4199"/>
    <n v="8032687"/>
    <n v="0.76"/>
    <n v="3.5"/>
    <n v="1913"/>
    <x v="0"/>
    <n v="0"/>
    <n v="0"/>
    <n v="1"/>
    <s v="Good price good quality"/>
  </r>
  <r>
    <s v="B09TMZ1MF8"/>
    <s v="Western Digital WD Green SATA 240GB Internal SSD Solid State Drive - SATA 6Gb/s 2.5 inches - WDS240G3G0A"/>
    <x v="0"/>
    <s v="Components|InternalSolidStateDrives"/>
    <s v="Technology"/>
    <n v="1709"/>
    <n v="4000"/>
    <n v="12116000"/>
    <n v="0.56999999999999995"/>
    <n v="4.4000000000000004"/>
    <n v="3029"/>
    <x v="0"/>
    <n v="0"/>
    <n v="0"/>
    <n v="1"/>
    <s v="WD not interrupt"/>
  </r>
  <r>
    <s v="B07VV37FT4"/>
    <s v="Classmate Octane Neon- 25 Blue Gel Pens | Smooth Writing Pens| Water-proof Ink For Smudge-free Writing| Preferred By Students For Exam &amp; Class Notes| Study At Home Essential"/>
    <x v="3"/>
    <s v="OfficePaperProducts|Paper|Stationery|Pens,Pencils&amp;WritingSupplies|Pens&amp;Refills|GelInkRollerballPens"/>
    <s v="Office supplies"/>
    <n v="250"/>
    <n v="250"/>
    <n v="657000"/>
    <n v="0"/>
    <n v="4.2"/>
    <n v="2628"/>
    <x v="0"/>
    <n v="0"/>
    <n v="1"/>
    <n v="0"/>
    <s v="Good product"/>
  </r>
  <r>
    <s v="B07P681N66"/>
    <s v="TP-Link AC600 600 Mbps WiFi Wireless Network USB Adapter "/>
    <x v="0"/>
    <s v="NetworkingDevices|NetworkAdapters|WirelessUSBAdapters"/>
    <s v="Technology"/>
    <n v="1199"/>
    <n v="2199"/>
    <n v="54491220"/>
    <n v="0.45"/>
    <n v="4.4000000000000004"/>
    <n v="24780"/>
    <x v="0"/>
    <n v="0"/>
    <n v="1"/>
    <n v="0"/>
    <s v="Works flawlessly on Ubuntu 22.04 (if installed correctly)"/>
  </r>
  <r>
    <s v="B07JB2Y4SR"/>
    <s v="Classmate Octane Colour Burst-Multicolour Gel Pens (Pack of 10) | Gold &amp; Silver Glitter Sparkle Pens|10 colour ink shades "/>
    <x v="4"/>
    <s v="CraftMaterials|DrawingMaterials|DrawingMedia|Pens"/>
    <s v="Homes supplies"/>
    <n v="90"/>
    <n v="100"/>
    <n v="1071800"/>
    <n v="0.1"/>
    <n v="4.4000000000000004"/>
    <n v="10718"/>
    <x v="1"/>
    <n v="0"/>
    <n v="1"/>
    <n v="0"/>
    <s v="Very good"/>
  </r>
  <r>
    <s v="B08KRMK9LZ"/>
    <s v="Tukzer Stylus Pen, iPad Pencil with Palm Rejection Tilt Sensor| 2nd Gen "/>
    <x v="1"/>
    <s v="Mobiles&amp;Accessories|MobileAccessories|StylusPens"/>
    <s v="Electronic supplies"/>
    <n v="2025"/>
    <n v="5999"/>
    <n v="37391767"/>
    <n v="0.66"/>
    <n v="4.2"/>
    <n v="6233"/>
    <x v="0"/>
    <n v="0"/>
    <n v="0"/>
    <n v="1"/>
    <s v="Good"/>
  </r>
  <r>
    <s v="B08LT9BMPP"/>
    <s v="Logitech G102 USB Light Sync Gaming Mouse with Customizable RGB Lighting, 6 Programmable Buttons, Gaming Grade Sensor, 8K DPI Tracking, 16.8mn Color, Light Weight - Black"/>
    <x v="0"/>
    <s v="Accessories&amp;Peripherals|PCGamingPeripherals|GamingMice"/>
    <s v="Technology"/>
    <n v="1495"/>
    <n v="1995"/>
    <n v="21029295"/>
    <n v="0.25"/>
    <n v="4.5"/>
    <n v="10541"/>
    <x v="0"/>
    <n v="0"/>
    <n v="1"/>
    <n v="0"/>
    <s v="Go for it"/>
  </r>
  <r>
    <s v="B082T6V3DT"/>
    <s v="AmazonBasics New Release Nylon USB-A to Lightning Cable Cord, Fast Charging MFi Certified Charger "/>
    <x v="0"/>
    <s v="Accessories&amp;Peripherals|Cables&amp;Accessories|Cables|USBCables"/>
    <s v="Technology"/>
    <n v="799"/>
    <n v="2100"/>
    <n v="17194800"/>
    <n v="0.62"/>
    <n v="4.3"/>
    <n v="8188"/>
    <x v="0"/>
    <n v="0"/>
    <n v="0"/>
    <n v="1"/>
    <s v="Good product but costly"/>
  </r>
  <r>
    <s v="B0814ZY6FP"/>
    <s v="Zebronics ZEB-VITA Wireless Bluetooth 10W Portable Bar Speaker With Supporting USB, SD Card, AUX, FM, TWS &amp; Call Function"/>
    <x v="1"/>
    <s v="HomeAudio|Speakers|BluetoothSpeakers"/>
    <s v="Electronic supplies"/>
    <n v="899"/>
    <n v="1199"/>
    <n v="12890449"/>
    <n v="0.25"/>
    <n v="3.8"/>
    <n v="10751"/>
    <x v="0"/>
    <n v="0"/>
    <n v="1"/>
    <n v="0"/>
    <s v="Saunde quality is assumed"/>
  </r>
  <r>
    <s v="B09F3PDDRF"/>
    <s v="Lapster USB 3.0 sata Cable "/>
    <x v="0"/>
    <s v="Accessories&amp;Peripherals|Cables&amp;Accessories|Cables|SATACables"/>
    <s v="Technology"/>
    <n v="349"/>
    <n v="999"/>
    <n v="816183"/>
    <n v="0.65"/>
    <n v="3.9"/>
    <n v="817"/>
    <x v="0"/>
    <n v="0"/>
    <n v="0"/>
    <n v="1"/>
    <s v="Compatible with laptop SSD"/>
  </r>
  <r>
    <s v="B07X963JNS"/>
    <s v="URBN 10000 mAh Lithium Power Bank UPR10K with 12 Watt Fast Charging, Blue"/>
    <x v="1"/>
    <s v="Mobiles&amp;Accessories|MobileAccessories|Chargers|PowerBanks"/>
    <s v="Electronic supplies"/>
    <n v="900"/>
    <n v="2499"/>
    <n v="90923616"/>
    <n v="0.64"/>
    <n v="4"/>
    <n v="36384"/>
    <x v="0"/>
    <n v="0"/>
    <n v="0"/>
    <n v="1"/>
    <s v="Worth the price"/>
  </r>
  <r>
    <s v="B09LD3116F"/>
    <s v="Qubo Smart Cam 360 from Hero Group | Made in India | 2MP 1080p Full HD | CCTV Wi-Fi Camera | 360 Degree Coverage| Two Way Talk | Mobile App Connectivity | Night Vision | Cloud &amp; SD Card Recording"/>
    <x v="1"/>
    <s v="Cameras&amp;Photography|SecurityCameras|DomeCameras"/>
    <s v="Electronic supplies"/>
    <n v="2490"/>
    <n v="3990"/>
    <n v="14387940"/>
    <n v="0.38"/>
    <n v="4.0999999999999996"/>
    <n v="3606"/>
    <x v="0"/>
    <n v="0"/>
    <n v="1"/>
    <n v="0"/>
    <s v="Excellent CCTV WiFi Camera made in India"/>
  </r>
  <r>
    <s v="B08Y5QJTVK"/>
    <s v="Duracell CR2025 3V Lithium Coin Battery, 5 pcs, 2025 Coin Button Cell Battery, DL2025"/>
    <x v="1"/>
    <s v="GeneralPurposeBatteries&amp;BatteryChargers"/>
    <s v="Electronic supplies"/>
    <n v="116"/>
    <n v="200"/>
    <n v="71400"/>
    <n v="0.42"/>
    <n v="4.4000000000000004"/>
    <n v="357"/>
    <x v="1"/>
    <n v="0"/>
    <n v="1"/>
    <n v="0"/>
    <s v="Very good"/>
  </r>
  <r>
    <s v="B00LY1FN1K"/>
    <s v="Camel Fabrica Acrylic Ultra Color - 15ml each, 10 Shades"/>
    <x v="4"/>
    <s v="CraftMaterials|PaintingMaterials|Paints"/>
    <s v="Homes supplies"/>
    <n v="200"/>
    <n v="230"/>
    <n v="2339100"/>
    <n v="0.13"/>
    <n v="4.4000000000000004"/>
    <n v="10170"/>
    <x v="0"/>
    <n v="0"/>
    <n v="1"/>
    <n v="0"/>
    <s v="Very good product"/>
  </r>
  <r>
    <s v="B07DJ5KYDZ"/>
    <s v="Lenovo GX20L29764 65W Laptop Adapter/Charger with Power Cord "/>
    <x v="0"/>
    <s v="Accessories&amp;Peripherals|LaptopAccessories|LaptopChargers&amp;PowerSupplies"/>
    <s v="Technology"/>
    <n v="1249"/>
    <n v="2796"/>
    <n v="12856008"/>
    <n v="0.55000000000000004"/>
    <n v="4.4000000000000004"/>
    <n v="4598"/>
    <x v="0"/>
    <n v="0"/>
    <n v="0"/>
    <n v="1"/>
    <s v="value for money"/>
  </r>
  <r>
    <s v="B009LJ2BXA"/>
    <s v="Hp Wired On Ear Headphones With Mic With 3.5 Mm Drivers, In-Built Noise Cancelling, Foldable And Adjustable For Laptop/Pc/Office/Home/ 1 Year Warranty (B4B09Pa)"/>
    <x v="0"/>
    <s v="Accessories&amp;Peripherals|Audio&amp;VideoAccessories|PCHeadsets"/>
    <s v="Technology"/>
    <n v="649"/>
    <n v="999"/>
    <n v="7214778"/>
    <n v="0.35"/>
    <n v="3.5"/>
    <n v="7222"/>
    <x v="0"/>
    <n v="0"/>
    <n v="1"/>
    <n v="0"/>
    <s v="Headset"/>
  </r>
  <r>
    <s v="B09BVCVTBC"/>
    <s v="Redragon K617 Fizz 60% Wired RGB Gaming Keyboard, 61 Keys Compact Mechanical Keyboard w/White and Grey Color Keycaps, Linear Red Switch, Pro Driver/Software Supported"/>
    <x v="0"/>
    <s v="Accessories&amp;Peripherals|PCGamingPeripherals|GamingKeyboards"/>
    <s v="Technology"/>
    <n v="2649"/>
    <n v="3499"/>
    <n v="4447229"/>
    <n v="0.24"/>
    <n v="4.5"/>
    <n v="1271"/>
    <x v="0"/>
    <n v="0"/>
    <n v="1"/>
    <n v="0"/>
    <s v="Best Budget Mechanical Gaming Keyboard Period!"/>
  </r>
  <r>
    <s v="B0BFWGBX61"/>
    <s v="Ambrane Unbreakable 3A Fast Charging Braided Type C Cable    1.5 Meter (RCT15, Blue) Supports QC 2.0/3.0 Charging"/>
    <x v="0"/>
    <s v="Accessories&amp;Peripherals|Cables&amp;Accessories|Cables|USBCables"/>
    <s v="Technology"/>
    <n v="199"/>
    <n v="349"/>
    <n v="109586"/>
    <n v="0.43"/>
    <n v="4.0999999999999996"/>
    <n v="314"/>
    <x v="1"/>
    <n v="0"/>
    <n v="1"/>
    <n v="0"/>
    <s v="Good product"/>
  </r>
  <r>
    <s v="B07SY4C3TD"/>
    <s v="HP GT 53 XL Cartridge Ink"/>
    <x v="0"/>
    <s v="Printers,Inks&amp;Accessories|Inks,Toners&amp;Cartridges|InkjetInkCartridges"/>
    <s v="Technology"/>
    <n v="596"/>
    <n v="723"/>
    <n v="2327337"/>
    <n v="0.18"/>
    <n v="4.4000000000000004"/>
    <n v="3219"/>
    <x v="0"/>
    <n v="0"/>
    <n v="1"/>
    <n v="0"/>
    <s v="Gets the job done üëçüëçüëç"/>
  </r>
  <r>
    <s v="B094JB13XL"/>
    <s v="Noise ColorFit Ultra Smart Watch with 1.75 HD Display, Aluminium Alloy Body, 60 Sports Modes, Spo2, Lightweight, Stock Market Info, Calls &amp; SMS Reply (Space Blue)"/>
    <x v="1"/>
    <s v="WearableTechnology|SmartWatches"/>
    <s v="Electronic supplies"/>
    <n v="2499"/>
    <n v="5999"/>
    <n v="233235121"/>
    <n v="0.57999999999999996"/>
    <n v="4.0999999999999996"/>
    <n v="38879"/>
    <x v="0"/>
    <n v="0"/>
    <n v="0"/>
    <n v="1"/>
    <s v="Budget friendly watch"/>
  </r>
  <r>
    <s v="B08CRRQK6Z"/>
    <s v="Zebronics Zeb-JUKEBAR 3900, 80W Multimedia soundbar with subwoofer Supporting Bluetooth, HDMI(ARC), Coaxial Input, AUX, USB &amp; Remote Control (Black)"/>
    <x v="1"/>
    <s v="HomeAudio|Speakers|SoundbarSpeakers"/>
    <s v="Electronic supplies"/>
    <n v="4999"/>
    <n v="12499"/>
    <n v="56757959"/>
    <n v="0.6"/>
    <n v="4.2"/>
    <n v="4541"/>
    <x v="0"/>
    <n v="0"/>
    <n v="0"/>
    <n v="1"/>
    <s v="Value for Money product"/>
  </r>
  <r>
    <s v="B08MTLLSL8"/>
    <s v="boAt Bassheads 102 Wired in Ear Earphones with Mic (Mint Green)"/>
    <x v="1"/>
    <s v="Headphones,Earbuds&amp;Accessories|Headphones|In-Ear"/>
    <s v="Electronic supplies"/>
    <n v="399"/>
    <n v="1290"/>
    <n v="98094180"/>
    <n v="0.69"/>
    <n v="4.2"/>
    <n v="76042"/>
    <x v="0"/>
    <n v="0"/>
    <n v="0"/>
    <n v="1"/>
    <s v="Sound and Bass"/>
  </r>
  <r>
    <s v="B08Y57TPDM"/>
    <s v="Duracell CR2016 3V Lithium Coin Battery, 5 pcs, 2016 Coin Button Cell Battery, DL2016"/>
    <x v="1"/>
    <s v="GeneralPurposeBatteries&amp;BatteryChargers"/>
    <s v="Electronic supplies"/>
    <n v="116"/>
    <n v="200"/>
    <n v="97000"/>
    <n v="0.42"/>
    <n v="4.3"/>
    <n v="485"/>
    <x v="1"/>
    <n v="0"/>
    <n v="1"/>
    <n v="0"/>
    <s v="Good product üëå"/>
  </r>
  <r>
    <s v="B09CYTJV3N"/>
    <s v="MI 360¬∞ Home Security Wireless Camera 2K Pro with Bluetooth Gateway BLE 4.2 l Dual Band Wi-fi Connection l 3 Million 1296p| Full Color in Low-Light | AI Human Detection, White"/>
    <x v="1"/>
    <s v="Cameras&amp;Photography|SecurityCameras|DomeCameras"/>
    <s v="Electronic supplies"/>
    <n v="4499"/>
    <n v="5999"/>
    <n v="268131304"/>
    <n v="0.25"/>
    <n v="4.3"/>
    <n v="44696"/>
    <x v="0"/>
    <n v="0"/>
    <n v="1"/>
    <n v="0"/>
    <s v="Pathetic amazon delivery service"/>
  </r>
  <r>
    <s v="B07GLNJC25"/>
    <s v="ZEBRONICS Zeb-100HB 4 Ports USB Hub "/>
    <x v="0"/>
    <s v="Accessories&amp;Peripherals|USBHubs"/>
    <s v="Technology"/>
    <n v="330"/>
    <n v="499"/>
    <n v="4274434"/>
    <n v="0.34"/>
    <n v="3.7"/>
    <n v="8566"/>
    <x v="0"/>
    <n v="0"/>
    <n v="1"/>
    <n v="0"/>
    <s v="Good"/>
  </r>
  <r>
    <s v="B08FY4FG5X"/>
    <s v="Boult Audio Bass Buds Q2 Lightweight Stereo Wired Over Ear Headphones Set with Mic with Deep Bass, Com"/>
    <x v="1"/>
    <s v="Headphones,Earbuds&amp;Accessories|Headphones|Over-Ear"/>
    <s v="Electronic supplies"/>
    <n v="649"/>
    <n v="2499"/>
    <n v="32609451"/>
    <n v="0.74"/>
    <n v="3.9"/>
    <n v="13049"/>
    <x v="0"/>
    <n v="0"/>
    <n v="0"/>
    <n v="1"/>
    <s v="Waste of money"/>
  </r>
  <r>
    <s v="B07TMCXRFV"/>
    <s v="ESR Screen Protector Compatible with iPad Pro 11 Inch (2022/2021/2020/2018) and iPad Air 5/4 (2022/2020, 10.9 Inch), Tempered-Glass Film with Alignment Frame, Scratch Resistant, HD Clarity, 2 Pack"/>
    <x v="0"/>
    <s v="Accessories&amp;Peripherals|TabletAccessories|ScreenProtectors"/>
    <s v="Technology"/>
    <n v="1234"/>
    <n v="1599"/>
    <n v="26671320"/>
    <n v="0.23"/>
    <n v="4.5"/>
    <n v="16680"/>
    <x v="0"/>
    <n v="0"/>
    <n v="1"/>
    <n v="0"/>
    <s v="Good product"/>
  </r>
  <r>
    <s v="B01FSYQ2A4"/>
    <s v="boAt Rockerz 400 Bluetooth On Ear Headphones With Mic With Upto 8 Hours Playback &amp; Soft Padded Ear Cushions(Grey/Green)"/>
    <x v="1"/>
    <s v="Headphones,Earbuds&amp;Accessories|Headphones|On-Ear"/>
    <s v="Electronic supplies"/>
    <n v="1399"/>
    <n v="2990"/>
    <n v="290550260"/>
    <n v="0.53"/>
    <n v="4.0999999999999996"/>
    <n v="97174"/>
    <x v="0"/>
    <n v="0"/>
    <n v="0"/>
    <n v="1"/>
    <s v="Worth Every Square Inch."/>
  </r>
  <r>
    <s v="B00LZPQVMK"/>
    <s v="Parker Vector Standard Chrome Trim Ball Pen (Ink - Black)"/>
    <x v="3"/>
    <s v="OfficePaperProducts|Paper|Stationery|Pens,Pencils&amp;WritingSupplies|Pens&amp;Refills|StickBallpointPens"/>
    <s v="Office supplies"/>
    <n v="272"/>
    <n v="320"/>
    <n v="1179520"/>
    <n v="0.15"/>
    <n v="4"/>
    <n v="3686"/>
    <x v="0"/>
    <n v="0"/>
    <n v="1"/>
    <n v="0"/>
    <s v="Ok"/>
  </r>
  <r>
    <s v="B08X77LM8C"/>
    <s v="Silicone Rubber Earbuds Tips, Eartips, Earpads, Earplugs, "/>
    <x v="1"/>
    <s v="Headphones,Earbuds&amp;Accessories|Earpads"/>
    <s v="Electronic supplies"/>
    <n v="99"/>
    <n v="999"/>
    <n v="593406"/>
    <n v="0.9"/>
    <n v="3.8"/>
    <n v="594"/>
    <x v="1"/>
    <n v="0"/>
    <n v="0"/>
    <n v="1"/>
    <s v="If this is M what is S"/>
  </r>
  <r>
    <s v="B01EJ5MM5M"/>
    <s v="Canon PIXMA MG2577s All-in-One Inkjet Colour Printer with 1 Additional Colour Cartridge"/>
    <x v="0"/>
    <s v="Printers,Inks&amp;Accessories|Printers|InkjetPrinters"/>
    <s v="Technology"/>
    <n v="3498"/>
    <n v="3875"/>
    <n v="47216875"/>
    <n v="0.1"/>
    <n v="3.4"/>
    <n v="12185"/>
    <x v="0"/>
    <n v="0"/>
    <n v="1"/>
    <n v="0"/>
    <s v="not sure if this is a new product or a used one that was delivered to me"/>
  </r>
  <r>
    <s v="B08J82K4GX"/>
    <s v="Samsung 24-inch(60.46cm) FHD Monitor, IPS, 75 Hz, Bezel Less Design, AMD FreeSync, Flicker Free, HDMI, D-sub, (LF24T350FHWXXL, Dark Blue Gray)"/>
    <x v="0"/>
    <s v="Monitors"/>
    <s v="Technology"/>
    <n v="10099"/>
    <n v="19110"/>
    <n v="50125530"/>
    <n v="0.47"/>
    <n v="4.3"/>
    <n v="2623"/>
    <x v="2"/>
    <n v="0"/>
    <n v="1"/>
    <n v="0"/>
    <s v="Good one"/>
  </r>
  <r>
    <s v="B07Z1Z77ZZ"/>
    <s v="AirCase Protective Laptop Bag Sleeve fits Upto 14.1 Laptop/ MacBook, Wrinkle Free, Padded, Waterproof Light Neoprene case Cover Pouch, for Men &amp; Women, Black- 6 Months Warranty"/>
    <x v="0"/>
    <s v="Accessories&amp;Peripherals|LaptopAccessories|Bags&amp;Sleeves|LaptopSleeves&amp;Slipcases"/>
    <s v="Technology"/>
    <n v="449"/>
    <n v="999"/>
    <n v="9691299"/>
    <n v="0.55000000000000004"/>
    <n v="4.3"/>
    <n v="9701"/>
    <x v="0"/>
    <n v="0"/>
    <n v="0"/>
    <n v="1"/>
    <s v="Quality is too good"/>
  </r>
  <r>
    <s v="B00DJ5N9VK"/>
    <s v="Faber-Castell Connector Pen Set - Pack of 25 (Assorted)"/>
    <x v="6"/>
    <s v="Arts&amp;Crafts|Drawing&amp;PaintingSupplies|ColouringPens&amp;Markers"/>
    <s v="Other"/>
    <n v="150"/>
    <n v="150"/>
    <n v="2380050"/>
    <n v="0"/>
    <n v="4.3"/>
    <n v="15867"/>
    <x v="1"/>
    <n v="0"/>
    <n v="1"/>
    <n v="0"/>
    <s v="As this was my 2nd order for same product.2nd time jo product aaya uski packing bahut hi kharab thi."/>
  </r>
  <r>
    <s v="B0B4DT8MKT"/>
    <s v="Wecool Unbreakable 3 in 1 Charging Cable with 3A Speed, Fast Charging Multi Purpose Cable 1.25 Mtr Long, Type C cable, Micro Usb Cable and Cable "/>
    <x v="0"/>
    <s v="Accessories&amp;Peripherals|Cables&amp;Accessories|Cables|USBCables"/>
    <s v="Technology"/>
    <n v="348"/>
    <n v="1499"/>
    <n v="983344"/>
    <n v="0.77"/>
    <n v="4.2"/>
    <n v="656"/>
    <x v="0"/>
    <n v="0"/>
    <n v="0"/>
    <n v="1"/>
    <s v="Nice"/>
  </r>
  <r>
    <s v="B08FGNPQ9X"/>
    <s v="Zinq UPS "/>
    <x v="0"/>
    <s v="NetworkingDevices|Routers"/>
    <s v="Technology"/>
    <n v="1199"/>
    <n v="2999"/>
    <n v="32164275"/>
    <n v="0.6"/>
    <n v="4.0999999999999996"/>
    <n v="10725"/>
    <x v="0"/>
    <n v="0"/>
    <n v="0"/>
    <n v="1"/>
    <s v="not perfect"/>
  </r>
  <r>
    <s v="B07NTKGW45"/>
    <s v="SaleOn‚Ñ¢ Portable Storage Organizer Bag "/>
    <x v="0"/>
    <s v="Accessories&amp;Peripherals|HardDiskBags"/>
    <s v="Technology"/>
    <n v="397"/>
    <n v="899"/>
    <n v="2719475"/>
    <n v="0.56000000000000005"/>
    <n v="4"/>
    <n v="3025"/>
    <x v="0"/>
    <n v="0"/>
    <n v="0"/>
    <n v="1"/>
    <s v="Good at this price"/>
  </r>
  <r>
    <s v="B08CDKQ8T6"/>
    <s v="Portronics Konnect L 1.2Mtr, Fast Charging 3A Micro USB Cable with Charge &amp; Sync Function (Grey)"/>
    <x v="0"/>
    <s v="Accessories&amp;Peripherals|Cables&amp;Accessories|Cables|USBCables"/>
    <s v="Technology"/>
    <n v="154"/>
    <n v="349"/>
    <n v="2465336"/>
    <n v="0.56000000000000005"/>
    <n v="4.3"/>
    <n v="7064"/>
    <x v="1"/>
    <n v="0"/>
    <n v="0"/>
    <n v="1"/>
    <s v="It's working"/>
  </r>
  <r>
    <s v="B08J4PL1Z3"/>
    <s v="RPM Euro Games Laptop/PC Controller Wired "/>
    <x v="0"/>
    <s v="Accessories&amp;Peripherals|PCGamingPeripherals|Gamepads"/>
    <s v="Technology"/>
    <n v="699"/>
    <n v="1490"/>
    <n v="8546640"/>
    <n v="0.53"/>
    <n v="4"/>
    <n v="5736"/>
    <x v="0"/>
    <n v="0"/>
    <n v="0"/>
    <n v="1"/>
    <s v="Overall it's good. But some keys are hard to press"/>
  </r>
  <r>
    <s v="B07XJWTYM2"/>
    <s v="realme Buds Wireless in Ear Bluetooth Earphones with mic, 11.2mm Bass Boost Driver, Magnetic Fast Pair, Fast Charging and 12 Hrs Playtime (Yellow)"/>
    <x v="1"/>
    <s v="Headphones,Earbuds&amp;Accessories|Headphones|In-Ear"/>
    <s v="Electronic supplies"/>
    <n v="1679"/>
    <n v="1999"/>
    <n v="145053437"/>
    <n v="0.16"/>
    <n v="4.0999999999999996"/>
    <n v="72563"/>
    <x v="0"/>
    <n v="0"/>
    <n v="1"/>
    <n v="0"/>
    <s v="Original review üëçrealme budsüéß"/>
  </r>
  <r>
    <s v="B09939XJX8"/>
    <s v="TVARA LCD Writing Tablet, 8.5 Inch Colorful Toddler Doodle Board Drawing Tablet, Erasable Reusable Electronic Drawing Pads, Educational and Learning Tool for 3-6 Years Old Boy and Girls Mix Colors"/>
    <x v="0"/>
    <s v="Accessories&amp;Peripherals|Keyboards,Mice&amp;InputDevices|GraphicTablets"/>
    <s v="Technology"/>
    <n v="354"/>
    <n v="1500"/>
    <n v="1539000"/>
    <n v="0.76"/>
    <n v="4"/>
    <n v="1026"/>
    <x v="0"/>
    <n v="0"/>
    <n v="0"/>
    <n v="1"/>
    <s v="A good buy!"/>
  </r>
  <r>
    <s v="B09MDCZJXS"/>
    <s v="Wings Phantom Pro Earphones Gaming Earbuds with LED Battery Indicator, 50ms Low Latency, Bluetooth 5.3, 40 Hours Playtime, MEMs Mic, IPX4 Resist, 12mm Driver, 500mah case, Headphones, (Black TWS)"/>
    <x v="0"/>
    <s v="Accessories&amp;Peripherals|PCGamingPeripherals|Headsets"/>
    <s v="Technology"/>
    <n v="1199"/>
    <n v="5499"/>
    <n v="11234457"/>
    <n v="0.78"/>
    <n v="3.8"/>
    <n v="2043"/>
    <x v="0"/>
    <n v="0"/>
    <n v="0"/>
    <n v="1"/>
    <s v="U should really go for it if are using for gaming or songs but for calls it not that good"/>
  </r>
  <r>
    <s v="B08CTQP51L"/>
    <s v="Robustrion [Anti-Scratch] &amp; [Smudge Proof] [S Pen Compatible] Premium Tempered Glass Screen Protector "/>
    <x v="0"/>
    <s v="Accessories&amp;Peripherals|TabletAccessories|ScreenProtectors"/>
    <s v="Technology"/>
    <n v="379"/>
    <n v="1499"/>
    <n v="6219351"/>
    <n v="0.75"/>
    <n v="4.2"/>
    <n v="4149"/>
    <x v="0"/>
    <n v="0"/>
    <n v="0"/>
    <n v="1"/>
    <s v="Fantastic"/>
  </r>
  <r>
    <s v="B0BG62HMDJ"/>
    <s v="Cablet 2.5 Inch SATA USB 3.0 HDD/SSD Portable External Enclosure "/>
    <x v="0"/>
    <s v="ExternalDevices&amp;DataStorage|ExternalHardDisks"/>
    <s v="Technology"/>
    <n v="499"/>
    <n v="775"/>
    <n v="57350"/>
    <n v="0.36"/>
    <n v="4.3"/>
    <n v="74"/>
    <x v="0"/>
    <n v="0"/>
    <n v="1"/>
    <n v="0"/>
    <s v="awesome"/>
  </r>
  <r>
    <s v="B08GTYFC37"/>
    <s v="SanDisk 1TB Extreme Portable SSD 1050MB/s R, 1000MB/s W,Upto 2 Meter Drop Protection with IP55 Water/dust Resistance, HW Encryption, PC,MAC &amp; TypeC Smartphone Compatible, 5Y Warranty, External SSD"/>
    <x v="0"/>
    <s v="ExternalDevices&amp;DataStorage|ExternalSolidStateDrives"/>
    <s v="Technology"/>
    <n v="10389"/>
    <n v="32000"/>
    <n v="1324736000"/>
    <n v="0.68"/>
    <n v="4.4000000000000004"/>
    <n v="41398"/>
    <x v="2"/>
    <n v="0"/>
    <n v="0"/>
    <n v="1"/>
    <s v="Awesome speed"/>
  </r>
  <r>
    <s v="B08SBH499M"/>
    <s v="ZEBRONICS Zeb-Warrior II 10 watts 2.0 Multimedia Speaker with RGB Lights, USB Powered, AUX Input, Volume Control Pod "/>
    <x v="0"/>
    <s v="Accessories&amp;Peripherals|Audio&amp;VideoAccessories|PCSpeakers"/>
    <s v="Technology"/>
    <n v="649"/>
    <n v="1300"/>
    <n v="6753500"/>
    <n v="0.5"/>
    <n v="4.0999999999999996"/>
    <n v="5195"/>
    <x v="0"/>
    <n v="1"/>
    <n v="0"/>
    <n v="0"/>
    <s v="A beautiful experience in your budget. The volume controller was new for me but it works as a charm."/>
  </r>
  <r>
    <s v="B08FYB5HHK"/>
    <s v="TP-Link UE300C USB Type-C to RJ45 Gigabit Ethernet Network Adapter/RJ45 LAN Wired Adapter "/>
    <x v="0"/>
    <s v="NetworkingDevices|NetworkAdapters|PowerLANAdapters"/>
    <s v="Technology"/>
    <n v="1199"/>
    <n v="1999"/>
    <n v="44817580"/>
    <n v="0.4"/>
    <n v="4.5"/>
    <n v="22420"/>
    <x v="0"/>
    <n v="0"/>
    <n v="1"/>
    <n v="0"/>
    <s v="Easy to use"/>
  </r>
  <r>
    <s v="B0994GFWBH"/>
    <s v="Lapster 1.5 mtr USB 2.0 Type A Male to USB A Male Cable "/>
    <x v="0"/>
    <s v="Accessories&amp;Peripherals|Cables&amp;Accessories|Cables|USBCables"/>
    <s v="Technology"/>
    <n v="139"/>
    <n v="999"/>
    <n v="1311687"/>
    <n v="0.86"/>
    <n v="4"/>
    <n v="1313"/>
    <x v="1"/>
    <n v="0"/>
    <n v="0"/>
    <n v="1"/>
    <s v="A well-priced product."/>
  </r>
  <r>
    <s v="B0B5GJRTHB"/>
    <s v="Wecool Moonwalk M1 ENC True Wireless in Ear Earbuds with Mic, Titanium Drivers "/>
    <x v="1"/>
    <s v="Headphones,Earbuds&amp;Accessories|Headphones|In-Ear"/>
    <s v="Electronic supplies"/>
    <n v="889"/>
    <n v="1999"/>
    <n v="4565716"/>
    <n v="0.56000000000000005"/>
    <n v="4.2"/>
    <n v="2284"/>
    <x v="0"/>
    <n v="0"/>
    <n v="0"/>
    <n v="1"/>
    <s v="Great Customer care experience..!!"/>
  </r>
  <r>
    <s v="B09GBBJV72"/>
    <s v="HP 330 Wireless Black Keyboard and Mouse Set with Numeric Keypad, 2.4GHz Wireless Connection and 1600 DPI, USB Receiver, LED Indicators , Black(2V9E6AA)"/>
    <x v="0"/>
    <s v="Accessories&amp;Peripherals|Keyboards,Mice&amp;InputDevices|Keyboard&amp;MouseSets"/>
    <s v="Technology"/>
    <n v="1409"/>
    <n v="2199"/>
    <n v="938973"/>
    <n v="0.36"/>
    <n v="3.9"/>
    <n v="427"/>
    <x v="0"/>
    <n v="0"/>
    <n v="1"/>
    <n v="0"/>
    <s v="Good"/>
  </r>
  <r>
    <s v="B07P434WJY"/>
    <s v="RC PRINT GI 790 Ink Refill "/>
    <x v="0"/>
    <s v="Printers,Inks&amp;Accessories|Inks,Toners&amp;Cartridges|InkjetInkRefills&amp;Kits"/>
    <s v="Technology"/>
    <n v="549"/>
    <n v="1999"/>
    <n v="2732633"/>
    <n v="0.73"/>
    <n v="4.3"/>
    <n v="1367"/>
    <x v="0"/>
    <n v="0"/>
    <n v="0"/>
    <n v="1"/>
    <s v="Value for money"/>
  </r>
  <r>
    <s v="B07T9FV9YP"/>
    <s v="Redgear Cloak Wired RGB Wired Over Ear Gaming Headphones with Mic "/>
    <x v="0"/>
    <s v="Accessories&amp;Peripherals|PCGamingPeripherals|Headsets"/>
    <s v="Technology"/>
    <n v="749"/>
    <n v="1799"/>
    <n v="23745001"/>
    <n v="0.57999999999999996"/>
    <n v="4"/>
    <n v="13199"/>
    <x v="0"/>
    <n v="0"/>
    <n v="0"/>
    <n v="1"/>
    <s v="Worthful if offered under 800 INR"/>
  </r>
  <r>
    <s v="B01GGKZ0V6"/>
    <s v="AmazonBasics USB Type-C to USB Type-C 2.0 Cable - 3 Feet Laptop (0.9 Meters) - White"/>
    <x v="0"/>
    <s v="Accessories&amp;Peripherals|Cables&amp;Accessories|Cables|USBCables"/>
    <s v="Technology"/>
    <n v="329"/>
    <n v="845"/>
    <n v="25135370"/>
    <n v="0.61"/>
    <n v="4.2"/>
    <n v="29746"/>
    <x v="0"/>
    <n v="0"/>
    <n v="0"/>
    <n v="1"/>
    <s v="Its ok product not too good not bad"/>
  </r>
  <r>
    <s v="B08WKFSN84"/>
    <s v="Wayona Type C To Type C 65W/3.25A Nylon Braided Fast Charging Cable Compatible For Laptop, Macbook, Samsung Galaxy M33 M53 M51 S20 Ultra, A71, A53, A51, Ipad Pro 2018 (1M, Grey)"/>
    <x v="0"/>
    <s v="Accessories&amp;Peripherals|Cables&amp;Accessories|Cables|USBCables"/>
    <s v="Technology"/>
    <n v="379"/>
    <n v="1099"/>
    <n v="3083794"/>
    <n v="0.66"/>
    <n v="4.3"/>
    <n v="2806"/>
    <x v="0"/>
    <n v="0"/>
    <n v="0"/>
    <n v="1"/>
    <s v="Good material"/>
  </r>
  <r>
    <s v="B09TBCVJS3"/>
    <s v="Amazfit GTS2 Mini (New Version) Smart Watch with Always-on AMOLED Display, Alexa Built-in, SpO2, 14 Days' Battery Life, 68 Sports Modes, GPS, HR, Sleep &amp; Stress Monitoring (Meteor Black)"/>
    <x v="1"/>
    <s v="WearableTechnology|SmartWatches"/>
    <s v="Electronic supplies"/>
    <n v="5998"/>
    <n v="7999"/>
    <n v="242809645"/>
    <n v="0.25"/>
    <n v="4.2"/>
    <n v="30355"/>
    <x v="3"/>
    <n v="0"/>
    <n v="1"/>
    <n v="0"/>
    <s v="Not a disappointment"/>
  </r>
  <r>
    <s v="B08TR61BVK"/>
    <s v="Tabelito¬Æ Polyester Foam, Nylon Hybrid laptopss Bag Sleeve Case Cover Pouch "/>
    <x v="0"/>
    <s v="Accessories&amp;Peripherals|LaptopAccessories|Bags&amp;Sleeves|LaptopSleeves&amp;Slipcases"/>
    <s v="Technology"/>
    <n v="299"/>
    <n v="1499"/>
    <n v="4299132"/>
    <n v="0.8"/>
    <n v="4.2"/>
    <n v="2868"/>
    <x v="0"/>
    <n v="0"/>
    <n v="0"/>
    <n v="1"/>
    <s v="Ha"/>
  </r>
  <r>
    <s v="B0B2CPVXHX"/>
    <s v="Robustrion Anti-Scratch &amp; Smudge Proof Tempered Glass Screen Protector "/>
    <x v="0"/>
    <s v="Accessories&amp;Peripherals|TabletAccessories|ScreenProtectors"/>
    <s v="Technology"/>
    <n v="379"/>
    <n v="1499"/>
    <n v="1004330"/>
    <n v="0.75"/>
    <n v="4.0999999999999996"/>
    <n v="670"/>
    <x v="0"/>
    <n v="0"/>
    <n v="0"/>
    <n v="1"/>
    <s v="Loved it."/>
  </r>
  <r>
    <s v="B08XNL93PL"/>
    <s v="Portronics Ruffpad 15 Re-Writable LCD Screen 38.1cm (15-inch) Writing Pad "/>
    <x v="3"/>
    <s v="OfficePaperProducts|Paper|Stationery|Notebooks,WritingPads&amp;Diaries"/>
    <s v="Office supplies"/>
    <n v="1399"/>
    <n v="2999"/>
    <n v="10586470"/>
    <n v="0.53"/>
    <n v="4.3"/>
    <n v="3530"/>
    <x v="0"/>
    <n v="0"/>
    <n v="0"/>
    <n v="1"/>
    <s v="Helpful product for students"/>
  </r>
  <r>
    <s v="B088GXTJM3"/>
    <s v="DIGITEK¬Æ (DLS-9FT) Lightweight &amp; Portable Aluminum Alloy Light Stand "/>
    <x v="1"/>
    <s v="Cameras&amp;Photography|Accessories|PhotoStudio&amp;Lighting|PhotoBackgroundAccessories|BackgroundSupports"/>
    <s v="Electronic supplies"/>
    <n v="699"/>
    <n v="1299"/>
    <n v="8031717"/>
    <n v="0.46"/>
    <n v="4.3"/>
    <n v="6183"/>
    <x v="0"/>
    <n v="0"/>
    <n v="1"/>
    <n v="0"/>
    <s v="Good"/>
  </r>
  <r>
    <s v="B099S26HWG"/>
    <s v="Classmate Pulse 1 Subject Notebook - 240mm x 180mm , Soft Cover, 180 Pages, Single Line, Pack of 4"/>
    <x v="3"/>
    <s v="OfficePaperProducts|Paper|Stationery|Notebooks,WritingPads&amp;Diaries|CompositionNotebooks"/>
    <s v="Office supplies"/>
    <n v="300"/>
    <n v="300"/>
    <n v="125700"/>
    <n v="0"/>
    <n v="4.2"/>
    <n v="419"/>
    <x v="0"/>
    <n v="0"/>
    <n v="1"/>
    <n v="0"/>
    <s v="Pages size is small but good quality"/>
  </r>
  <r>
    <s v="B08461VC1Z"/>
    <s v="Scarters Mouse Pad, Desk Mat Extended "/>
    <x v="0"/>
    <s v="Accessories&amp;Peripherals|Keyboards,Mice&amp;InputDevices|Keyboard&amp;MiceAccessories|MousePads"/>
    <s v="Technology"/>
    <n v="999"/>
    <n v="1995"/>
    <n v="14597415"/>
    <n v="0.5"/>
    <n v="4.5"/>
    <n v="7317"/>
    <x v="0"/>
    <n v="1"/>
    <n v="0"/>
    <n v="0"/>
    <s v="Nice looking and good finish deskmat"/>
  </r>
  <r>
    <s v="B00K32PEW4"/>
    <s v="Casio MJ-120D 150 Steps Check and Correct Desktop Calculator with Tax Keys, Black"/>
    <x v="3"/>
    <s v="OfficeElectronics|Calculators|Financial&amp;Business"/>
    <s v="Office supplies"/>
    <n v="535"/>
    <n v="535"/>
    <n v="2367910"/>
    <n v="0"/>
    <n v="4.4000000000000004"/>
    <n v="4426"/>
    <x v="0"/>
    <n v="0"/>
    <n v="1"/>
    <n v="0"/>
    <s v="Utilitarian"/>
  </r>
  <r>
    <s v="B09F9YQQ7B"/>
    <s v="Redmi 80 cm (32 inches) Android 11 Series HD Ready Smart LED TV | L32M6-RA/L32M7-RA (Black)"/>
    <x v="1"/>
    <s v="HomeTheater,TV&amp;Video|Televisions|SmartTelevisions"/>
    <s v="Electronic supplies"/>
    <n v="13999"/>
    <n v="24999"/>
    <n v="1130879763"/>
    <n v="0.44"/>
    <n v="4.2"/>
    <n v="45237"/>
    <x v="2"/>
    <n v="0"/>
    <n v="1"/>
    <n v="0"/>
    <s v="Worth the price"/>
  </r>
  <r>
    <s v="B07LFWP97N"/>
    <s v="Gizga Essentials Laptop Bag Sleeve Case Cover Pouch with Handle "/>
    <x v="0"/>
    <s v="Accessories&amp;Peripherals|LaptopAccessories|Bags&amp;Sleeves|LaptopSleeves&amp;Slipcases"/>
    <s v="Technology"/>
    <n v="269"/>
    <n v="1099"/>
    <n v="1200108"/>
    <n v="0.76"/>
    <n v="4.0999999999999996"/>
    <n v="1092"/>
    <x v="0"/>
    <n v="0"/>
    <n v="0"/>
    <n v="1"/>
    <s v="Nice product"/>
  </r>
  <r>
    <s v="B0746N6WML"/>
    <s v="Parker Vector Camouflage Gift Set - Roller Ball Pen &amp; Parker Logo Keychain (Black Body, Blue Ink), 2 Piece Set"/>
    <x v="3"/>
    <s v="OfficePaperProducts|Paper|Stationery|Pens,Pencils&amp;WritingSupplies|Pens&amp;Refills|StickBallpointPens"/>
    <s v="Office supplies"/>
    <n v="341"/>
    <n v="450"/>
    <n v="1121850"/>
    <n v="0.24"/>
    <n v="4.3"/>
    <n v="2493"/>
    <x v="0"/>
    <n v="0"/>
    <n v="1"/>
    <n v="0"/>
    <s v="Good"/>
  </r>
  <r>
    <s v="B07W9KYT62"/>
    <s v="TP-Link AC1200 Archer A6 Smart WiFi, 5GHz Gigabit Dual Band MU-MIMO Wireless Internet Router, Long Range Coverage by 4 Antennas, Qualcomm Chipset"/>
    <x v="0"/>
    <s v="NetworkingDevices|Routers"/>
    <s v="Technology"/>
    <n v="2499"/>
    <n v="3999"/>
    <n v="50703321"/>
    <n v="0.38"/>
    <n v="4.4000000000000004"/>
    <n v="12679"/>
    <x v="0"/>
    <n v="0"/>
    <n v="1"/>
    <n v="0"/>
    <s v="üëéDisappointed üëéReview after 1 year 3 months of usage"/>
  </r>
  <r>
    <s v="B0B5ZF3NRK"/>
    <s v="CEDO 65W OnePlus Dash Warp Charge Cable, USB A to Type C Data Sync Fast Charging Cable Compatible with One Plus 3 /3T /5 /5T /6 /6T /7 /7T /7 pro &amp; "/>
    <x v="0"/>
    <s v="Accessories&amp;Peripherals|Cables&amp;Accessories|Cables|USBCables"/>
    <s v="Technology"/>
    <n v="349"/>
    <n v="599"/>
    <n v="125790"/>
    <n v="0.42"/>
    <n v="4.0999999999999996"/>
    <n v="210"/>
    <x v="0"/>
    <n v="0"/>
    <n v="1"/>
    <n v="0"/>
    <s v="Good."/>
  </r>
  <r>
    <s v="B08D9MNH4B"/>
    <s v="HP Deskjet 2723 AIO Printer, Copy, Scan, WiFi, Bluetooth, USB, Simple Setup Smart App, Ideal "/>
    <x v="0"/>
    <s v="Printers,Inks&amp;Accessories|Printers"/>
    <s v="Technology"/>
    <n v="5899"/>
    <n v="7005"/>
    <n v="29413995"/>
    <n v="0.16"/>
    <n v="3.6"/>
    <n v="4199"/>
    <x v="3"/>
    <n v="0"/>
    <n v="1"/>
    <n v="0"/>
    <s v="Worth it for the price"/>
  </r>
  <r>
    <s v="B078G6ZF5Z"/>
    <s v="Oraimo 18W USB &amp; Type-C Dual Output Super Fast Charger Wall Adapter PE2.0&amp;Quick Charge 3.0 &amp; Power Delivery 3.0 Compatible "/>
    <x v="1"/>
    <s v="Mobiles&amp;Accessories|MobileAccessories|Chargers|WallChargers"/>
    <s v="Electronic supplies"/>
    <n v="699"/>
    <n v="1199"/>
    <n v="17269197"/>
    <n v="0.42"/>
    <n v="4"/>
    <n v="14403"/>
    <x v="0"/>
    <n v="0"/>
    <n v="1"/>
    <n v="0"/>
    <s v="Good"/>
  </r>
  <r>
    <s v="B09MKG4ZCM"/>
    <s v="Xiaomi Mi 4A Dual_Band Ethernet 1200Mbps Speed Router| 2.4GHz &amp; 5GHz Frequency|128MB RAM | DualCore 4 Thread CPU|4 Omni Directional Antenna|Mi Wi-Fi app-Parental Control &amp; Anti Hacking|Repeater, White"/>
    <x v="0"/>
    <s v="NetworkingDevices|Routers"/>
    <s v="Technology"/>
    <n v="1565"/>
    <n v="2999"/>
    <n v="33327887"/>
    <n v="0.48"/>
    <n v="4"/>
    <n v="11113"/>
    <x v="0"/>
    <n v="0"/>
    <n v="1"/>
    <n v="0"/>
    <s v="Awesome"/>
  </r>
  <r>
    <s v="B07RZZ1QSW"/>
    <s v="SLOVIC¬Æ Tripod Mount Adapter| Tripod Mobile Holder|Tripod Phone Mount(Made in India)| Smartphone Clip Clipper 360 Degree "/>
    <x v="1"/>
    <s v="Cameras&amp;Photography|Accessories|Tripods&amp;Monopods|Tabletop&amp;TravelTripods"/>
    <s v="Electronic supplies"/>
    <n v="326"/>
    <n v="799"/>
    <n v="8607627"/>
    <n v="0.59"/>
    <n v="4.4000000000000004"/>
    <n v="10773"/>
    <x v="0"/>
    <n v="0"/>
    <n v="0"/>
    <n v="1"/>
    <s v="Good product! But price is high"/>
  </r>
  <r>
    <s v="B08BCKN299"/>
    <s v="Sounce Gold Plated 3.5 mm Headphone Splitter "/>
    <x v="1"/>
    <s v="Headphones,Earbuds&amp;Accessories|Adapters"/>
    <s v="Electronic supplies"/>
    <n v="120"/>
    <n v="999"/>
    <n v="6484509"/>
    <n v="0.88"/>
    <n v="3.9"/>
    <n v="6491"/>
    <x v="1"/>
    <n v="0"/>
    <n v="0"/>
    <n v="1"/>
    <s v="Recommended !"/>
  </r>
  <r>
    <s v="B07222HQKP"/>
    <s v="Orico 2.5(6.3cm) USB 3.0 HDD Enclosure Case Cover for SATA SSD HDD | SATA SSD HDD Enclosure High Speed USB 3.0 | Tool Free Installation | Black"/>
    <x v="0"/>
    <s v="ExternalDevices&amp;DataStorage|ExternalHardDisks"/>
    <s v="Technology"/>
    <n v="657"/>
    <n v="999"/>
    <n v="13930056"/>
    <n v="0.34"/>
    <n v="4.3"/>
    <n v="13944"/>
    <x v="0"/>
    <n v="0"/>
    <n v="1"/>
    <n v="0"/>
    <s v="Grand price good product"/>
  </r>
  <r>
    <s v="B00NFD0ETQ"/>
    <s v="Logitech G402 Hyperion Fury USB Wired Gaming Mouse, 4,000 DPI, Lightweight, 8 Programmable Buttons, Compatible "/>
    <x v="0"/>
    <s v="Accessories&amp;Peripherals|PCGamingPeripherals|GamingMice"/>
    <s v="Technology"/>
    <n v="1995"/>
    <n v="2895"/>
    <n v="31150200"/>
    <n v="0.31"/>
    <n v="4.5999999999999996"/>
    <n v="10760"/>
    <x v="0"/>
    <n v="0"/>
    <n v="1"/>
    <n v="0"/>
    <s v="very nice design and long lasting"/>
  </r>
  <r>
    <s v="B075DB1F13"/>
    <s v="Panasonic Eneloop BQ-CC55N Advanced, Smart and Quick Charger "/>
    <x v="1"/>
    <s v="GeneralPurposeBatteries&amp;BatteryChargers"/>
    <s v="Electronic supplies"/>
    <n v="1500"/>
    <n v="1500"/>
    <n v="38994000"/>
    <n v="0"/>
    <n v="4.4000000000000004"/>
    <n v="25996"/>
    <x v="0"/>
    <n v="0"/>
    <n v="1"/>
    <n v="0"/>
    <s v="Good rechargeable battery"/>
  </r>
  <r>
    <s v="B0148NPH9I"/>
    <s v="Logitech K380 Wireless Multi-Device Keyboard "/>
    <x v="0"/>
    <s v="Accessories&amp;Peripherals|Keyboards,Mice&amp;InputDevices|Keyboards"/>
    <s v="Technology"/>
    <n v="2640"/>
    <n v="3195"/>
    <n v="51586470"/>
    <n v="0.17"/>
    <n v="4.5"/>
    <n v="16146"/>
    <x v="0"/>
    <n v="0"/>
    <n v="1"/>
    <n v="0"/>
    <s v="Convenience product"/>
  </r>
  <r>
    <s v="B01JOFKL0A"/>
    <s v="Canon PIXMA E477 All-in-One Wireless Ink Efficient Colour Printer (White/Blue)"/>
    <x v="0"/>
    <s v="Printers,Inks&amp;Accessories|Printers"/>
    <s v="Technology"/>
    <n v="5299"/>
    <n v="6355"/>
    <n v="52619400"/>
    <n v="0.17"/>
    <n v="3.9"/>
    <n v="8280"/>
    <x v="3"/>
    <n v="0"/>
    <n v="1"/>
    <n v="0"/>
    <s v="Good printer but challenging setup"/>
  </r>
  <r>
    <s v="B09Q8HMKZX"/>
    <s v="Portronics Konnect L 20W PD Quick Charge Type-C to 8-Pin USB Mobile Charging Cable, 1.2M, Tangle Resistant, Fast Data Sync(Grey)"/>
    <x v="0"/>
    <s v="Accessories&amp;Peripherals|Cables&amp;Accessories|Cables|USBCables"/>
    <s v="Technology"/>
    <n v="263"/>
    <n v="699"/>
    <n v="314550"/>
    <n v="0.62"/>
    <n v="4.0999999999999996"/>
    <n v="450"/>
    <x v="0"/>
    <n v="0"/>
    <n v="0"/>
    <n v="1"/>
    <s v="Iphone User"/>
  </r>
  <r>
    <s v="B079S811J3"/>
    <s v="Redgear Cosmo 7,1 Usb Gaming Wired Over Ear Headphones With Mic With Virtual Surround Sound,50Mm Driver, Rgb Leds &amp; Remote Control(Black)"/>
    <x v="0"/>
    <s v="Accessories&amp;Peripherals|PCGamingPeripherals|Headsets"/>
    <s v="Technology"/>
    <n v="1990"/>
    <n v="2999"/>
    <n v="42696763"/>
    <n v="0.34"/>
    <n v="4.3"/>
    <n v="14237"/>
    <x v="0"/>
    <n v="0"/>
    <n v="1"/>
    <n v="0"/>
    <s v="product one time replace worthy product i got"/>
  </r>
  <r>
    <s v="B0083T231O"/>
    <s v="Belkin Essential Series 4-Socket Surge Protector Universal Socket with 5ft Heavy Duty Cable (Grey)"/>
    <x v="1"/>
    <s v="PowerAccessories|SurgeProtectors"/>
    <s v="Electronic supplies"/>
    <n v="1289"/>
    <n v="1499"/>
    <n v="30981332"/>
    <n v="0.14000000000000001"/>
    <n v="4.5"/>
    <n v="20668"/>
    <x v="0"/>
    <n v="0"/>
    <n v="1"/>
    <n v="0"/>
    <s v="Good product with bad resellers"/>
  </r>
  <r>
    <s v="B086PXQ2R4"/>
    <s v="Classmate Long Book - Unruled, 160 Pages, 314 mm x 194 mm - Pack Of 3"/>
    <x v="3"/>
    <s v="OfficePaperProducts|Paper|Stationery|Notebooks,WritingPads&amp;Diaries|CompositionNotebooks"/>
    <s v="Office supplies"/>
    <n v="165"/>
    <n v="165"/>
    <n v="276210"/>
    <n v="0"/>
    <n v="4.5"/>
    <n v="1674"/>
    <x v="1"/>
    <n v="0"/>
    <n v="1"/>
    <n v="0"/>
    <s v="Pretty good"/>
  </r>
  <r>
    <s v="B07L1N3TJX"/>
    <s v="Artis AR-45W-MG2 45 Watts MG2 Laptop Adapter/Charger Compatible with MB Air 13‚Äù &amp; MB Air 11‚Äù (14.5 V, 3.1 A) Connector: MG2 (T Tip Connector)"/>
    <x v="0"/>
    <s v="Accessories&amp;Peripherals|LaptopAccessories|LaptopChargers&amp;PowerSupplies"/>
    <s v="Technology"/>
    <n v="1699"/>
    <n v="3499"/>
    <n v="26903811"/>
    <n v="0.51"/>
    <n v="3.6"/>
    <n v="7689"/>
    <x v="0"/>
    <n v="0"/>
    <n v="0"/>
    <n v="1"/>
    <s v="Excellent product. vlue for money"/>
  </r>
  <r>
    <s v="B07YFWVRCM"/>
    <s v="Imou 360¬∞ 1080P Full HD Security Camera, Human Detection, Motion Tracking, 2-Way Audio, Night Vision, Dome Camera with WiFi &amp; Ethernet Connection, Alexa Google Assistant, Up to 256GB SD Card Support"/>
    <x v="1"/>
    <s v="Cameras&amp;Photography|SecurityCameras|DomeCameras"/>
    <s v="Electronic supplies"/>
    <n v="2299"/>
    <n v="7500"/>
    <n v="41655000"/>
    <n v="0.69"/>
    <n v="4.0999999999999996"/>
    <n v="5554"/>
    <x v="0"/>
    <n v="0"/>
    <n v="0"/>
    <n v="1"/>
    <s v="It's a good product but it could have been better"/>
  </r>
  <r>
    <s v="B01GGKYKQM"/>
    <s v="Amazon Basics USB Type-C to USB-A 2.0 Male Fast Charging Cable "/>
    <x v="0"/>
    <s v="Accessories&amp;Peripherals|Cables&amp;Accessories|Cables|USBCables"/>
    <s v="Technology"/>
    <n v="219"/>
    <n v="700"/>
    <n v="14037100"/>
    <n v="0.69"/>
    <n v="4.3"/>
    <n v="20053"/>
    <x v="0"/>
    <n v="0"/>
    <n v="0"/>
    <n v="1"/>
    <s v="You can trust on this one"/>
  </r>
  <r>
    <s v="B08TDJ5BVF"/>
    <s v="E-COSMOS 5V 1.2W Portable Flexible USB LED Light (Colours May Vary, Small, EC-POF1)"/>
    <x v="0"/>
    <s v="Accessories&amp;Peripherals|USBGadgets|Lamps"/>
    <s v="Technology"/>
    <n v="39"/>
    <n v="39"/>
    <n v="130416"/>
    <n v="0"/>
    <n v="3.8"/>
    <n v="3344"/>
    <x v="1"/>
    <n v="0"/>
    <n v="1"/>
    <n v="0"/>
    <s v="Lighting"/>
  </r>
  <r>
    <s v="B09XXZXQC1"/>
    <s v="Xiaomi Pad 5| Qualcomm Snapdragon 860| 120Hz Refresh Rate| 6GB, 128GB| 2.5K+ Display (10.95-inch/27.81cm)|1 Billion Colours| Dolby Vision Atmos| Quad Speakers| Wi-Fi| Gray"/>
    <x v="0"/>
    <s v="Tablets"/>
    <s v="Technology"/>
    <n v="26999"/>
    <n v="37999"/>
    <n v="109665114"/>
    <n v="0.28999999999999998"/>
    <n v="4.5999999999999996"/>
    <n v="2886"/>
    <x v="2"/>
    <n v="0"/>
    <n v="1"/>
    <n v="0"/>
    <s v="the only ANDROID tablet that makes sense in the non-sense tab market of India."/>
  </r>
  <r>
    <s v="B083T5G5PM"/>
    <s v="Sennheiser CX 80S in-Ear Wired Headphones with in-line One-Button Smart Remote with Microphone Black"/>
    <x v="1"/>
    <s v="Headphones,Earbuds&amp;Accessories|Headphones|In-Ear"/>
    <s v="Electronic supplies"/>
    <n v="1490"/>
    <n v="1990"/>
    <n v="195517500"/>
    <n v="0.25"/>
    <n v="4.0999999999999996"/>
    <n v="98250"/>
    <x v="0"/>
    <n v="0"/>
    <n v="1"/>
    <n v="0"/>
    <s v="A Quality Sound-Signature but leaves craving for a decent bass.Quite fragile too.Compared with Senn.HD 202 II &amp; Sony MDR XB50AP."/>
  </r>
  <r>
    <s v="B0BHVPTM2C"/>
    <s v="HB Plus Folding Height Adjustable Aluminum Foldable Portable Adjustment Desktop Laptop Holder Riser Stand"/>
    <x v="0"/>
    <s v="Accessories&amp;Peripherals|LaptopAccessories|Lapdesks"/>
    <s v="Technology"/>
    <n v="398"/>
    <n v="1949"/>
    <n v="146175"/>
    <n v="0.8"/>
    <n v="4"/>
    <n v="75"/>
    <x v="0"/>
    <n v="0"/>
    <n v="0"/>
    <n v="1"/>
    <s v="Good product but one-leg-rubber missing"/>
  </r>
  <r>
    <s v="B0B86CDHL1"/>
    <s v="oraimo 65W Type C to C Fast Charging Cable USB C to USB C Cable High Speed Syncing, Nylon Braided 1M length with LED Indicator Compatible For Laptop, Macbook, Samsung Galaxy S22 S20 S10 S20Fe S21 S21 Ultra A70 A51 A71 A50S M31 M51 M31S M53 5G"/>
    <x v="0"/>
    <s v="Accessories&amp;Peripherals|Cables&amp;Accessories|Cables|USBCables"/>
    <s v="Technology"/>
    <n v="349"/>
    <n v="899"/>
    <n v="133951"/>
    <n v="0.61"/>
    <n v="4.5"/>
    <n v="149"/>
    <x v="0"/>
    <n v="0"/>
    <n v="0"/>
    <n v="1"/>
    <s v="It worked well for some days later it is not working "/>
  </r>
  <r>
    <s v="B01NBX5RSB"/>
    <s v="HP 65W AC Laptops Charger Adapter 4.5mm "/>
    <x v="0"/>
    <s v="Accessories&amp;Peripherals|LaptopAccessories|LaptopChargers&amp;PowerSupplies"/>
    <s v="Technology"/>
    <n v="770"/>
    <n v="1547"/>
    <n v="3998995"/>
    <n v="0.5"/>
    <n v="4.3"/>
    <n v="2585"/>
    <x v="0"/>
    <n v="1"/>
    <n v="0"/>
    <n v="0"/>
    <s v="Decent product."/>
  </r>
  <r>
    <s v="B08MWJTST6"/>
    <s v="Tukzer Fully Foldable Tabletop Desktop Tablet Mobile Stand Holder - Angle &amp; Height Adjustable "/>
    <x v="1"/>
    <s v="Mobiles&amp;Accessories|MobileAccessories|Stands"/>
    <s v="Electronic supplies"/>
    <n v="279"/>
    <n v="1299"/>
    <n v="6588528"/>
    <n v="0.79"/>
    <n v="4"/>
    <n v="5072"/>
    <x v="0"/>
    <n v="0"/>
    <n v="0"/>
    <n v="1"/>
    <s v="Good product"/>
  </r>
  <r>
    <s v="B07R99NBVB"/>
    <s v="Gizga Essentials Cable Organiser, Cord Management System "/>
    <x v="5"/>
    <s v="Electrical|CordManagement"/>
    <s v="Other"/>
    <n v="249"/>
    <n v="599"/>
    <n v="3585015"/>
    <n v="0.57999999999999996"/>
    <n v="4.5"/>
    <n v="5985"/>
    <x v="0"/>
    <n v="0"/>
    <n v="0"/>
    <n v="1"/>
    <s v="Very useful product to organize cable"/>
  </r>
  <r>
    <s v="B08R69VDHT"/>
    <s v="Pinnaclz Original Combo of 2 Micro USB Fast Charging Cable, USB Charging Cable "/>
    <x v="0"/>
    <s v="Accessories&amp;Peripherals|Cables&amp;Accessories|Cables|USBCables"/>
    <s v="Technology"/>
    <n v="115"/>
    <n v="499"/>
    <n v="3858268"/>
    <n v="0.77"/>
    <n v="4"/>
    <n v="7732"/>
    <x v="1"/>
    <n v="0"/>
    <n v="0"/>
    <n v="1"/>
    <s v="Very good product and met my need.  Thanks"/>
  </r>
  <r>
    <s v="B00LY12TH6"/>
    <s v="Camel Oil Pastel with Reusable Plastic Box - 50 Shades"/>
    <x v="4"/>
    <s v="CraftMaterials|PaintingMaterials"/>
    <s v="Homes supplies"/>
    <n v="230"/>
    <n v="230"/>
    <n v="2168210"/>
    <n v="0"/>
    <n v="4.5"/>
    <n v="9427"/>
    <x v="0"/>
    <n v="0"/>
    <n v="1"/>
    <n v="0"/>
    <s v="Good product"/>
  </r>
  <r>
    <s v="B09RWZRCP1"/>
    <s v="boAt Type C A750 Stress Resistant, Tangle-free, Sturdy Flat Cable with 6.5A Fast Charging &amp; 480Mbps Data Transmission, 10000+ Bends Lifespan and Extended 1.5m Length(Rebellious Black)"/>
    <x v="0"/>
    <s v="Accessories&amp;Peripherals|Cables&amp;Accessories|Cables|USBCables"/>
    <s v="Technology"/>
    <n v="399"/>
    <n v="999"/>
    <n v="1778220"/>
    <n v="0.6"/>
    <n v="4.0999999999999996"/>
    <n v="1780"/>
    <x v="0"/>
    <n v="0"/>
    <n v="0"/>
    <n v="1"/>
    <s v="Better..!!"/>
  </r>
  <r>
    <s v="B08497Z1MQ"/>
    <s v="HP M270 Backlit USB Wired Gaming Mouse with 6 Buttons, 4-Speed Customizable 2400 DPI, Ergonomic Design, Breathing LED Lighting, Metal Scroll Wheel, Lightweighted / 3 Years Warranty (7ZZ87AA), Black"/>
    <x v="0"/>
    <s v="Accessories&amp;Peripherals|PCGamingPeripherals|GamingMice"/>
    <s v="Technology"/>
    <n v="599"/>
    <n v="700"/>
    <n v="1610700"/>
    <n v="0.14000000000000001"/>
    <n v="4.3"/>
    <n v="2301"/>
    <x v="0"/>
    <n v="0"/>
    <n v="1"/>
    <n v="0"/>
    <s v="mast mouse hain"/>
  </r>
  <r>
    <s v="B07KNM95JK"/>
    <s v="Foxin FTC 12A / Q2612A Black Laser Toner Cartridge Compatible with Laserjet 1020,M1005,1018,1010,1012,1015,1020 Plus,1022,3015,3020,3030,3050, 3050Z, 3052,3055 (Black)"/>
    <x v="0"/>
    <s v="Printers,Inks&amp;Accessories|Inks,Toners&amp;Cartridges|TonerCartridges"/>
    <s v="Technology"/>
    <n v="598"/>
    <n v="1150"/>
    <n v="2915250"/>
    <n v="0.48"/>
    <n v="4.0999999999999996"/>
    <n v="2535"/>
    <x v="0"/>
    <n v="0"/>
    <n v="1"/>
    <n v="0"/>
    <s v="It is value for money"/>
  </r>
  <r>
    <s v="B09Q3M3WLJ"/>
    <s v="Robustrion [Anti-Scratch] &amp; [Smudge Proof] [Bubble Free] Premium Tempered Glass Screen Protector Guard "/>
    <x v="0"/>
    <s v="Accessories&amp;Peripherals|TabletAccessories|ScreenProtectors"/>
    <s v="Technology"/>
    <n v="399"/>
    <n v="1499"/>
    <n v="1035809"/>
    <n v="0.73"/>
    <n v="4"/>
    <n v="691"/>
    <x v="0"/>
    <n v="0"/>
    <n v="0"/>
    <n v="1"/>
    <s v="Good"/>
  </r>
  <r>
    <s v="B09B9SPC7F"/>
    <s v="PC SQUARE Laptop Tabletop Stand/ Computer Tablet Stand 6 Angles Adjustable Aluminum Ergonomic Foldable Portable Desktop Holder Compatible with MacBook, HP, Dell, Lenovo &amp; All Other Notebook (Silver)"/>
    <x v="0"/>
    <s v="Accessories&amp;Peripherals|LaptopAccessories|Lapdesks"/>
    <s v="Technology"/>
    <n v="499"/>
    <n v="1299"/>
    <n v="3559260"/>
    <n v="0.62"/>
    <n v="4.0999999999999996"/>
    <n v="2740"/>
    <x v="0"/>
    <n v="0"/>
    <n v="0"/>
    <n v="1"/>
    <s v="Good product"/>
  </r>
  <r>
    <s v="B09CMP1SC8"/>
    <s v="Ambrane 2 in 1 Type-C &amp; Micro USB Cable with 60W / 3A Fast Charging, 480 mbps High Data, PD Technology &amp; Quick Charge 3.0, Compatible with All Type-C &amp; Micro USB Devices (ABDC-10, Black)"/>
    <x v="0"/>
    <s v="Accessories&amp;Peripherals|Cables&amp;Accessories|Cables|USBCables"/>
    <s v="Technology"/>
    <n v="199"/>
    <n v="499"/>
    <n v="300398"/>
    <n v="0.6"/>
    <n v="4.0999999999999996"/>
    <n v="602"/>
    <x v="1"/>
    <n v="0"/>
    <n v="0"/>
    <n v="1"/>
    <s v="Good product"/>
  </r>
  <r>
    <s v="B099SD8PRP"/>
    <s v="Lenovo 130 Wireless Compact Mouse, 1K DPI Optical sensor, 2.4GHz Wireless NanoUSB, 10m range, 3button(left,right,scroll) upto 3M left/right clicks, 10 month battery, Ambidextrous, Ergonomic GY51C12380"/>
    <x v="0"/>
    <s v="Accessories&amp;Peripherals|Keyboards,Mice&amp;InputDevices|Mice"/>
    <s v="Technology"/>
    <n v="579"/>
    <n v="1090"/>
    <n v="3795380"/>
    <n v="0.47"/>
    <n v="4.4000000000000004"/>
    <n v="3482"/>
    <x v="0"/>
    <n v="0"/>
    <n v="1"/>
    <n v="0"/>
    <s v="Best product"/>
  </r>
  <r>
    <s v="B09YLXYP7Y"/>
    <s v="Ambrane 60W / 3A Fast Charging Output Cable with Type-C to USB "/>
    <x v="0"/>
    <s v="Accessories&amp;Peripherals|Cables&amp;Accessories|Cables|USBCables"/>
    <s v="Technology"/>
    <n v="179"/>
    <n v="399"/>
    <n v="567777"/>
    <n v="0.55000000000000004"/>
    <n v="4"/>
    <n v="1423"/>
    <x v="1"/>
    <n v="0"/>
    <n v="0"/>
    <n v="1"/>
    <s v="GOOD"/>
  </r>
  <r>
    <s v="B00S2SEV7K"/>
    <s v="Pilot Frixion Clicker Roller Pen (Blue), (9000019529)"/>
    <x v="3"/>
    <s v="OfficePaperProducts|Paper|Stationery|Pens,Pencils&amp;WritingSupplies|Pens&amp;Refills|LiquidInkRollerballPens"/>
    <s v="Office supplies"/>
    <n v="90"/>
    <n v="100"/>
    <n v="619900"/>
    <n v="0.1"/>
    <n v="4.0999999999999996"/>
    <n v="6199"/>
    <x v="1"/>
    <n v="0"/>
    <n v="1"/>
    <n v="0"/>
    <s v="Good... üòä"/>
  </r>
  <r>
    <s v="B08WKCTFF3"/>
    <s v="ZEBRONICS Aluminium Alloy Laptop Stand, Compatible with 9-15.6 inch Laptops, 7 Angles Adjustable, Anti Slip Silicon Rubber Pads, Foldable, Velvet Pouch Inside, Zeb-NS2000 (Dark Grey)"/>
    <x v="0"/>
    <s v="Accessories&amp;Peripherals|LaptopAccessories|Lapdesks"/>
    <s v="Technology"/>
    <n v="899"/>
    <n v="1999"/>
    <n v="3332333"/>
    <n v="0.55000000000000004"/>
    <n v="4.4000000000000004"/>
    <n v="1667"/>
    <x v="0"/>
    <n v="0"/>
    <n v="0"/>
    <n v="1"/>
    <s v="Overall good product"/>
  </r>
  <r>
    <s v="B08498D67S"/>
    <s v="HP K500F Backlit Membrane Wired Gaming Keyboard with Mixed Color Lighting, Metal Panel with Logo Lighting, 26 Anti-Ghosting Keys, and Windows Lock Key / 3 Years Warranty(7ZZ97AA)"/>
    <x v="0"/>
    <s v="Accessories&amp;Peripherals|PCGamingPeripherals|GamingKeyboards"/>
    <s v="Technology"/>
    <n v="1149"/>
    <n v="1800"/>
    <n v="8501400"/>
    <n v="0.36"/>
    <n v="4.3"/>
    <n v="4723"/>
    <x v="0"/>
    <n v="0"/>
    <n v="1"/>
    <n v="0"/>
    <s v="Good keyboard with some cons"/>
  </r>
  <r>
    <s v="B00C3GBCIS"/>
    <s v="GIZGA Club-laptop Neoprene Reversible "/>
    <x v="0"/>
    <s v="Accessories&amp;Peripherals|LaptopAccessories|Bags&amp;Sleeves|LaptopSleeves&amp;Slipcases"/>
    <s v="Technology"/>
    <n v="249"/>
    <n v="499"/>
    <n v="11407140"/>
    <n v="0.5"/>
    <n v="4.2"/>
    <n v="22860"/>
    <x v="0"/>
    <n v="1"/>
    <n v="0"/>
    <n v="0"/>
    <s v="quality is awesome trust me guys üëç"/>
  </r>
  <r>
    <s v="B00URH5E34"/>
    <s v="Inventis 5V 1.2W Portable Flexible USB LED Light Lamp (Colors may vary)"/>
    <x v="0"/>
    <s v="Accessories&amp;Peripherals|USBGadgets|Lamps"/>
    <s v="Technology"/>
    <n v="39"/>
    <n v="39"/>
    <n v="529308"/>
    <n v="0"/>
    <n v="3.6"/>
    <n v="13572"/>
    <x v="1"/>
    <n v="0"/>
    <n v="1"/>
    <n v="0"/>
    <s v="it worked properly for almost one year"/>
  </r>
  <r>
    <s v="B00EYW1U68"/>
    <s v="TP-Link TL-WA855RE 300 Mbps Wi-Fi Range Extender (White)"/>
    <x v="0"/>
    <s v="NetworkingDevices|Repeaters&amp;Extenders"/>
    <s v="Technology"/>
    <n v="1599"/>
    <n v="3599"/>
    <n v="58239018"/>
    <n v="0.56000000000000005"/>
    <n v="4.2"/>
    <n v="16182"/>
    <x v="0"/>
    <n v="0"/>
    <n v="0"/>
    <n v="1"/>
    <s v="Good wifi extender"/>
  </r>
  <r>
    <s v="B08SMJT55F"/>
    <s v="boAt Stone 250 Portable Wireless Speaker with 5W RMS Immersive Audio, RGB LEDs, Up to 8HRS Playtime, IPX7 Water Resistance, Multi-Compatibility Modes(Black)"/>
    <x v="1"/>
    <s v="HomeAudio|Speakers|BluetoothSpeakers"/>
    <s v="Electronic supplies"/>
    <n v="1199"/>
    <n v="3990"/>
    <n v="11602920"/>
    <n v="0.7"/>
    <n v="4.2"/>
    <n v="2908"/>
    <x v="0"/>
    <n v="0"/>
    <n v="0"/>
    <n v="1"/>
    <s v="Strudy"/>
  </r>
  <r>
    <s v="B0B2DJDCPX"/>
    <s v="SWAPKART Fast Charging Cable and Data Sync USB Cable Compatible "/>
    <x v="0"/>
    <s v="Accessories&amp;Peripherals|Cables&amp;Accessories|Cables|USBCables"/>
    <s v="Technology"/>
    <n v="209"/>
    <n v="499"/>
    <n v="267464"/>
    <n v="0.57999999999999996"/>
    <n v="3.9"/>
    <n v="536"/>
    <x v="0"/>
    <n v="0"/>
    <n v="0"/>
    <n v="1"/>
    <s v="Value for money"/>
  </r>
  <r>
    <s v="B08Y7MXFMK"/>
    <s v="Offbeat¬Æ - DASH 2.4GHz Wireless + Bluetooth 5.1 Mouse, Multi-Device Dual Mode Slim Rechargeable Silent Click Buttons Wireless Bluetooth Mouse, 3 Adjustable DPI, Works on 2 devices at the same time with a switch button "/>
    <x v="0"/>
    <s v="Accessories&amp;Peripherals|Keyboards,Mice&amp;InputDevices|Mice"/>
    <s v="Technology"/>
    <n v="1099"/>
    <n v="1499"/>
    <n v="3560125"/>
    <n v="0.27"/>
    <n v="4.2"/>
    <n v="2375"/>
    <x v="0"/>
    <n v="0"/>
    <n v="1"/>
    <n v="0"/>
    <s v="Android &amp; IOS"/>
  </r>
  <r>
    <s v="B086Q3QMFS"/>
    <s v="Classmate Drawing Book - Unruled, 40 Pages, 210 mm x 297 mm - Pack Of 4"/>
    <x v="3"/>
    <s v="OfficePaperProducts|Paper|Stationery|Notebooks,WritingPads&amp;Diaries|CompositionNotebooks"/>
    <s v="Office supplies"/>
    <n v="120"/>
    <n v="120"/>
    <n v="594120"/>
    <n v="0"/>
    <n v="4.5"/>
    <n v="4951"/>
    <x v="1"/>
    <n v="0"/>
    <n v="1"/>
    <n v="0"/>
    <s v="Good product for beginners"/>
  </r>
  <r>
    <s v="B08498H13H"/>
    <s v="HP GK320 Wired Full Size RGB Backlight Mechanical Gaming Keyboard, 4 LED Indicators, Mechanical Switches, Double Injection Key Caps, and Windows Lock Key(4QN01AA)"/>
    <x v="0"/>
    <s v="Accessories&amp;Peripherals|PCGamingPeripherals|GamingKeyboards"/>
    <s v="Technology"/>
    <n v="1519"/>
    <n v="3499"/>
    <n v="1427592"/>
    <n v="0.56999999999999995"/>
    <n v="4.3"/>
    <n v="408"/>
    <x v="0"/>
    <n v="0"/>
    <n v="0"/>
    <n v="1"/>
    <s v="I was skeptical at the beginning but now love it."/>
  </r>
  <r>
    <s v="B07LFQLKFZ"/>
    <s v="Parker Moments Vector Timecheck Gold Trim Roller Ball Pen (Black)"/>
    <x v="3"/>
    <s v="OfficePaperProducts|Paper|Stationery|Pens,Pencils&amp;WritingSupplies|Pens&amp;Refills|LiquidInkRollerballPens"/>
    <s v="Office supplies"/>
    <n v="420"/>
    <n v="420"/>
    <n v="808920"/>
    <n v="0"/>
    <n v="4.2"/>
    <n v="1926"/>
    <x v="0"/>
    <n v="0"/>
    <n v="1"/>
    <n v="0"/>
    <s v="Nice but few Cons (*that you must read*)"/>
  </r>
  <r>
    <s v="B00LY17RHI"/>
    <s v="Camlin Elegante Fountain Pen - Black/Blue/Red"/>
    <x v="3"/>
    <s v="OfficePaperProducts|Paper|Stationery|Pens,Pencils&amp;WritingSupplies|Pens&amp;Refills|FountainPens"/>
    <s v="Office supplies"/>
    <n v="225"/>
    <n v="225"/>
    <n v="1079550"/>
    <n v="0"/>
    <n v="4.0999999999999996"/>
    <n v="4798"/>
    <x v="0"/>
    <n v="0"/>
    <n v="1"/>
    <n v="0"/>
    <s v="Good Pen at Low Cost"/>
  </r>
  <r>
    <s v="B07W14CHV8"/>
    <s v="CARECASE¬Æ Optical Bay 2nd Hard Drive Caddy, 9.5 mm CD/DVD Drive Slot "/>
    <x v="0"/>
    <s v="Accessories&amp;Peripherals|HardDriveAccessories|Caddies"/>
    <s v="Technology"/>
    <n v="199"/>
    <n v="799"/>
    <n v="5859067"/>
    <n v="0.75"/>
    <n v="4.0999999999999996"/>
    <n v="7333"/>
    <x v="1"/>
    <n v="0"/>
    <n v="0"/>
    <n v="1"/>
    <s v="Perfect For HP Laptop"/>
  </r>
  <r>
    <s v="B0B9BXKBC7"/>
    <s v="WeCool S5 Long Selfie Stick, with Large Rein"/>
    <x v="1"/>
    <s v="Mobiles&amp;Accessories|MobileAccessories|Photo&amp;VideoAccessories|SelfieSticks"/>
    <s v="Electronic supplies"/>
    <n v="1799"/>
    <n v="3999"/>
    <n v="979755"/>
    <n v="0.55000000000000004"/>
    <n v="4.5999999999999996"/>
    <n v="245"/>
    <x v="0"/>
    <n v="0"/>
    <n v="0"/>
    <n v="1"/>
    <s v="Good"/>
  </r>
  <r>
    <s v="B09F5Z694W"/>
    <s v="Canon E4570 All-in-One Wi-Fi Ink Efficient Colour Printer with FAX/ADF/Duplex Printing (Black)- Smart Speaker Compatible, Standard"/>
    <x v="0"/>
    <s v="Printers,Inks&amp;Accessories|Printers|InkjetPrinters"/>
    <s v="Technology"/>
    <n v="8349"/>
    <n v="9625"/>
    <n v="35150500"/>
    <n v="0.13"/>
    <n v="3.8"/>
    <n v="3652"/>
    <x v="3"/>
    <n v="0"/>
    <n v="1"/>
    <n v="0"/>
    <s v="A seamless printing experience"/>
  </r>
  <r>
    <s v="B0B25LQQPC"/>
    <s v="Crucial P3 500GB PCIe 3.0 3D NAND NVMe M.2 SSD, up to 3500MB/s - CT500P3SSD8"/>
    <x v="0"/>
    <s v="Components|InternalSolidStateDrives"/>
    <s v="Technology"/>
    <n v="3307"/>
    <n v="6100"/>
    <n v="15341500"/>
    <n v="0.46"/>
    <n v="4.3"/>
    <n v="2515"/>
    <x v="0"/>
    <n v="0"/>
    <n v="1"/>
    <n v="0"/>
    <s v="Good P3 Nvme for entry level"/>
  </r>
  <r>
    <s v="B07GVGTSLN"/>
    <s v="Wayona Usb Type C Fast Charger Cable Fast Charging Usb C Cable/Cord Compatible For Samsung Galaxy S10E S10 S9 S8 Plus S10+,Note 10 Note 9 Note 8,S20,M31S,M40,Realme X3,Pixel 2 Xl (3 Ft Pack Of 1,Grey)"/>
    <x v="0"/>
    <s v="Accessories&amp;Peripherals|Cables&amp;Accessories|Cables|USBCables"/>
    <s v="Technology"/>
    <n v="325"/>
    <n v="1299"/>
    <n v="13738224"/>
    <n v="0.75"/>
    <n v="4.2"/>
    <n v="10576"/>
    <x v="0"/>
    <n v="0"/>
    <n v="0"/>
    <n v="1"/>
    <s v="Nice product ."/>
  </r>
  <r>
    <s v="B01LYLJ99X"/>
    <s v="HP v222w 64GB USB 2.0 Pen Drive (Silver)"/>
    <x v="0"/>
    <s v="ExternalDevices&amp;DataStorage|PenDrives"/>
    <s v="Technology"/>
    <n v="449"/>
    <n v="1300"/>
    <n v="6446700"/>
    <n v="0.65"/>
    <n v="4.2"/>
    <n v="4959"/>
    <x v="0"/>
    <n v="0"/>
    <n v="0"/>
    <n v="1"/>
    <s v="Unhappy with storage.. actual storage is 57Gb"/>
  </r>
  <r>
    <s v="B014SZPBM4"/>
    <s v="Duracell Ultra Alkaline D Battery, 2 Pcs"/>
    <x v="1"/>
    <s v="GeneralPurposeBatteries&amp;BatteryChargers|DisposableBatteries"/>
    <s v="Electronic supplies"/>
    <n v="380"/>
    <n v="400"/>
    <n v="844400"/>
    <n v="0.05"/>
    <n v="4.4000000000000004"/>
    <n v="2111"/>
    <x v="0"/>
    <n v="0"/>
    <n v="1"/>
    <n v="0"/>
    <s v="Battery"/>
  </r>
  <r>
    <s v="B08CZHGHKH"/>
    <s v="BESTOR¬Æ LCD Writing Tablet/pad 12 inches | Electronic Writing Scribble Board "/>
    <x v="0"/>
    <s v="Accessories&amp;Peripherals|Keyboards,Mice&amp;InputDevices|GraphicTablets"/>
    <s v="Technology"/>
    <n v="499"/>
    <n v="1399"/>
    <n v="2045338"/>
    <n v="0.64"/>
    <n v="3.9"/>
    <n v="1462"/>
    <x v="0"/>
    <n v="0"/>
    <n v="0"/>
    <n v="1"/>
    <s v="Kids will love it"/>
  </r>
  <r>
    <s v="B0B2RBP83P"/>
    <s v="Lenovo IdeaPad 3 11th Gen Intel Core i3 15.6 FHD Thin &amp; Light Laptop(8GB/512GB SSD/Windows 11/Office 2021/2Yr Warranty/3months Xbox Game Pass/Platinum Grey/1.7Kg), 81X800LGIN"/>
    <x v="0"/>
    <s v="Laptops|TraditionalLaptops"/>
    <s v="Technology"/>
    <n v="37247"/>
    <n v="59890"/>
    <n v="19344470"/>
    <n v="0.38"/>
    <n v="4"/>
    <n v="323"/>
    <x v="2"/>
    <n v="0"/>
    <n v="1"/>
    <n v="0"/>
    <s v="Value for money laptop for normal usage"/>
  </r>
  <r>
    <s v="B078W65FJ7"/>
    <s v="boAt BassHeads 900 On-Ear Wired Headphones with Mic (White)"/>
    <x v="1"/>
    <s v="Headphones,Earbuds&amp;Accessories|Headphones|On-Ear"/>
    <s v="Electronic supplies"/>
    <n v="849"/>
    <n v="2490"/>
    <n v="227058120"/>
    <n v="0.66"/>
    <n v="4.2"/>
    <n v="91188"/>
    <x v="0"/>
    <n v="0"/>
    <n v="0"/>
    <n v="1"/>
    <s v="Definitely good but wire is too short"/>
  </r>
  <r>
    <s v="B08S74GTBT"/>
    <s v="Zebronics Astra 10 Portable Wireless BT v5.0 Speaker, 10W RMS Power, 15* Hours Backup, 2.25 Drive Size, up to 6.4 Mobile Holder Support, Carry Handle, USB, mSD, AUX Input and FM Radio with Antenna"/>
    <x v="1"/>
    <s v="HomeAudio|Speakers|OutdoorSpeakers"/>
    <s v="Electronic supplies"/>
    <n v="799"/>
    <n v="1999"/>
    <n v="835582"/>
    <n v="0.6"/>
    <n v="3.7"/>
    <n v="418"/>
    <x v="0"/>
    <n v="0"/>
    <n v="0"/>
    <n v="1"/>
    <s v="Super product"/>
  </r>
  <r>
    <s v="B0B9BD2YL4"/>
    <s v="KINGONE Wireless Charging Pencil (2nd Generation) "/>
    <x v="1"/>
    <s v="Mobiles&amp;Accessories|MobileAccessories|StylusPens"/>
    <s v="Electronic supplies"/>
    <n v="2599"/>
    <n v="6999"/>
    <n v="10680474"/>
    <n v="0.63"/>
    <n v="4.5"/>
    <n v="1526"/>
    <x v="0"/>
    <n v="0"/>
    <n v="0"/>
    <n v="1"/>
    <s v="Quite Good"/>
  </r>
  <r>
    <s v="B0BMXMLSMM"/>
    <s v="Lapster 65W compatible "/>
    <x v="0"/>
    <s v="Accessories&amp;Peripherals|Cables&amp;Accessories|Cables|USBCables"/>
    <s v="Technology"/>
    <n v="199"/>
    <n v="999"/>
    <n v="126873"/>
    <n v="0.8"/>
    <n v="4.5"/>
    <n v="127"/>
    <x v="1"/>
    <n v="0"/>
    <n v="0"/>
    <n v="1"/>
    <s v="Super charger in lapster"/>
  </r>
  <r>
    <s v="B0141EZMAI"/>
    <s v="Gizga Essentials USB WiFi Adapter "/>
    <x v="0"/>
    <s v="NetworkingDevices|NetworkAdapters|WirelessUSBAdapters"/>
    <s v="Technology"/>
    <n v="269"/>
    <n v="800"/>
    <n v="8107200"/>
    <n v="0.66"/>
    <n v="3.6"/>
    <n v="10134"/>
    <x v="0"/>
    <n v="0"/>
    <n v="0"/>
    <n v="1"/>
    <s v="Will not work with new system"/>
  </r>
  <r>
    <s v="B07QMRHWJD"/>
    <s v="SWAPKART Portable Flexible Adjustable Eye Protection USB LED Desk Light Table Lamp "/>
    <x v="0"/>
    <s v="Accessories&amp;Peripherals|USBGadgets|Lamps"/>
    <s v="Technology"/>
    <n v="298"/>
    <n v="999"/>
    <n v="1550448"/>
    <n v="0.7"/>
    <n v="4.3"/>
    <n v="1552"/>
    <x v="0"/>
    <n v="0"/>
    <n v="0"/>
    <n v="1"/>
    <s v="Can be use as table lamp or emergency light for room"/>
  </r>
  <r>
    <s v="B07W7Z6DVL"/>
    <s v="Infinity (JBL Fuze 100, Wireless Portable Bluetooth Speaker with Mic, Deep Bass, Dual Equalizer, IPX7 Waterproof, Rugged Fabric Design (Black)"/>
    <x v="1"/>
    <s v="HomeAudio|Speakers|OutdoorSpeakers"/>
    <s v="Electronic supplies"/>
    <n v="1499"/>
    <n v="2999"/>
    <n v="75760738"/>
    <n v="0.5"/>
    <n v="4.0999999999999996"/>
    <n v="25262"/>
    <x v="0"/>
    <n v="1"/>
    <n v="0"/>
    <n v="0"/>
    <s v="Good Handy Bluetooth Speaker"/>
  </r>
  <r>
    <s v="B07WMS7TWB"/>
    <s v="Pigeon by Stovekraft Amaze Plus Electric Kettle (14289) with Stainless Steel Body, 1.5 litre, used "/>
    <x v="4"/>
    <s v="Kitchen&amp;HomeAppliances|SmallKitchenAppliances|Kettles&amp;HotWaterDispensers|ElectricKettles"/>
    <s v="Homes supplies"/>
    <n v="649"/>
    <n v="1245"/>
    <n v="153589425"/>
    <n v="0.48"/>
    <n v="3.9"/>
    <n v="123365"/>
    <x v="0"/>
    <n v="0"/>
    <n v="1"/>
    <n v="0"/>
    <s v="All your questions answered in this review"/>
  </r>
  <r>
    <s v="B00H47GVGY"/>
    <s v="USHA Quartz Room Heater with Overheating Protection (3002, Ivory, 800 Watts)"/>
    <x v="4"/>
    <s v="Heating,Cooling&amp;AirQuality|RoomHeaters|ElectricHeaters"/>
    <s v="Homes supplies"/>
    <n v="1199"/>
    <n v="1695"/>
    <n v="22543500"/>
    <n v="0.28999999999999998"/>
    <n v="3.6"/>
    <n v="13300"/>
    <x v="0"/>
    <n v="0"/>
    <n v="1"/>
    <n v="0"/>
    <s v="Good and affordable room heater"/>
  </r>
  <r>
    <s v="B07VX71FZP"/>
    <s v="Amazon Brand - Solimo 2000/1000 Watts Room Heater with Adjustable Thermostat (ISI certified, White colour, Ideal "/>
    <x v="4"/>
    <s v="Heating,Cooling&amp;AirQuality|RoomHeaters|FanHeaters"/>
    <s v="Homes supplies"/>
    <n v="1199"/>
    <n v="2000"/>
    <n v="37086000"/>
    <n v="0.4"/>
    <n v="4"/>
    <n v="18543"/>
    <x v="0"/>
    <n v="0"/>
    <n v="1"/>
    <n v="0"/>
    <s v="Compact and easy to you"/>
  </r>
  <r>
    <s v="B07NCKMXVZ"/>
    <s v="StyleHouse Lint Remover "/>
    <x v="4"/>
    <s v="Kitchen&amp;HomeAppliances|Vacuum,Cleaning&amp;Ironing|Irons,Steamers&amp;Accessories|LintShavers"/>
    <s v="Homes supplies"/>
    <n v="455"/>
    <n v="999"/>
    <n v="3574422"/>
    <n v="0.54"/>
    <n v="4.0999999999999996"/>
    <n v="3578"/>
    <x v="0"/>
    <n v="0"/>
    <n v="0"/>
    <n v="1"/>
    <s v="Good Product"/>
  </r>
  <r>
    <s v="B0B61DSF17"/>
    <s v="beatXP Kitchen Scale Multipurpose Portable Electronic Digital Weighing Scale | Weight Machine With Back light LCD Display | White |10 kg | 2 Year Warranty |"/>
    <x v="4"/>
    <s v="Kitchen&amp;HomeAppliances|SmallKitchenAppliances|DigitalKitchenScales"/>
    <s v="Homes supplies"/>
    <n v="199"/>
    <n v="1999"/>
    <n v="4059969"/>
    <n v="0.9"/>
    <n v="3.7"/>
    <n v="2031"/>
    <x v="1"/>
    <n v="0"/>
    <n v="0"/>
    <n v="1"/>
    <s v="Value for money and accurate"/>
  </r>
  <r>
    <s v="B07VQGVL68"/>
    <s v="Glun Multipurpose Portable Electronic Digital Weighing Scale Weight Machine (10 Kg - with Back Light)"/>
    <x v="4"/>
    <s v="Kitchen&amp;HomeAppliances|SmallKitchenAppliances|DigitalKitchenScales"/>
    <s v="Homes supplies"/>
    <n v="293"/>
    <n v="499"/>
    <n v="22452006"/>
    <n v="0.41"/>
    <n v="3.9"/>
    <n v="44994"/>
    <x v="0"/>
    <n v="0"/>
    <n v="1"/>
    <n v="0"/>
    <s v="If it had charching support."/>
  </r>
  <r>
    <s v="B01LWYDEQ7"/>
    <s v="Pigeon Polypropylene Mini Handy and Compact Chopper with 3 Blades "/>
    <x v="4"/>
    <s v="Kitchen&amp;Dining|KitchenTools|ManualChoppers&amp;Chippers|Choppers"/>
    <s v="Homes supplies"/>
    <n v="199"/>
    <n v="495"/>
    <n v="133928685"/>
    <n v="0.6"/>
    <n v="4.0999999999999996"/>
    <n v="270563"/>
    <x v="1"/>
    <n v="0"/>
    <n v="0"/>
    <n v="1"/>
    <s v="Nice chopper"/>
  </r>
  <r>
    <s v="B07VNFP3C2"/>
    <s v="Prestige 1.5 Litre Kettle 1500-watts, Red"/>
    <x v="4"/>
    <s v="Kitchen&amp;HomeAppliances|SmallKitchenAppliances|Kettles&amp;HotWaterDispensers|ElectricKettles"/>
    <s v="Homes supplies"/>
    <n v="749"/>
    <n v="1245"/>
    <n v="39569835"/>
    <n v="0.4"/>
    <n v="3.9"/>
    <n v="31783"/>
    <x v="0"/>
    <n v="0"/>
    <n v="1"/>
    <n v="0"/>
    <s v="Good Product Worst Delivery"/>
  </r>
  <r>
    <s v="B00LUGTJGO"/>
    <s v="Bajaj RHX-2 800-Watt Room Heater (White)"/>
    <x v="4"/>
    <s v="Heating,Cooling&amp;AirQuality|RoomHeaters|ElectricHeaters"/>
    <s v="Homes supplies"/>
    <n v="1399"/>
    <n v="1549"/>
    <n v="4030498"/>
    <n v="0.1"/>
    <n v="3.9"/>
    <n v="2602"/>
    <x v="0"/>
    <n v="0"/>
    <n v="1"/>
    <n v="0"/>
    <s v="Quality is fine"/>
  </r>
  <r>
    <s v="B01MQZ7J8K"/>
    <s v="Prestige Electric Kettle PKOSS - 1500watts, Steel (1.5Ltr), Black"/>
    <x v="4"/>
    <s v="Kitchen&amp;HomeAppliances|SmallKitchenAppliances|Kettles&amp;HotWaterDispensers|ElectricKettles"/>
    <s v="Homes supplies"/>
    <n v="749"/>
    <n v="1445"/>
    <n v="91540750"/>
    <n v="0.48"/>
    <n v="3.9"/>
    <n v="63350"/>
    <x v="0"/>
    <n v="0"/>
    <n v="1"/>
    <n v="0"/>
    <s v="Very nice"/>
  </r>
  <r>
    <s v="B01GFTEV5Y"/>
    <s v="Pigeon by Stovekraft Cruise 1800 watt Induction Cooktop (Black)"/>
    <x v="4"/>
    <s v="Kitchen&amp;HomeAppliances|SmallKitchenAppliances|InductionCooktop"/>
    <s v="Homes supplies"/>
    <n v="1699"/>
    <n v="3193"/>
    <n v="172524176"/>
    <n v="0.47"/>
    <n v="3.8"/>
    <n v="54032"/>
    <x v="0"/>
    <n v="0"/>
    <n v="1"/>
    <n v="0"/>
    <s v="It helps to know about what it can and can't do while purchasing."/>
  </r>
  <r>
    <s v="B00NW4UWN6"/>
    <s v="Prestige PKGSS 1.7L 1500W Electric Kettle (Stainless Steel)"/>
    <x v="4"/>
    <s v="Kitchen&amp;HomeAppliances|SmallKitchenAppliances|Kettles&amp;HotWaterDispensers|ElectricKettles"/>
    <s v="Homes supplies"/>
    <n v="1043"/>
    <n v="1345"/>
    <n v="20971240"/>
    <n v="0.22"/>
    <n v="3.8"/>
    <n v="15592"/>
    <x v="0"/>
    <n v="0"/>
    <n v="1"/>
    <n v="0"/>
    <s v="Recommended but not Best"/>
  </r>
  <r>
    <s v="B01NCVJMKX"/>
    <s v="SHOPTOSHOP Electric Lint Remover, Best Lint Shaver "/>
    <x v="4"/>
    <s v="Kitchen&amp;HomeAppliances|Vacuum,Cleaning&amp;Ironing|Irons,Steamers&amp;Accessories|LintShavers"/>
    <s v="Homes supplies"/>
    <n v="499"/>
    <n v="999"/>
    <n v="4854141"/>
    <n v="0.5"/>
    <n v="4.0999999999999996"/>
    <n v="4859"/>
    <x v="0"/>
    <n v="1"/>
    <n v="0"/>
    <n v="0"/>
    <s v="Serves the Purpose"/>
  </r>
  <r>
    <s v="B00O24PUO6"/>
    <s v="Orpat OEH-1260 2000-Watt Fan Heater (Grey)"/>
    <x v="4"/>
    <s v="Heating,Cooling&amp;AirQuality|RoomHeaters|FanHeaters"/>
    <s v="Homes supplies"/>
    <n v="1464"/>
    <n v="1650"/>
    <n v="23298000"/>
    <n v="0.11"/>
    <n v="4.0999999999999996"/>
    <n v="14120"/>
    <x v="0"/>
    <n v="0"/>
    <n v="1"/>
    <n v="0"/>
    <s v="Best in this range"/>
  </r>
  <r>
    <s v="B07GXPDLYQ"/>
    <s v="PRO365 Indo Mocktails/Coffee Foamer/Cappuccino/Lemonade/Milk Frother (6 Months Warranty)"/>
    <x v="4"/>
    <s v="Kitchen&amp;HomeAppliances|SmallKitchenAppliances|HandBlenders"/>
    <s v="Homes supplies"/>
    <n v="249"/>
    <n v="499"/>
    <n v="4205073"/>
    <n v="0.5"/>
    <n v="3.3"/>
    <n v="8427"/>
    <x v="0"/>
    <n v="1"/>
    <n v="0"/>
    <n v="0"/>
    <s v="Working ok"/>
  </r>
  <r>
    <s v="B01C8P29N0"/>
    <s v="Bajaj DX-6 1000W Dry Iron with Advance Soleplate and Anti-bacterial German Coating Technology, White"/>
    <x v="4"/>
    <s v="Kitchen&amp;HomeAppliances|Vacuum,Cleaning&amp;Ironing|Irons,Steamers&amp;Accessories|Irons|DryIrons"/>
    <s v="Homes supplies"/>
    <n v="625"/>
    <n v="1400"/>
    <n v="32642400"/>
    <n v="0.55000000000000004"/>
    <n v="4.2"/>
    <n v="23316"/>
    <x v="0"/>
    <n v="0"/>
    <n v="0"/>
    <n v="1"/>
    <s v="Worth the money.."/>
  </r>
  <r>
    <s v="B08KDBLMQP"/>
    <s v="Croma 500W Mixer Grinder with 3 Stainless Steel Leak-proof Jars, 3 speed &amp; Pulse function, 2 years warranty (CRAK4184, White &amp; Purple)"/>
    <x v="4"/>
    <s v="Kitchen&amp;HomeAppliances|SmallKitchenAppliances|MixerGrinders"/>
    <s v="Homes supplies"/>
    <n v="1290"/>
    <n v="2500"/>
    <n v="16325000"/>
    <n v="0.48"/>
    <n v="4"/>
    <n v="6530"/>
    <x v="0"/>
    <n v="0"/>
    <n v="1"/>
    <n v="0"/>
    <s v="Best products"/>
  </r>
  <r>
    <s v="B078JDNZJ8"/>
    <s v="Havells Instanio 3-Litre Instant Geyser (White/Blue)"/>
    <x v="4"/>
    <s v="Heating,Cooling&amp;AirQuality|WaterHeaters&amp;Geysers|InstantWaterHeaters"/>
    <s v="Homes supplies"/>
    <n v="3600"/>
    <n v="6190"/>
    <n v="73809560"/>
    <n v="0.42"/>
    <n v="4.3"/>
    <n v="11924"/>
    <x v="0"/>
    <n v="0"/>
    <n v="1"/>
    <n v="0"/>
    <s v="Worthy"/>
  </r>
  <r>
    <s v="B01M5F614J"/>
    <s v="Morphy Richards OFR Room Heater, 09 Fin 2000 Watts Oil Filled Room Heater , ISI Approved (OFR 9 Grey)"/>
    <x v="4"/>
    <s v="Heating,Cooling&amp;AirQuality|RoomHeaters"/>
    <s v="Homes supplies"/>
    <n v="6549"/>
    <n v="13999"/>
    <n v="41451039"/>
    <n v="0.53"/>
    <n v="4"/>
    <n v="2961"/>
    <x v="3"/>
    <n v="0"/>
    <n v="0"/>
    <n v="1"/>
    <s v="Good product and recommend too"/>
  </r>
  <r>
    <s v="B083GKDRKR"/>
    <s v="Havells Aqua Plus 1.2 litre Double Wall Kettle / 304 Stainless Steel Inner Body / Cool touch outer body / Wider mouth/ 2 Year warranty (Black, 1500 Watt)"/>
    <x v="4"/>
    <s v="Kitchen&amp;HomeAppliances|SmallKitchenAppliances|Kettles&amp;HotWaterDispensers|ElectricKettles"/>
    <s v="Homes supplies"/>
    <n v="1625"/>
    <n v="2995"/>
    <n v="70334580"/>
    <n v="0.46"/>
    <n v="4.5"/>
    <n v="23484"/>
    <x v="0"/>
    <n v="0"/>
    <n v="1"/>
    <n v="0"/>
    <s v="Good product"/>
  </r>
  <r>
    <s v="B097R2V1W8"/>
    <s v="Bajaj Splendora 3 Litre 3KW IWH Instant Water Heater (Geyser), White"/>
    <x v="4"/>
    <s v="Heating,Cooling&amp;AirQuality|WaterHeaters&amp;Geysers|InstantWaterHeaters"/>
    <s v="Homes supplies"/>
    <n v="2599"/>
    <n v="5890"/>
    <n v="128301870"/>
    <n v="0.56000000000000005"/>
    <n v="4.0999999999999996"/>
    <n v="21783"/>
    <x v="0"/>
    <n v="0"/>
    <n v="0"/>
    <n v="1"/>
    <s v="Received used product requested replacement"/>
  </r>
  <r>
    <s v="B07YR26BJ3"/>
    <s v="KENT 16052 Elegant Electric Glass Kettle 1.8L 2000 W | Blue LED Illumination | Borosilicate Glass Body | Boil Drying Protection | Used as Boiler | Milk | Tea | Water &amp; Soup | 1 Year Warranty"/>
    <x v="4"/>
    <s v="Kitchen&amp;HomeAppliances|SmallKitchenAppliances|Kettles&amp;HotWaterDispensers|Kettle&amp;ToasterSets"/>
    <s v="Homes supplies"/>
    <n v="1199"/>
    <n v="2000"/>
    <n v="28060000"/>
    <n v="0.4"/>
    <n v="4"/>
    <n v="14030"/>
    <x v="0"/>
    <n v="0"/>
    <n v="1"/>
    <n v="0"/>
    <s v="Great Design "/>
  </r>
  <r>
    <s v="B097R45BH8"/>
    <s v="Bajaj New Shakti Neo 15L Vertical Storage Water Heater (Geyser 15 litres) 4 Star BEE Rated Heater For Water Heating with Titanium Armour, Swirl Flow Technology, Glasslined Tank (White), 1 Yr Warranty"/>
    <x v="4"/>
    <s v="Heating,Cooling&amp;AirQuality|WaterHeaters&amp;Geysers|StorageWaterHeaters"/>
    <s v="Homes supplies"/>
    <n v="5499"/>
    <n v="13150"/>
    <n v="84133700"/>
    <n v="0.57999999999999996"/>
    <n v="4.2"/>
    <n v="6398"/>
    <x v="3"/>
    <n v="0"/>
    <n v="0"/>
    <n v="1"/>
    <s v="Overall good performance"/>
  </r>
  <r>
    <s v="B09X5C9VLK"/>
    <s v="Lifelong LLMG23 Power Pro 500-Watt Mixer Grinder with 3 Jars (Liquidizing, Wet Grinding and Chutney Jar), Stainless Steel blades, 1 Year Warranty (Black)"/>
    <x v="4"/>
    <s v="Kitchen&amp;HomeAppliances|SmallKitchenAppliances|MixerGrinders"/>
    <s v="Homes supplies"/>
    <n v="1299"/>
    <n v="3500"/>
    <n v="154175000"/>
    <n v="0.63"/>
    <n v="3.8"/>
    <n v="44050"/>
    <x v="0"/>
    <n v="0"/>
    <n v="0"/>
    <n v="1"/>
    <s v="Overall satisfactory in this price range"/>
  </r>
  <r>
    <s v="B01C8P29T4"/>
    <s v="Bajaj Majesty DX-11 1000W Dry Iron with Advance Soleplate and Anti-bacterial German Coating Technology, White and Blue"/>
    <x v="4"/>
    <s v="Kitchen&amp;HomeAppliances|Vacuum,Cleaning&amp;Ironing|Irons,Steamers&amp;Accessories|Irons|DryIrons"/>
    <s v="Homes supplies"/>
    <n v="599"/>
    <n v="785"/>
    <n v="19033895"/>
    <n v="0.24"/>
    <n v="4.2"/>
    <n v="24247"/>
    <x v="0"/>
    <n v="0"/>
    <n v="1"/>
    <n v="0"/>
    <s v="Good product at this price"/>
  </r>
  <r>
    <s v="B00HVXS7WC"/>
    <s v="Bajaj Rex 500W Mixer Grinder with Nutri-Pro Feature, 3 Jars, White"/>
    <x v="4"/>
    <s v="Kitchen&amp;HomeAppliances|SmallKitchenAppliances|MixerGrinders"/>
    <s v="Homes supplies"/>
    <n v="1999"/>
    <n v="3210"/>
    <n v="132730290"/>
    <n v="0.38"/>
    <n v="4.2"/>
    <n v="41349"/>
    <x v="0"/>
    <n v="0"/>
    <n v="1"/>
    <n v="0"/>
    <s v="Just go for it.üëçüèª"/>
  </r>
  <r>
    <s v="B096YCN3SD"/>
    <s v="Lifelong LLEK15 Electric Kettle 1.5L with Stainless Steel Body, Easy and Fast Boiling of Water "/>
    <x v="4"/>
    <s v="Kitchen&amp;HomeAppliances|SmallKitchenAppliances|Kettles&amp;HotWaterDispensers|Kettle&amp;ToasterSets"/>
    <s v="Homes supplies"/>
    <n v="549"/>
    <n v="1000"/>
    <n v="1074000"/>
    <n v="0.45"/>
    <n v="3.6"/>
    <n v="1074"/>
    <x v="0"/>
    <n v="0"/>
    <n v="1"/>
    <n v="0"/>
    <s v="Well over all iits nice"/>
  </r>
  <r>
    <s v="B09LQH3SD9"/>
    <s v="Lifelong LLQH922 Regalia 800 W (ISI Certified) Quartz Room Heater with 2 Power settings, Overheating Protection, 2 Rod Heater (1 Year Warranty, White)"/>
    <x v="4"/>
    <s v="Heating,Cooling&amp;AirQuality|RoomHeaters|ElectricHeaters"/>
    <s v="Homes supplies"/>
    <n v="999"/>
    <n v="2000"/>
    <n v="2326000"/>
    <n v="0.5"/>
    <n v="3.8"/>
    <n v="1163"/>
    <x v="0"/>
    <n v="1"/>
    <n v="0"/>
    <n v="0"/>
    <s v="Impressive in first use"/>
  </r>
  <r>
    <s v="B09KNMLH4Y"/>
    <s v="R B Nova Lint/Fabric Shaver "/>
    <x v="4"/>
    <s v="Kitchen&amp;HomeAppliances|Vacuum,Cleaning&amp;Ironing|Irons,Steamers&amp;Accessories|LintShavers"/>
    <s v="Homes supplies"/>
    <n v="398"/>
    <n v="1999"/>
    <n v="513743"/>
    <n v="0.8"/>
    <n v="4.0999999999999996"/>
    <n v="257"/>
    <x v="0"/>
    <n v="0"/>
    <n v="0"/>
    <n v="1"/>
    <s v="The Best Purchase"/>
  </r>
  <r>
    <s v="B00ABMASXG"/>
    <s v="Bajaj Immersion Rod Water Heater 1500 Watts, Silver"/>
    <x v="4"/>
    <s v="Heating,Cooling&amp;AirQuality|WaterHeaters&amp;Geysers|ImmersionRods"/>
    <s v="Homes supplies"/>
    <n v="539"/>
    <n v="720"/>
    <n v="25932240"/>
    <n v="0.25"/>
    <n v="4.0999999999999996"/>
    <n v="36017"/>
    <x v="0"/>
    <n v="0"/>
    <n v="1"/>
    <n v="0"/>
    <s v="Warranty"/>
  </r>
  <r>
    <s v="B07QDSN9V6"/>
    <s v="INALSA Electric Kettle 1.5 Litre with Stainless Steel Body - Absa|Auto Shut Off &amp; Boil Dry Protection Safety Features| Cordless Base &amp; Cord Winder|Hot Water Kettle |Water Heater Jug"/>
    <x v="4"/>
    <s v="Kitchen&amp;HomeAppliances|SmallKitchenAppliances|Kettles&amp;HotWaterDispensers|ElectricKettles"/>
    <s v="Homes supplies"/>
    <n v="699"/>
    <n v="1595"/>
    <n v="12903550"/>
    <n v="0.56000000000000005"/>
    <n v="4.0999999999999996"/>
    <n v="8090"/>
    <x v="0"/>
    <n v="0"/>
    <n v="0"/>
    <n v="1"/>
    <s v="Easy water boiling"/>
  </r>
  <r>
    <s v="B00YMJ0OI8"/>
    <s v="Prestige PIC 20 1600 Watt Induction Cooktop with Push button (Black)"/>
    <x v="4"/>
    <s v="Kitchen&amp;HomeAppliances|SmallKitchenAppliances|InductionCooktop"/>
    <s v="Homes supplies"/>
    <n v="2148"/>
    <n v="3645"/>
    <n v="114409260"/>
    <n v="0.41"/>
    <n v="4.0999999999999996"/>
    <n v="31388"/>
    <x v="0"/>
    <n v="0"/>
    <n v="1"/>
    <n v="0"/>
    <s v="Good product in this range"/>
  </r>
  <r>
    <s v="B0B8XNPQPN"/>
    <s v="Pigeon Healthifry Digital Air Fryer, 360¬∞ High Speed Air Circulation Technology 1200 W with Non-Stick 4.2 L Basket - Green"/>
    <x v="4"/>
    <s v="Kitchen&amp;HomeAppliances|SmallKitchenAppliances|DeepFatFryers|AirFryers"/>
    <s v="Homes supplies"/>
    <n v="3599"/>
    <n v="7950"/>
    <n v="1081200"/>
    <n v="0.55000000000000004"/>
    <n v="4.2"/>
    <n v="136"/>
    <x v="0"/>
    <n v="0"/>
    <n v="0"/>
    <n v="1"/>
    <s v="New user"/>
  </r>
  <r>
    <s v="B0814P4L98"/>
    <s v="PrettyKrafts Laundry Basket "/>
    <x v="4"/>
    <s v="HomeStorage&amp;Organization|LaundryOrganization|LaundryBaskets"/>
    <s v="Homes supplies"/>
    <n v="351"/>
    <n v="999"/>
    <n v="5374620"/>
    <n v="0.65"/>
    <n v="4"/>
    <n v="5380"/>
    <x v="0"/>
    <n v="0"/>
    <n v="0"/>
    <n v="1"/>
    <s v="Good buy"/>
  </r>
  <r>
    <s v="B008QTK47Q"/>
    <s v="Philips GC1905 1440-Watt Steam Iron with Spray (Blue)"/>
    <x v="4"/>
    <s v="Kitchen&amp;HomeAppliances|Vacuum,Cleaning&amp;Ironing|Irons,Steamers&amp;Accessories|Irons|SteamIrons"/>
    <s v="Homes supplies"/>
    <n v="1614"/>
    <n v="1745"/>
    <n v="66264630"/>
    <n v="0.08"/>
    <n v="4.3"/>
    <n v="37974"/>
    <x v="0"/>
    <n v="0"/>
    <n v="1"/>
    <n v="0"/>
    <s v="How to choose an iron ? This one-A decent combo of features &amp; price.Cable quality not good though."/>
  </r>
  <r>
    <s v="B088ZTJT2R"/>
    <s v="Havells Immersion HB15 1500 Watt (White Blue)"/>
    <x v="4"/>
    <s v="Heating,Cooling&amp;AirQuality|WaterHeaters&amp;Geysers|ImmersionRods"/>
    <s v="Homes supplies"/>
    <n v="719"/>
    <n v="1295"/>
    <n v="22297310"/>
    <n v="0.44"/>
    <n v="4.2"/>
    <n v="17218"/>
    <x v="0"/>
    <n v="0"/>
    <n v="1"/>
    <n v="0"/>
    <s v="Needs accessories"/>
  </r>
  <r>
    <s v="B0BK1K598K"/>
    <s v="AGARO LR2007 Lint Remover, Rechargeable, "/>
    <x v="4"/>
    <s v="Kitchen&amp;HomeAppliances|Vacuum,Cleaning&amp;Ironing|Irons,Steamers&amp;Accessories|LintShavers"/>
    <s v="Homes supplies"/>
    <n v="678"/>
    <n v="1499"/>
    <n v="1349100"/>
    <n v="0.55000000000000004"/>
    <n v="4.2"/>
    <n v="900"/>
    <x v="0"/>
    <n v="0"/>
    <n v="0"/>
    <n v="1"/>
    <s v="Good product"/>
  </r>
  <r>
    <s v="B09Y5FZK9N"/>
    <s v="Pigeon 1.5 litre Hot Kettle and Stainless Steel Water Bottle Combo used "/>
    <x v="4"/>
    <s v="Kitchen&amp;HomeAppliances|SmallKitchenAppliances|Kettles&amp;HotWaterDispensers|Kettle&amp;ToasterSets"/>
    <s v="Homes supplies"/>
    <n v="809"/>
    <n v="1545"/>
    <n v="1507920"/>
    <n v="0.48"/>
    <n v="3.7"/>
    <n v="976"/>
    <x v="0"/>
    <n v="0"/>
    <n v="1"/>
    <n v="0"/>
    <s v="Kettle is good but bottle is not good quality"/>
  </r>
  <r>
    <s v="B09J2SCVQT"/>
    <s v="NutriPro Juicer Mixer Grinder - Smoothie Maker - 500 Watts (3 Jars 2 Blades)"/>
    <x v="4"/>
    <s v="Kitchen&amp;HomeAppliances|SmallKitchenAppliances|JuicerMixerGrinders"/>
    <s v="Homes supplies"/>
    <n v="1969"/>
    <n v="5000"/>
    <n v="24635000"/>
    <n v="0.61"/>
    <n v="4.0999999999999996"/>
    <n v="4927"/>
    <x v="0"/>
    <n v="0"/>
    <n v="0"/>
    <n v="1"/>
    <s v="Used almost for a month"/>
  </r>
  <r>
    <s v="B00TDD0YM4"/>
    <s v="Philips GC026/30 Fabric Shaver, Lint Remover "/>
    <x v="4"/>
    <s v="Kitchen&amp;HomeAppliances|Vacuum,Cleaning&amp;Ironing|Irons,Steamers&amp;Accessories|LintShavers"/>
    <s v="Homes supplies"/>
    <n v="1490"/>
    <n v="1695"/>
    <n v="6005385"/>
    <n v="0.12"/>
    <n v="4.4000000000000004"/>
    <n v="3543"/>
    <x v="0"/>
    <n v="0"/>
    <n v="1"/>
    <n v="0"/>
    <s v="Good Portable product"/>
  </r>
  <r>
    <s v="B078KRFWQB"/>
    <s v="Havells Cista Room Heater, White, 2000 Watts"/>
    <x v="4"/>
    <s v="Heating,Cooling&amp;AirQuality|RoomHeaters|ElectricHeaters"/>
    <s v="Homes supplies"/>
    <n v="2499"/>
    <n v="3945"/>
    <n v="10777740"/>
    <n v="0.37"/>
    <n v="3.8"/>
    <n v="2732"/>
    <x v="0"/>
    <n v="0"/>
    <n v="1"/>
    <n v="0"/>
    <s v="Products review"/>
  </r>
  <r>
    <s v="B07SRM58TP"/>
    <s v="AGARO Regal 800 Watts Handheld Vacuum Cleaner, Lightweight &amp; Durable Body, Small/Mini Size ( Black)"/>
    <x v="4"/>
    <s v="Kitchen&amp;HomeAppliances|Vacuum,Cleaning&amp;Ironing|Vacuums&amp;FloorCare|Vacuums|HandheldVacuums"/>
    <s v="Homes supplies"/>
    <n v="1665"/>
    <n v="2099"/>
    <n v="30158432"/>
    <n v="0.21"/>
    <n v="4"/>
    <n v="14368"/>
    <x v="0"/>
    <n v="0"/>
    <n v="1"/>
    <n v="0"/>
    <s v="Vaccum cleaner"/>
  </r>
  <r>
    <s v="B00EDJJ7FS"/>
    <s v="Philips Viva Collection HD4928/01 2100-Watt Induction Cooktop with Feather Touch Sensor and Crystal Glass Plate (Black)"/>
    <x v="4"/>
    <s v="Kitchen&amp;HomeAppliances|SmallKitchenAppliances|InductionCooktop"/>
    <s v="Homes supplies"/>
    <n v="3229"/>
    <n v="5295"/>
    <n v="210338580"/>
    <n v="0.39"/>
    <n v="4.2"/>
    <n v="39724"/>
    <x v="0"/>
    <n v="0"/>
    <n v="1"/>
    <n v="0"/>
    <s v="Product as describe"/>
  </r>
  <r>
    <s v="B0832W3B7Q"/>
    <s v="Pigeon By Stovekraft ABS Plastic Acer Plus Induction Cooktop 1800 Watts With Feather Touch Control - Black"/>
    <x v="4"/>
    <s v="Kitchen&amp;HomeAppliances|SmallKitchenAppliances|InductionCooktop"/>
    <s v="Homes supplies"/>
    <n v="1799"/>
    <n v="3595"/>
    <n v="35198645"/>
    <n v="0.5"/>
    <n v="3.8"/>
    <n v="9791"/>
    <x v="0"/>
    <n v="1"/>
    <n v="0"/>
    <n v="0"/>
    <s v="It's an okay induction stove on a budget price"/>
  </r>
  <r>
    <s v="B07WNK1FFN"/>
    <s v="AGARO Esteem Multi Kettle 1.2 Litre, 600W with 3 Heating Modes &amp; Rapid Boil Technology"/>
    <x v="4"/>
    <s v="Kitchen&amp;HomeAppliances|SmallKitchenAppliances|Kettles&amp;HotWaterDispensers|ElectricKettles"/>
    <s v="Homes supplies"/>
    <n v="1260"/>
    <n v="1699"/>
    <n v="4911809"/>
    <n v="0.26"/>
    <n v="4.2"/>
    <n v="2891"/>
    <x v="0"/>
    <n v="0"/>
    <n v="1"/>
    <n v="0"/>
    <s v="600 W heating kettle with warmer &amp; temp control"/>
  </r>
  <r>
    <s v="B009P2LK08"/>
    <s v="Bajaj Minor 1000 Watts Radiant Room Heater (Steel, ISI Approved)"/>
    <x v="4"/>
    <s v="Heating,Cooling&amp;AirQuality|RoomHeaters|ElectricHeaters"/>
    <s v="Homes supplies"/>
    <n v="749"/>
    <n v="1129"/>
    <n v="2761534"/>
    <n v="0.34"/>
    <n v="4"/>
    <n v="2446"/>
    <x v="0"/>
    <n v="0"/>
    <n v="1"/>
    <n v="0"/>
    <s v="Poor packaging"/>
  </r>
  <r>
    <s v="B07DGD4Z4C"/>
    <s v="Butterfly Jet Elite Mixer Grinder, 750W, 4 Jars (Grey)"/>
    <x v="4"/>
    <s v="Kitchen&amp;HomeAppliances|SmallKitchenAppliances|MixerGrinders"/>
    <s v="Homes supplies"/>
    <n v="3499"/>
    <n v="5795"/>
    <n v="146845300"/>
    <n v="0.4"/>
    <n v="3.9"/>
    <n v="25340"/>
    <x v="0"/>
    <n v="0"/>
    <n v="1"/>
    <n v="0"/>
    <s v="Very nice product from Amazon"/>
  </r>
  <r>
    <s v="B07GMFY9QM"/>
    <s v="SOFLIN Egg Boiler Electric Automatic Off 7 Egg Poacher "/>
    <x v="4"/>
    <s v="Kitchen&amp;HomeAppliances|SmallKitchenAppliances|EggBoilers"/>
    <s v="Homes supplies"/>
    <n v="379"/>
    <n v="999"/>
    <n v="3092904"/>
    <n v="0.62"/>
    <n v="4.3"/>
    <n v="3096"/>
    <x v="0"/>
    <n v="0"/>
    <n v="0"/>
    <n v="1"/>
    <s v="Egg boiler"/>
  </r>
  <r>
    <s v="B0BGPN4GGH"/>
    <s v="Lifelong LLQH925 Dyno Quartz Heater 2 Power settings Tip Over Cut-off Switch 800 Watt Silent operation Power Indicator 2 Rod Room Heater (1 Year Warranty, Grey)"/>
    <x v="4"/>
    <s v="Heating,Cooling&amp;AirQuality|RoomHeaters|ElectricHeaters"/>
    <s v="Homes supplies"/>
    <n v="1099"/>
    <n v="2400"/>
    <n v="9600"/>
    <n v="0.54"/>
    <n v="3.8"/>
    <n v="4"/>
    <x v="0"/>
    <n v="0"/>
    <n v="0"/>
    <n v="1"/>
    <s v="Compact and effective"/>
  </r>
  <r>
    <s v="B0B2DZ5S6R"/>
    <s v="Amazon Basics 1500 W Electric Kettle (Stainless Steel Body, 1.5 L)"/>
    <x v="4"/>
    <s v="Kitchen&amp;HomeAppliances|SmallKitchenAppliances|Kettles&amp;HotWaterDispensers|Kettle&amp;ToasterSets"/>
    <s v="Homes supplies"/>
    <n v="749"/>
    <n v="1299"/>
    <n v="154581"/>
    <n v="0.42"/>
    <n v="4"/>
    <n v="119"/>
    <x v="0"/>
    <n v="0"/>
    <n v="1"/>
    <n v="0"/>
    <s v="Worth for the price"/>
  </r>
  <r>
    <s v="B07S851WX5"/>
    <s v="Prestige Sandwich Maker PGMFD 01, Black"/>
    <x v="4"/>
    <s v="Kitchen&amp;HomeAppliances|SmallKitchenAppliances|SandwichMakers"/>
    <s v="Homes supplies"/>
    <n v="1299"/>
    <n v="1299"/>
    <n v="52097694"/>
    <n v="0"/>
    <n v="4.2"/>
    <n v="40106"/>
    <x v="0"/>
    <n v="0"/>
    <n v="1"/>
    <n v="0"/>
    <s v="Very useful!"/>
  </r>
  <r>
    <s v="B01MY839VW"/>
    <s v="Orient Electric Fabrijoy DIFJ10BP 1000-Watt Dry Iron, Non-Stick (White and Blue)"/>
    <x v="4"/>
    <s v="Kitchen&amp;HomeAppliances|Vacuum,Cleaning&amp;Ironing|Irons,Steamers&amp;Accessories|Irons|DryIrons"/>
    <s v="Homes supplies"/>
    <n v="549"/>
    <n v="1090"/>
    <n v="14201610"/>
    <n v="0.5"/>
    <n v="4.2"/>
    <n v="13029"/>
    <x v="0"/>
    <n v="1"/>
    <n v="0"/>
    <n v="0"/>
    <s v="Worthy"/>
  </r>
  <r>
    <s v="B09LV1CMGH"/>
    <s v="Lifelong LLFH921 Regalia 2000 W Fan Heater, 3 Air Settings, Room Heater with Overheating Protection, 1 Year Warranty ( White, (ISI Certified, Ideal "/>
    <x v="4"/>
    <s v="Heating,Cooling&amp;AirQuality|RoomHeaters|FanHeaters"/>
    <s v="Homes supplies"/>
    <n v="899"/>
    <n v="2000"/>
    <n v="582000"/>
    <n v="0.55000000000000004"/>
    <n v="3.6"/>
    <n v="291"/>
    <x v="0"/>
    <n v="0"/>
    <n v="0"/>
    <n v="1"/>
    <s v="For medium sized room"/>
  </r>
  <r>
    <s v="B01EY310UM"/>
    <s v="Philips GC181 Heavy Weight 1000-Watt Dry Iron, Pack of 1"/>
    <x v="4"/>
    <s v="Kitchen&amp;HomeAppliances|Vacuum,Cleaning&amp;Ironing|Irons,Steamers&amp;Accessories|Irons|DryIrons"/>
    <s v="Homes supplies"/>
    <n v="1321"/>
    <n v="1545"/>
    <n v="23874885"/>
    <n v="0.14000000000000001"/>
    <n v="4.3"/>
    <n v="15453"/>
    <x v="0"/>
    <n v="0"/>
    <n v="1"/>
    <n v="0"/>
    <s v="Good product worth of money"/>
  </r>
  <r>
    <s v="B09NL7LBWT"/>
    <s v="Bulfyss USB Rechargeable Lint Remover Fabric Shaver Pet Hair Remover, Effectively and Quickly Remove Fuzz "/>
    <x v="4"/>
    <s v="Kitchen&amp;HomeAppliances|Vacuum,Cleaning&amp;Ironing|Irons,Steamers&amp;Accessories|LintShavers"/>
    <s v="Homes supplies"/>
    <n v="1099"/>
    <n v="1999"/>
    <n v="1207396"/>
    <n v="0.45"/>
    <n v="4"/>
    <n v="604"/>
    <x v="0"/>
    <n v="0"/>
    <n v="1"/>
    <n v="0"/>
    <s v="Good product must have for winters cloths."/>
  </r>
  <r>
    <s v="B008YW8M0G"/>
    <s v="Bajaj DX-7 1000W Dry Iron with Advance Soleplate and Anti-bacterial German Coating Technology, White"/>
    <x v="4"/>
    <s v="Kitchen&amp;HomeAppliances|Vacuum,Cleaning&amp;Ironing|Irons,Steamers&amp;Accessories|Irons|DryIrons"/>
    <s v="Homes supplies"/>
    <n v="775"/>
    <n v="875"/>
    <n v="40816125"/>
    <n v="0.11"/>
    <n v="4.2"/>
    <n v="46647"/>
    <x v="0"/>
    <n v="0"/>
    <n v="1"/>
    <n v="0"/>
    <s v="Nice iron box. Temperature control can be better."/>
  </r>
  <r>
    <s v="B097R3XH9R"/>
    <s v="Bajaj New Shakti Neo 25L Vertical Storage Water Heater (Geyser 25 Litres) 4 Star BEE Rated Heater For Water Heating with Titanium Armour, Swirl Flow Technology, Glasslined Tank(White), 1 Yr Warranty"/>
    <x v="4"/>
    <s v="Heating,Cooling&amp;AirQuality|WaterHeaters&amp;Geysers|StorageWaterHeaters"/>
    <s v="Homes supplies"/>
    <n v="6299"/>
    <n v="15270"/>
    <n v="49367910"/>
    <n v="0.59"/>
    <n v="4.0999999999999996"/>
    <n v="3233"/>
    <x v="3"/>
    <n v="0"/>
    <n v="0"/>
    <n v="1"/>
    <s v="‡§™‡•à‡§∏‡§æ ‡§µ‡§∏‡•Ç‡§≤"/>
  </r>
  <r>
    <s v="B08TM71L54"/>
    <s v="PHILIPS Handheld Garment Steamer STH3000/20 - Compact &amp; Foldable, Convenient Vertical Steaming, 1000 Watt Quick Heat Up, up to 20g/min, Kills 99.9%* Bacteria (Reno Blue), Small"/>
    <x v="4"/>
    <s v="Kitchen&amp;HomeAppliances|Vacuum,Cleaning&amp;Ironing|Irons,Steamers&amp;Accessories|Irons|SteamIrons"/>
    <s v="Homes supplies"/>
    <n v="3190"/>
    <n v="4195"/>
    <n v="5377990"/>
    <n v="0.24"/>
    <n v="4"/>
    <n v="1282"/>
    <x v="0"/>
    <n v="0"/>
    <n v="1"/>
    <n v="0"/>
    <s v="Save ur clothes"/>
  </r>
  <r>
    <s v="B0BPBXNQQT"/>
    <s v="Room Heater Warmer Wall-Outlet 400 Watts Electric Handy Room Heater (Room Heaters Home "/>
    <x v="4"/>
    <s v="Heating,Cooling&amp;AirQuality|RoomHeaters|ElectricHeaters"/>
    <s v="Homes supplies"/>
    <n v="799"/>
    <n v="1989"/>
    <n v="139230"/>
    <n v="0.6"/>
    <n v="4.3"/>
    <n v="70"/>
    <x v="0"/>
    <n v="0"/>
    <n v="0"/>
    <n v="1"/>
    <s v="Good for small rooms"/>
  </r>
  <r>
    <s v="B00W56GLOQ"/>
    <s v="Wonderchef Nutri-blend Mixer, Grinder &amp; Blender | Powerful 400W 22000 RPM motor | Stainless steel Blades | 2 unbreakable jars | 2 Years warranty | Online recipe book by Chef Sanjeev Kapoor | Black"/>
    <x v="4"/>
    <s v="Kitchen&amp;HomeAppliances|SmallKitchenAppliances|JuicerMixerGrinders"/>
    <s v="Homes supplies"/>
    <n v="2699"/>
    <n v="5000"/>
    <n v="130820000"/>
    <n v="0.46"/>
    <n v="4"/>
    <n v="26164"/>
    <x v="0"/>
    <n v="0"/>
    <n v="1"/>
    <n v="0"/>
    <s v="Good stuff"/>
  </r>
  <r>
    <s v="B0883KDSXC"/>
    <s v="USHA Armor AR1100WB 1100 W Dry Iron with Black Weilburger Soleplate (Purple)"/>
    <x v="4"/>
    <s v="Kitchen&amp;HomeAppliances|Vacuum,Cleaning&amp;Ironing|Irons,Steamers&amp;Accessories|Irons|DryIrons"/>
    <s v="Homes supplies"/>
    <n v="599"/>
    <n v="990"/>
    <n v="16004340"/>
    <n v="0.39"/>
    <n v="3.9"/>
    <n v="16166"/>
    <x v="0"/>
    <n v="0"/>
    <n v="1"/>
    <n v="0"/>
    <s v="A travel companion"/>
  </r>
  <r>
    <s v="B078V8R9BS"/>
    <s v="Butterfly EKN 1.5-Litre Electric Kettle (Silver with Black)"/>
    <x v="4"/>
    <s v="Kitchen&amp;HomeAppliances|SmallKitchenAppliances|Kettles&amp;HotWaterDispensers|Kettle&amp;ToasterSets"/>
    <s v="Homes supplies"/>
    <n v="749"/>
    <n v="1111"/>
    <n v="39654923"/>
    <n v="0.33"/>
    <n v="4.2"/>
    <n v="35693"/>
    <x v="0"/>
    <n v="0"/>
    <n v="1"/>
    <n v="0"/>
    <s v="good"/>
  </r>
  <r>
    <s v="B08GSQXLJ2"/>
    <s v="Crompton Arno Neo 15-L 5 Star Rated Storage Water Heater (Geyser) with Advanced 3 Level Safety (Grey)"/>
    <x v="4"/>
    <s v="Heating,Cooling&amp;AirQuality|WaterHeaters&amp;Geysers|StorageWaterHeaters"/>
    <s v="Homes supplies"/>
    <n v="6199"/>
    <n v="10400"/>
    <n v="149666400"/>
    <n v="0.4"/>
    <n v="4.0999999999999996"/>
    <n v="14391"/>
    <x v="3"/>
    <n v="0"/>
    <n v="1"/>
    <n v="0"/>
    <s v="Product is good but the installation provider team is pathetic"/>
  </r>
  <r>
    <s v="B01M5B0TPW"/>
    <s v="Borosil Chef Delite BCH20DBB21 300-Watt Chopper (Black)"/>
    <x v="4"/>
    <s v="Kitchen&amp;HomeAppliances|SmallKitchenAppliances|MiniFoodProcessors&amp;Choppers"/>
    <s v="Homes supplies"/>
    <n v="1819"/>
    <n v="2490"/>
    <n v="19785540"/>
    <n v="0.27"/>
    <n v="4.4000000000000004"/>
    <n v="7946"/>
    <x v="0"/>
    <n v="0"/>
    <n v="1"/>
    <n v="0"/>
    <s v="Good product"/>
  </r>
  <r>
    <s v="B082KVTRW8"/>
    <s v="KENT 16055 Amaze Cool Touch Electric Kettle 1.8 L 1500 W | Plastic Outer &amp; Stainless Steel Inside body | Auto shut off Over heating protection | Multipurpose hot water Kettle | 1 Year Warranty"/>
    <x v="4"/>
    <s v="Kitchen&amp;HomeAppliances|SmallKitchenAppliances|Kettles&amp;HotWaterDispensers|Kettle&amp;ToasterSets"/>
    <s v="Homes supplies"/>
    <n v="1199"/>
    <n v="1900"/>
    <n v="3353500"/>
    <n v="0.37"/>
    <n v="4"/>
    <n v="1765"/>
    <x v="0"/>
    <n v="0"/>
    <n v="1"/>
    <n v="0"/>
    <s v="Easy to operate and rich look"/>
  </r>
  <r>
    <s v="B08CFJBZRK"/>
    <s v="Prestige IRIS Plus 750 watt mixer grinder"/>
    <x v="4"/>
    <s v="Kitchen&amp;HomeAppliances|SmallKitchenAppliances|MixerGrinders"/>
    <s v="Homes supplies"/>
    <n v="3249"/>
    <n v="6295"/>
    <n v="88520290"/>
    <n v="0.48"/>
    <n v="3.8"/>
    <n v="14062"/>
    <x v="0"/>
    <n v="0"/>
    <n v="1"/>
    <n v="0"/>
    <s v="So far it is good. Purchased only in October 2022."/>
  </r>
  <r>
    <s v="B07H3WDC4X"/>
    <s v="Simxen Egg Boiler Electric Automatic Off 7 Egg Poacher "/>
    <x v="4"/>
    <s v="Kitchen&amp;HomeAppliances|SmallKitchenAppliances|EggBoilers"/>
    <s v="Homes supplies"/>
    <n v="349"/>
    <n v="999"/>
    <n v="15630354"/>
    <n v="0.65"/>
    <n v="4"/>
    <n v="15646"/>
    <x v="0"/>
    <n v="0"/>
    <n v="0"/>
    <n v="1"/>
    <s v="Perfect egg boiler"/>
  </r>
  <r>
    <s v="B09ZTZ9N3Q"/>
    <s v="Amazon Basics 2000/1000 Watt Room Heater with Adjustable Thermostat (ISI certified, White color, Ideal "/>
    <x v="4"/>
    <s v="Heating,Cooling&amp;AirQuality|RoomHeaters|FanHeaters"/>
    <s v="Homes supplies"/>
    <n v="1049"/>
    <n v="1699"/>
    <n v="188589"/>
    <n v="0.38"/>
    <n v="3.1"/>
    <n v="111"/>
    <x v="0"/>
    <n v="0"/>
    <n v="1"/>
    <n v="0"/>
    <s v="It's good üëç"/>
  </r>
  <r>
    <s v="B083P71WKK"/>
    <s v="HealthSense Weight Machine "/>
    <x v="4"/>
    <s v="Kitchen&amp;HomeAppliances|SmallKitchenAppliances|DigitalKitchenScales|DigitalScales"/>
    <s v="Homes supplies"/>
    <n v="799"/>
    <n v="1500"/>
    <n v="14542500"/>
    <n v="0.47"/>
    <n v="4.3"/>
    <n v="9695"/>
    <x v="0"/>
    <n v="0"/>
    <n v="1"/>
    <n v="0"/>
    <s v="Nice"/>
  </r>
  <r>
    <s v="B097R4D42G"/>
    <s v="Bajaj New Shakti Neo 10L Vertical Storage Water Heater (Geyser 10 Litres) 4 Star BEE Rated Heater For Water Heating with Titanium Armour, Swirl Flow Technology, Glasslined Tank(White), 1 Yr Warranty"/>
    <x v="4"/>
    <s v="Heating,Cooling&amp;AirQuality|WaterHeaters&amp;Geysers|StorageWaterHeaters"/>
    <s v="Homes supplies"/>
    <n v="4999"/>
    <n v="9650"/>
    <n v="17099800"/>
    <n v="0.48"/>
    <n v="4.2"/>
    <n v="1772"/>
    <x v="0"/>
    <n v="0"/>
    <n v="1"/>
    <n v="0"/>
    <s v="very good geyser and value for money"/>
  </r>
  <r>
    <s v="B07MKMFKPG"/>
    <s v="Bosch Pro 1000W Mixer Grinder MGM8842MIN - Black"/>
    <x v="4"/>
    <s v="Kitchen&amp;HomeAppliances|SmallKitchenAppliances|MixerGrinders"/>
    <s v="Homes supplies"/>
    <n v="6999"/>
    <n v="10590"/>
    <n v="121774410"/>
    <n v="0.34"/>
    <n v="4.4000000000000004"/>
    <n v="11499"/>
    <x v="3"/>
    <n v="0"/>
    <n v="1"/>
    <n v="0"/>
    <s v="Heavy duty mixer grinder"/>
  </r>
  <r>
    <s v="B0949FPSFY"/>
    <s v="Bulfyss Stainless Steel Digital Kitchen Weighing Scale &amp; Food Weight Machine "/>
    <x v="4"/>
    <s v="Kitchen&amp;HomeAppliances|SmallKitchenAppliances|DigitalKitchenScales"/>
    <s v="Homes supplies"/>
    <n v="799"/>
    <n v="1999"/>
    <n v="4321838"/>
    <n v="0.6"/>
    <n v="4.0999999999999996"/>
    <n v="2162"/>
    <x v="0"/>
    <n v="0"/>
    <n v="0"/>
    <n v="1"/>
    <s v="Helthgenie product - Just received"/>
  </r>
  <r>
    <s v="B08F47T4X5"/>
    <s v="VR 18 Pcs - 3 Different Size Plastic Food Snack Bag Pouch Clip Sealer Large, Medium, Small Plastic Snack Seal Sealing Bag Clips Vacuum Sealer (Set of 18, Multi-Color) (Multicolor)"/>
    <x v="4"/>
    <s v="Kitchen&amp;HomeAppliances|SmallKitchenAppliances|VacuumSealers"/>
    <s v="Homes supplies"/>
    <n v="89"/>
    <n v="89"/>
    <n v="1746269"/>
    <n v="0"/>
    <n v="4.2"/>
    <n v="19621"/>
    <x v="1"/>
    <n v="0"/>
    <n v="1"/>
    <n v="0"/>
    <s v="Very nice"/>
  </r>
  <r>
    <s v="B01M0505SJ"/>
    <s v="Orient Electric Apex-FX 1200mm Ultra High Speed 400 RPM Ceiling Fan (Brown)"/>
    <x v="4"/>
    <s v="Heating,Cooling&amp;AirQuality|Fans|CeilingFans"/>
    <s v="Homes supplies"/>
    <n v="1400"/>
    <n v="2485"/>
    <n v="49695030"/>
    <n v="0.44"/>
    <n v="4.0999999999999996"/>
    <n v="19998"/>
    <x v="0"/>
    <n v="0"/>
    <n v="1"/>
    <n v="0"/>
    <s v="Comparisingly slim fan but speed and air delivery is good üëç"/>
  </r>
  <r>
    <s v="B08D6RCM3Q"/>
    <s v="PrettyKrafts Folding Laundry Basket "/>
    <x v="4"/>
    <s v="HomeStorage&amp;Organization|LaundryOrganization|LaundryBaskets"/>
    <s v="Homes supplies"/>
    <n v="355"/>
    <n v="899"/>
    <n v="944849"/>
    <n v="0.61"/>
    <n v="4.0999999999999996"/>
    <n v="1051"/>
    <x v="0"/>
    <n v="0"/>
    <n v="0"/>
    <n v="1"/>
    <s v="Overall good purchase"/>
  </r>
  <r>
    <s v="B009P2LITG"/>
    <s v="Bajaj Majesty RX11 2000 Watts Heat Convector Room Heater (White, ISI Approved)"/>
    <x v="4"/>
    <s v="Heating,Cooling&amp;AirQuality|RoomHeaters|ElectricHeaters"/>
    <s v="Homes supplies"/>
    <n v="2169"/>
    <n v="3279"/>
    <n v="5626764"/>
    <n v="0.34"/>
    <n v="4.0999999999999996"/>
    <n v="1716"/>
    <x v="0"/>
    <n v="0"/>
    <n v="1"/>
    <n v="0"/>
    <s v="Useful on winter / cold deasons"/>
  </r>
  <r>
    <s v="B00V9NHDI4"/>
    <s v="Eureka Forbes Trendy Zip 1000 Watts powerful suction vacuum cleaner with resuable dust bag &amp; 5 accessories,1 year warrantycompact,light weight &amp; easy to use (Black)"/>
    <x v="4"/>
    <s v="Kitchen&amp;HomeAppliances|Vacuum,Cleaning&amp;Ironing|Vacuums&amp;FloorCare|Vacuums|CanisterVacuums"/>
    <s v="Homes supplies"/>
    <n v="2799"/>
    <n v="3799"/>
    <n v="125104869"/>
    <n v="0.26"/>
    <n v="3.9"/>
    <n v="32931"/>
    <x v="0"/>
    <n v="0"/>
    <n v="1"/>
    <n v="0"/>
    <s v="Decent product"/>
  </r>
  <r>
    <s v="B07WGPBXY9"/>
    <s v="Pigeon by Stovekraft Quartz Electric Kettle (14299) 1.7 Litre with Stainless Steel Body, used "/>
    <x v="4"/>
    <s v="Kitchen&amp;HomeAppliances|SmallKitchenAppliances|Kettles&amp;HotWaterDispensers|ElectricKettles"/>
    <s v="Homes supplies"/>
    <n v="899"/>
    <n v="1249"/>
    <n v="21762576"/>
    <n v="0.28000000000000003"/>
    <n v="3.9"/>
    <n v="17424"/>
    <x v="0"/>
    <n v="0"/>
    <n v="1"/>
    <n v="0"/>
    <s v="Nice product"/>
  </r>
  <r>
    <s v="B00KRCBA6E"/>
    <s v="Maharaja Whiteline Lava Neo 1200-Watts Halogen Heater (White and Red)"/>
    <x v="4"/>
    <s v="Heating,Cooling&amp;AirQuality|RoomHeaters"/>
    <s v="Homes supplies"/>
    <n v="2499"/>
    <n v="5000"/>
    <n v="9445000"/>
    <n v="0.5"/>
    <n v="3.8"/>
    <n v="1889"/>
    <x v="0"/>
    <n v="1"/>
    <n v="0"/>
    <n v="0"/>
    <s v="Good product"/>
  </r>
  <r>
    <s v="B0B3X2BY3M"/>
    <s v="Crompton Gracee 5-L Instant Water Heater (Geyser)"/>
    <x v="4"/>
    <s v="Heating,Cooling&amp;AirQuality|WaterHeaters&amp;Geysers|InstantWaterHeaters"/>
    <s v="Homes supplies"/>
    <n v="3599"/>
    <n v="7299"/>
    <n v="75354876"/>
    <n v="0.51"/>
    <n v="4"/>
    <n v="10324"/>
    <x v="0"/>
    <n v="0"/>
    <n v="0"/>
    <n v="1"/>
    <s v="Best geyser hai saste dam mein Mera experience iske sath achcha Raha"/>
  </r>
  <r>
    <s v="B00F159RIK"/>
    <s v="Bajaj DX-2 600W Dry Iron with Advance Soleplate and Anti-bacterial German Coating Technology, Black"/>
    <x v="4"/>
    <s v="Kitchen&amp;HomeAppliances|Vacuum,Cleaning&amp;Ironing|Irons,Steamers&amp;Accessories|Irons|DryIrons"/>
    <s v="Homes supplies"/>
    <n v="499"/>
    <n v="625"/>
    <n v="3346875"/>
    <n v="0.2"/>
    <n v="4.2"/>
    <n v="5355"/>
    <x v="0"/>
    <n v="0"/>
    <n v="1"/>
    <n v="0"/>
    <s v="Good  product"/>
  </r>
  <r>
    <s v="B08MV82R99"/>
    <s v="Bajaj Waterproof 1500 Watts Immersion Rod Heater"/>
    <x v="4"/>
    <s v="Heating,Cooling&amp;AirQuality|WaterHeaters&amp;Geysers|ImmersionRods"/>
    <s v="Homes supplies"/>
    <n v="653"/>
    <n v="1020"/>
    <n v="3433320"/>
    <n v="0.36"/>
    <n v="4.0999999999999996"/>
    <n v="3366"/>
    <x v="0"/>
    <n v="0"/>
    <n v="1"/>
    <n v="0"/>
    <s v="Highly time consumption....."/>
  </r>
  <r>
    <s v="B09VKWGZD7"/>
    <s v="AGARO Supreme High Pressure Washer, 1800 Watts, 120 Bars, 6.5L/Min Flow Rate, 8 Meters Outlet Hose, Portable, "/>
    <x v="4"/>
    <s v="Kitchen&amp;HomeAppliances|Vacuum,Cleaning&amp;Ironing|PressureWashers,Steam&amp;WindowCleaners"/>
    <s v="Homes supplies"/>
    <n v="4789"/>
    <n v="8990"/>
    <n v="9142830"/>
    <n v="0.47"/>
    <n v="4.3"/>
    <n v="1017"/>
    <x v="0"/>
    <n v="0"/>
    <n v="1"/>
    <n v="0"/>
    <s v="good machine in budget"/>
  </r>
  <r>
    <s v="B009P2LK80"/>
    <s v="Bajaj Deluxe 2000 Watts Halogen Room Heater (Steel, ISI Approved), Multicolor"/>
    <x v="4"/>
    <s v="Heating,Cooling&amp;AirQuality|RoomHeaters|HalogenHeaters"/>
    <s v="Homes supplies"/>
    <n v="1409"/>
    <n v="1639"/>
    <n v="1289893"/>
    <n v="0.14000000000000001"/>
    <n v="3.7"/>
    <n v="787"/>
    <x v="0"/>
    <n v="0"/>
    <n v="1"/>
    <n v="0"/>
    <s v="Overall good product"/>
  </r>
  <r>
    <s v="B00A7PLVU6"/>
    <s v="Orpat HHB-100E WOB 250-Watt Hand Blender (White)"/>
    <x v="4"/>
    <s v="Kitchen&amp;HomeAppliances|SmallKitchenAppliances|HandBlenders"/>
    <s v="Homes supplies"/>
    <n v="753"/>
    <n v="899"/>
    <n v="16597338"/>
    <n v="0.16"/>
    <n v="4.2"/>
    <n v="18462"/>
    <x v="0"/>
    <n v="0"/>
    <n v="1"/>
    <n v="0"/>
    <s v="Nice product but little bit costly"/>
  </r>
  <r>
    <s v="B0B25DJ352"/>
    <s v="GILTON Egg Boiler Electric Automatic Off 7 Egg Poacher "/>
    <x v="4"/>
    <s v="Kitchen&amp;HomeAppliances|SmallKitchenAppliances|EggBoilers"/>
    <s v="Homes supplies"/>
    <n v="353"/>
    <n v="1199"/>
    <n v="754171"/>
    <n v="0.71"/>
    <n v="4.3"/>
    <n v="629"/>
    <x v="0"/>
    <n v="0"/>
    <n v="0"/>
    <n v="1"/>
    <s v="Good product"/>
  </r>
  <r>
    <s v="B013B2WGT6"/>
    <s v="HealthSense Chef-Mate KS 33 Digital Kitchen Weighing Scale &amp; Food Weight Machine "/>
    <x v="4"/>
    <s v="Kitchen&amp;HomeAppliances|SmallKitchenAppliances|DigitalKitchenScales"/>
    <s v="Homes supplies"/>
    <n v="1099"/>
    <n v="1899"/>
    <n v="29009124"/>
    <n v="0.42"/>
    <n v="4.3"/>
    <n v="15276"/>
    <x v="0"/>
    <n v="0"/>
    <n v="1"/>
    <n v="0"/>
    <s v="Very light weight. Almost accurate measurements."/>
  </r>
  <r>
    <s v="B097RJ867P"/>
    <s v="PHILIPS Digital Air Fryer HD9252/90 with Touch Panel, uses up to 90% less fat, 7 Pre-set Menu, 1400W, 4.1 Liter, with Rapid Air Technology (Black), Large"/>
    <x v="4"/>
    <s v="Kitchen&amp;HomeAppliances|SmallKitchenAppliances|DeepFatFryers|AirFryers"/>
    <s v="Homes supplies"/>
    <n v="8799"/>
    <n v="11595"/>
    <n v="34564695"/>
    <n v="0.24"/>
    <n v="4.4000000000000004"/>
    <n v="2981"/>
    <x v="3"/>
    <n v="0"/>
    <n v="1"/>
    <n v="0"/>
    <s v="Healthy alternative to traditional deep frying"/>
  </r>
  <r>
    <s v="B091V8HK8Z"/>
    <s v="Milton Go Electro 2.0 Stainless Steel Electric Kettle, 1 Piece, 2 Litres, Silver | Power Indicator | 1500 Watts | Auto Cut-off | Detachable 360 Degree Connector | Boiler "/>
    <x v="4"/>
    <s v="Kitchen&amp;HomeAppliances|SmallKitchenAppliances|Kettles&amp;HotWaterDispensers|ElectricKettles"/>
    <s v="Homes supplies"/>
    <n v="1345"/>
    <n v="1750"/>
    <n v="4315500"/>
    <n v="0.23"/>
    <n v="3.8"/>
    <n v="2466"/>
    <x v="0"/>
    <n v="0"/>
    <n v="1"/>
    <n v="0"/>
    <s v="Good at this budget"/>
  </r>
  <r>
    <s v="B071VNHMX2"/>
    <s v="Philips Daily Collection HD2582/00 830-Watt 2-Slice Pop-up Toaster (White)"/>
    <x v="4"/>
    <s v="Kitchen&amp;HomeAppliances|SmallKitchenAppliances|Pop-upToasters"/>
    <s v="Homes supplies"/>
    <n v="2095"/>
    <n v="2095"/>
    <n v="16653155"/>
    <n v="0"/>
    <n v="4.5"/>
    <n v="7949"/>
    <x v="0"/>
    <n v="0"/>
    <n v="1"/>
    <n v="0"/>
    <s v="Good toaster"/>
  </r>
  <r>
    <s v="B08MVSGXMY"/>
    <s v="Crompton Insta Comfy 800 Watt Room Heater with 2 Heat Settings(Grey Blue)"/>
    <x v="4"/>
    <s v="Heating,Cooling&amp;AirQuality|RoomHeaters|ElectricHeaters"/>
    <s v="Homes supplies"/>
    <n v="1498"/>
    <n v="2300"/>
    <n v="218500"/>
    <n v="0.35"/>
    <n v="3.8"/>
    <n v="95"/>
    <x v="0"/>
    <n v="0"/>
    <n v="1"/>
    <n v="0"/>
    <s v="Good product"/>
  </r>
  <r>
    <s v="B00H0B29DI"/>
    <s v="USHA Heat Convector 812 T 2000-Watt with Instant Heating Feature (Black)"/>
    <x v="4"/>
    <s v="Heating,Cooling&amp;AirQuality|RoomHeaters|HeatConvectors"/>
    <s v="Homes supplies"/>
    <n v="2199"/>
    <n v="2990"/>
    <n v="4658420"/>
    <n v="0.26"/>
    <n v="3.8"/>
    <n v="1558"/>
    <x v="0"/>
    <n v="0"/>
    <n v="1"/>
    <n v="0"/>
    <s v="Should you buy this?"/>
  </r>
  <r>
    <s v="B01GZSQJPA"/>
    <s v="Philips HL7756/00 Mixer Grinder, 750W, 3 Jars (Black)"/>
    <x v="4"/>
    <s v="Kitchen&amp;HomeAppliances|SmallKitchenAppliances|MixerGrinders"/>
    <s v="Homes supplies"/>
    <n v="3699"/>
    <n v="4295"/>
    <n v="114002185"/>
    <n v="0.14000000000000001"/>
    <n v="4.0999999999999996"/>
    <n v="26543"/>
    <x v="0"/>
    <n v="0"/>
    <n v="1"/>
    <n v="0"/>
    <s v="It is a dependable mixer one can buy without any hesitation"/>
  </r>
  <r>
    <s v="B08VGFX2B6"/>
    <s v="Kuber Industries Waterproof Round Non Wovan Laundry Bag/Hamper|Metalic Printed With Handles|Foldable Bin &amp; 45 Liter Capicity|Size 37 x 37 x 49, Pack of 1 (Beige &amp; Brown)-KUBMART11450"/>
    <x v="4"/>
    <s v="HomeStorage&amp;Organization|LaundryOrganization|LaundryBaskets"/>
    <s v="Homes supplies"/>
    <n v="177"/>
    <n v="199"/>
    <n v="733912"/>
    <n v="0.11"/>
    <n v="4.0999999999999996"/>
    <n v="3688"/>
    <x v="1"/>
    <n v="0"/>
    <n v="1"/>
    <n v="0"/>
    <s v="good product"/>
  </r>
  <r>
    <s v="B09GYBZPHF"/>
    <s v="Lifelong LLMG93 500 Watt Duos Mixer Grinder, 2 Stainless Steel Jar (Liquidizing and Chutney Jar)| ABS Body, Stainless Steel Blades, 3 Speed Options with Whip (1 Year Warranty, Black)"/>
    <x v="4"/>
    <s v="Kitchen&amp;HomeAppliances|SmallKitchenAppliances|MixerGrinders"/>
    <s v="Homes supplies"/>
    <n v="1149"/>
    <n v="2499"/>
    <n v="10953117"/>
    <n v="0.54"/>
    <n v="3.8"/>
    <n v="4383"/>
    <x v="0"/>
    <n v="0"/>
    <n v="0"/>
    <n v="1"/>
    <s v="Good one.....i liked it"/>
  </r>
  <r>
    <s v="B0B4KPCBSH"/>
    <s v="IKEA Frother "/>
    <x v="4"/>
    <s v="Kitchen&amp;HomeAppliances|Coffee,Tea&amp;Espresso|CoffeeGrinders|ElectricGrinders"/>
    <s v="Homes supplies"/>
    <n v="244"/>
    <n v="499"/>
    <n v="238522"/>
    <n v="0.51"/>
    <n v="3.3"/>
    <n v="478"/>
    <x v="0"/>
    <n v="0"/>
    <n v="0"/>
    <n v="1"/>
    <s v="Buy from ikea directly"/>
  </r>
  <r>
    <s v="B09CGLY5CX"/>
    <s v="Crompton Insta Com"/>
    <x v="4"/>
    <s v="Heating,Cooling&amp;AirQuality|RoomHeaters|ElectricHeaters"/>
    <s v="Homes supplies"/>
    <n v="1959"/>
    <n v="2400"/>
    <n v="568800"/>
    <n v="0.18"/>
    <n v="4"/>
    <n v="237"/>
    <x v="0"/>
    <n v="0"/>
    <n v="1"/>
    <n v="0"/>
    <s v="Nice heater"/>
  </r>
  <r>
    <s v="B09JN37WBX"/>
    <s v="Lint Remover Woolen Clothes Lint Extractor Battery Lint Removing Machine Bhur Remover"/>
    <x v="4"/>
    <s v="Kitchen&amp;HomeAppliances|Vacuum,Cleaning&amp;Ironing|Irons,Steamers&amp;Accessories|LintShavers"/>
    <s v="Homes supplies"/>
    <n v="319"/>
    <n v="749"/>
    <n v="92876"/>
    <n v="0.56999999999999995"/>
    <n v="4.5999999999999996"/>
    <n v="124"/>
    <x v="0"/>
    <n v="0"/>
    <n v="0"/>
    <n v="1"/>
    <s v="good"/>
  </r>
  <r>
    <s v="B01I1LDZGA"/>
    <s v="Pigeon Kessel Multipurpose Kettle (12173) 1.2 litres with Stainless Steel Body, used "/>
    <x v="4"/>
    <s v="Kitchen&amp;HomeAppliances|SmallKitchenAppliances|Kettles&amp;HotWaterDispensers|ElectricKettles"/>
    <s v="Homes supplies"/>
    <n v="1499"/>
    <n v="1775"/>
    <n v="26033925"/>
    <n v="0.16"/>
    <n v="3.9"/>
    <n v="14667"/>
    <x v="0"/>
    <n v="0"/>
    <n v="1"/>
    <n v="0"/>
    <s v="Nice product"/>
  </r>
  <r>
    <s v="B0BN2576GQ"/>
    <s v="C (DEVICE) Lint Remover "/>
    <x v="4"/>
    <s v="Kitchen&amp;HomeAppliances|Vacuum,Cleaning&amp;Ironing|Irons,Steamers&amp;Accessories|LintShavers"/>
    <s v="Homes supplies"/>
    <n v="469"/>
    <n v="1599"/>
    <n v="9594"/>
    <n v="0.71"/>
    <n v="3.7"/>
    <n v="6"/>
    <x v="0"/>
    <n v="0"/>
    <n v="0"/>
    <n v="1"/>
    <s v="Amazing results"/>
  </r>
  <r>
    <s v="B06XPYRWV5"/>
    <s v="Pigeon by Stovekraft 2 Slice Auto Pop up Toaster. A Smart Bread Toaster "/>
    <x v="4"/>
    <s v="Kitchen&amp;HomeAppliances|SmallKitchenAppliances|Pop-upToasters"/>
    <s v="Homes supplies"/>
    <n v="1099"/>
    <n v="1795"/>
    <n v="7617980"/>
    <n v="0.39"/>
    <n v="4.2"/>
    <n v="4244"/>
    <x v="0"/>
    <n v="0"/>
    <n v="1"/>
    <n v="0"/>
    <s v="Good one"/>
  </r>
  <r>
    <s v="B01N1XVVLC"/>
    <s v="Bajaj OFR Room Heater, 13 Fin 2900 Watts Oil Filled Room Heater with 400W PTC Ceramic Fan Heater, ISI Approved (Majesty 13F Plus Black)"/>
    <x v="4"/>
    <s v="Heating,Cooling&amp;AirQuality|RoomHeaters|FanHeaters"/>
    <s v="Homes supplies"/>
    <n v="9590"/>
    <n v="15999"/>
    <n v="16270983"/>
    <n v="0.4"/>
    <n v="4.0999999999999996"/>
    <n v="1017"/>
    <x v="3"/>
    <n v="0"/>
    <n v="1"/>
    <n v="0"/>
    <s v="Good"/>
  </r>
  <r>
    <s v="B00O2R38C4"/>
    <s v="Luminous Vento Deluxe 150 mm Exhaust Fan "/>
    <x v="4"/>
    <s v="Heating,Cooling&amp;AirQuality|Fans|ExhaustFans"/>
    <s v="Homes supplies"/>
    <n v="999"/>
    <n v="1490"/>
    <n v="19368510"/>
    <n v="0.33"/>
    <n v="4.0999999999999996"/>
    <n v="12999"/>
    <x v="0"/>
    <n v="0"/>
    <n v="1"/>
    <n v="0"/>
    <s v="It's good product for other company."/>
  </r>
  <r>
    <s v="B0B2CZTCL2"/>
    <s v="Wipro Vesta 1.8 litre Cool touch electric Kettle with Auto cut off | Double Layer outer body | Triple Protection - Dry Boil, Steam &amp; Over Heat |Stainless Steel Inner Body | (Black, 1500 Watt)"/>
    <x v="4"/>
    <s v="Kitchen&amp;HomeAppliances|SmallKitchenAppliances|Kettles&amp;HotWaterDispensers|Kettle&amp;ToasterSets"/>
    <s v="Homes supplies"/>
    <n v="1299"/>
    <n v="1999"/>
    <n v="621689"/>
    <n v="0.35"/>
    <n v="3.8"/>
    <n v="311"/>
    <x v="0"/>
    <n v="0"/>
    <n v="1"/>
    <n v="0"/>
    <s v="I received a damaged product"/>
  </r>
  <r>
    <s v="B00PVT30YI"/>
    <s v="Kitchen Mart Stainless Steel South Indian Filter Coffee Drip Maker, Madras Kappi, Drip Decotion Maker160ml (2 Cup)"/>
    <x v="4"/>
    <s v="Kitchen&amp;HomeAppliances|Coffee,Tea&amp;Espresso|DripCoffeeMachines"/>
    <s v="Homes supplies"/>
    <n v="292"/>
    <n v="499"/>
    <n v="2114762"/>
    <n v="0.41"/>
    <n v="4.0999999999999996"/>
    <n v="4238"/>
    <x v="0"/>
    <n v="0"/>
    <n v="1"/>
    <n v="0"/>
    <s v="Coffee Filter"/>
  </r>
  <r>
    <s v="B00SH18114"/>
    <s v="Ikea 903.391.72 Polypropylene Plastic Solid Bevara Sealing Clip (Multicolour) - 30 Pack, Adjustable"/>
    <x v="4"/>
    <s v="Kitchen&amp;HomeAppliances|SmallKitchenAppliances|VacuumSealers"/>
    <s v="Homes supplies"/>
    <n v="160"/>
    <n v="299"/>
    <n v="831519"/>
    <n v="0.46"/>
    <n v="4.5999999999999996"/>
    <n v="2781"/>
    <x v="1"/>
    <n v="0"/>
    <n v="1"/>
    <n v="0"/>
    <s v="It is Okay."/>
  </r>
  <r>
    <s v="B00E9G8KOY"/>
    <s v="HUL Pureit Germkill kit "/>
    <x v="4"/>
    <s v="Kitchen&amp;HomeAppliances|WaterPurifiers&amp;Accessories|WaterPurifierAccessories"/>
    <s v="Homes supplies"/>
    <n v="600"/>
    <n v="600"/>
    <n v="6544200"/>
    <n v="0"/>
    <n v="4.0999999999999996"/>
    <n v="10907"/>
    <x v="0"/>
    <n v="0"/>
    <n v="1"/>
    <n v="0"/>
    <s v="Wrong battery"/>
  </r>
  <r>
    <s v="B00H3H03Q4"/>
    <s v="HUL Pureit Germkill kit "/>
    <x v="4"/>
    <s v="Kitchen&amp;HomeAppliances|WaterPurifiers&amp;Accessories|WaterCartridges"/>
    <s v="Homes supplies"/>
    <n v="1130"/>
    <n v="1130"/>
    <n v="14972500"/>
    <n v="0"/>
    <n v="4.2"/>
    <n v="13250"/>
    <x v="0"/>
    <n v="0"/>
    <n v="1"/>
    <n v="0"/>
    <s v="Good product"/>
  </r>
  <r>
    <s v="B0756K5DYZ"/>
    <s v="Prestige Iris 750 Watt Mixer Grinder with 3 Stainless Steel Jar + 1 Juicer Jar (White and Blue)"/>
    <x v="4"/>
    <s v="Kitchen&amp;HomeAppliances|SmallKitchenAppliances|MixerGrinders"/>
    <s v="Homes supplies"/>
    <n v="3249"/>
    <n v="6295"/>
    <n v="271125650"/>
    <n v="0.48"/>
    <n v="3.9"/>
    <n v="43070"/>
    <x v="0"/>
    <n v="0"/>
    <n v="1"/>
    <n v="0"/>
    <s v="Juicer is not effective"/>
  </r>
  <r>
    <s v="B0188KPKB2"/>
    <s v="Preethi Blue Leaf Diamond MG-214 mixer grinder 750 watt (Blue/White), 3 jars &amp; Flexi Lid, FBT motor with 2yr Guarantee &amp; Lifelong Free Service"/>
    <x v="4"/>
    <s v="Kitchen&amp;HomeAppliances|SmallKitchenAppliances|MixerGrinders"/>
    <s v="Homes supplies"/>
    <n v="3599"/>
    <n v="9455"/>
    <n v="111833740"/>
    <n v="0.62"/>
    <n v="4.0999999999999996"/>
    <n v="11828"/>
    <x v="0"/>
    <n v="0"/>
    <n v="0"/>
    <n v="1"/>
    <s v="My sister is very happy with the performance of this item . Good buy and good deal"/>
  </r>
  <r>
    <s v="B091KNVNS9"/>
    <s v="Themisto 350 Watts Egg Boiler-Blue"/>
    <x v="4"/>
    <s v="Kitchen&amp;HomeAppliances|SmallKitchenAppliances|EggBoilers"/>
    <s v="Homes supplies"/>
    <n v="368"/>
    <n v="699"/>
    <n v="866760"/>
    <n v="0.47"/>
    <n v="4.0999999999999996"/>
    <n v="1240"/>
    <x v="0"/>
    <n v="0"/>
    <n v="1"/>
    <n v="0"/>
    <s v="Highly displayed"/>
  </r>
  <r>
    <s v="B075JJ5NQC"/>
    <s v="Butterfly Smart Mixer Grinder, 750W, 4 Jars (Grey)"/>
    <x v="4"/>
    <s v="Kitchen&amp;HomeAppliances|SmallKitchenAppliances|MixerGrinders"/>
    <s v="Homes supplies"/>
    <n v="3199"/>
    <n v="4999"/>
    <n v="104324131"/>
    <n v="0.36"/>
    <n v="4"/>
    <n v="20869"/>
    <x v="0"/>
    <n v="0"/>
    <n v="1"/>
    <n v="0"/>
    <s v="5 star"/>
  </r>
  <r>
    <s v="B0B5KZ3C53"/>
    <s v="KENT Smart Multi Cooker Cum Kettle 1.2 Liter 800 Watts, Electric Cooker with Steamer &amp; Boiler "/>
    <x v="4"/>
    <s v="Kitchen&amp;HomeAppliances|SmallKitchenAppliances|Rice&amp;PastaCookers"/>
    <s v="Homes supplies"/>
    <n v="1599"/>
    <n v="2900"/>
    <n v="1278900"/>
    <n v="0.45"/>
    <n v="3.7"/>
    <n v="441"/>
    <x v="0"/>
    <n v="0"/>
    <n v="1"/>
    <n v="0"/>
    <s v="In one use there is a burning spot in level of cooker."/>
  </r>
  <r>
    <s v="B09NTHQRW3"/>
    <s v="InstaCuppa Portable Blender "/>
    <x v="4"/>
    <s v="Kitchen&amp;HomeAppliances|SmallKitchenAppliances|HandBlenders"/>
    <s v="Homes supplies"/>
    <n v="1999"/>
    <n v="2499"/>
    <n v="2583966"/>
    <n v="0.2"/>
    <n v="4.0999999999999996"/>
    <n v="1034"/>
    <x v="0"/>
    <n v="0"/>
    <n v="1"/>
    <n v="0"/>
    <s v="Great for smoothies and shakes"/>
  </r>
  <r>
    <s v="B008YW3CYM"/>
    <s v="USHA EI 1602 1000 W Lightweight Dry Iron with Non-Stick Soleplate (Multi-colour)"/>
    <x v="4"/>
    <s v="Kitchen&amp;HomeAppliances|Vacuum,Cleaning&amp;Ironing|Irons,Steamers&amp;Accessories|Irons|DryIrons"/>
    <s v="Homes supplies"/>
    <n v="616"/>
    <n v="1190"/>
    <n v="44179940"/>
    <n v="0.48"/>
    <n v="4.0999999999999996"/>
    <n v="37126"/>
    <x v="0"/>
    <n v="0"/>
    <n v="1"/>
    <n v="0"/>
    <s v="Lightweight Dry Iron"/>
  </r>
  <r>
    <s v="B07QHHCB27"/>
    <s v="KENT 16044 Hand Blender Stainless Steel 400 W | Variable Speed Control | Easy to Clean and Store | Low Noise Operation"/>
    <x v="4"/>
    <s v="Kitchen&amp;HomeAppliances|SmallKitchenAppliances|HandBlenders"/>
    <s v="Homes supplies"/>
    <n v="1499"/>
    <n v="2100"/>
    <n v="13345500"/>
    <n v="0.28999999999999998"/>
    <n v="4.0999999999999996"/>
    <n v="6355"/>
    <x v="0"/>
    <n v="0"/>
    <n v="1"/>
    <n v="0"/>
    <s v="Good product"/>
  </r>
  <r>
    <s v="B0BMFD94VD"/>
    <s v="White Feather Portable Heat Sealer Mini Sealing Machine "/>
    <x v="4"/>
    <s v="Kitchen&amp;HomeAppliances|SmallKitchenAppliances|VacuumSealers"/>
    <s v="Homes supplies"/>
    <n v="199"/>
    <n v="499"/>
    <n v="5988"/>
    <n v="0.6"/>
    <n v="3.3"/>
    <n v="12"/>
    <x v="1"/>
    <n v="0"/>
    <n v="0"/>
    <n v="1"/>
    <s v="Very useful product and value for money"/>
  </r>
  <r>
    <s v="B00HZIOGXW"/>
    <s v="Crompton IHL 152 1500-Watt Immersion Water Heater with Copper Heating Element (Black)"/>
    <x v="4"/>
    <s v="Heating,Cooling&amp;AirQuality|WaterHeaters&amp;Geysers|ImmersionRods"/>
    <s v="Homes supplies"/>
    <n v="610"/>
    <n v="825"/>
    <n v="10861125"/>
    <n v="0.26"/>
    <n v="4.0999999999999996"/>
    <n v="13165"/>
    <x v="0"/>
    <n v="0"/>
    <n v="1"/>
    <n v="0"/>
    <s v="It costs Rs 500 in local electric shop"/>
  </r>
  <r>
    <s v="B09CKSYBLR"/>
    <s v="InstaCuppa Rechargeable Mini Electric Chopper - Stainless Steel Blades, One Touch Operation, "/>
    <x v="4"/>
    <s v="Kitchen&amp;HomeAppliances|SmallKitchenAppliances|MiniFoodProcessors&amp;Choppers"/>
    <s v="Homes supplies"/>
    <n v="999"/>
    <n v="1499"/>
    <n v="2467354"/>
    <n v="0.33"/>
    <n v="4.0999999999999996"/>
    <n v="1646"/>
    <x v="0"/>
    <n v="0"/>
    <n v="1"/>
    <n v="0"/>
    <s v="Cute n handy product for small family ‚ò∫Ô∏è"/>
  </r>
  <r>
    <s v="B072J83V9W"/>
    <s v="Philips PowerPro FC9352/01 Compact Bagless Vacuum Cleaner (Blue)"/>
    <x v="4"/>
    <s v="Kitchen&amp;HomeAppliances|Vacuum,Cleaning&amp;Ironing|Vacuums&amp;FloorCare|Vacuums|CanisterVacuums"/>
    <s v="Homes supplies"/>
    <n v="8999"/>
    <n v="9995"/>
    <n v="179850030"/>
    <n v="0.1"/>
    <n v="4.4000000000000004"/>
    <n v="17994"/>
    <x v="3"/>
    <n v="0"/>
    <n v="1"/>
    <n v="0"/>
    <s v="Hassle free bagless vacuum cleaner | No more of maintaining/cleaning/replacing bags"/>
  </r>
  <r>
    <s v="B09MTLG4TP"/>
    <s v="SAIELLIN Electric Lint Remover "/>
    <x v="4"/>
    <s v="Kitchen&amp;HomeAppliances|Vacuum,Cleaning&amp;Ironing|Irons,Steamers&amp;Accessories|LintShavers"/>
    <s v="Homes supplies"/>
    <n v="453"/>
    <n v="999"/>
    <n v="609390"/>
    <n v="0.55000000000000004"/>
    <n v="4.3"/>
    <n v="610"/>
    <x v="0"/>
    <n v="0"/>
    <n v="0"/>
    <n v="1"/>
    <s v="Good one"/>
  </r>
  <r>
    <s v="B097XJQZ8H"/>
    <s v="Cookwell Bullet Mixer Grinder (5 Jars, 3 Blades, Silver)"/>
    <x v="4"/>
    <s v="Kitchen&amp;HomeAppliances|SmallKitchenAppliances|MixerGrinders"/>
    <s v="Homes supplies"/>
    <n v="2464"/>
    <n v="6000"/>
    <n v="53196000"/>
    <n v="0.59"/>
    <n v="4.0999999999999996"/>
    <n v="8866"/>
    <x v="0"/>
    <n v="0"/>
    <n v="0"/>
    <n v="1"/>
    <s v="Worth for money and best customer service."/>
  </r>
  <r>
    <s v="B00935MD1C"/>
    <s v="Prestige PRWO 1.8-2 700-Watts Delight Electric Rice Cooker with 2 Aluminium Cooking Pans - 1.8 Liters, White"/>
    <x v="4"/>
    <s v="Kitchen&amp;HomeAppliances|SmallKitchenAppliances|Rice&amp;PastaCookers"/>
    <s v="Homes supplies"/>
    <n v="2719"/>
    <n v="3945"/>
    <n v="52886670"/>
    <n v="0.31"/>
    <n v="3.7"/>
    <n v="13406"/>
    <x v="0"/>
    <n v="0"/>
    <n v="1"/>
    <n v="0"/>
    <s v="Totally simple and good product"/>
  </r>
  <r>
    <s v="B0BR4F878Q"/>
    <s v="Swiffer Instant Electric Water Heater Faucet Tap Home-Kitchen Instantaneous Water Heater Tank less "/>
    <x v="4"/>
    <s v="Heating,Cooling&amp;AirQuality|WaterHeaters&amp;Geysers|InstantWaterHeaters"/>
    <s v="Homes supplies"/>
    <n v="1439"/>
    <n v="1999"/>
    <n v="107552197"/>
    <n v="0.28000000000000003"/>
    <n v="4.8"/>
    <n v="53803"/>
    <x v="0"/>
    <n v="0"/>
    <n v="1"/>
    <n v="0"/>
    <s v="Best Product"/>
  </r>
  <r>
    <s v="B0B3G5XZN5"/>
    <s v="InstaCuppa Portable Blender "/>
    <x v="4"/>
    <s v="Kitchen&amp;HomeAppliances|SmallKitchenAppliances|HandBlenders"/>
    <s v="Homes supplies"/>
    <n v="2799"/>
    <n v="3499"/>
    <n v="1910454"/>
    <n v="0.2"/>
    <n v="4.5"/>
    <n v="546"/>
    <x v="0"/>
    <n v="0"/>
    <n v="1"/>
    <n v="0"/>
    <s v="Bottom Lid should have provided"/>
  </r>
  <r>
    <s v="B07WKB69RS"/>
    <s v="Lifelong LLWH106 Flash 3 Litres Instant Water Heater "/>
    <x v="4"/>
    <s v="Heating,Cooling&amp;AirQuality|WaterHeaters&amp;Geysers|InstantWaterHeaters"/>
    <s v="Homes supplies"/>
    <n v="2088"/>
    <n v="5550"/>
    <n v="29370600"/>
    <n v="0.62"/>
    <n v="4"/>
    <n v="5292"/>
    <x v="0"/>
    <n v="0"/>
    <n v="0"/>
    <n v="1"/>
    <s v="No Inlet and Outlet Pipe + Installation is Chargeable"/>
  </r>
  <r>
    <s v="B09DL9978Y"/>
    <s v="Hindware Atlantic Compacto 3 Litre Instant water heater with Stainless Steel Tank, Robust Construction, Pressure Relief Valve And I-thermostat Feature (White And Grey)"/>
    <x v="4"/>
    <s v="Heating,Cooling&amp;AirQuality|WaterHeaters&amp;Geysers|InstantWaterHeaters"/>
    <s v="Homes supplies"/>
    <n v="2399"/>
    <n v="4590"/>
    <n v="2037960"/>
    <n v="0.48"/>
    <n v="4.0999999999999996"/>
    <n v="444"/>
    <x v="0"/>
    <n v="0"/>
    <n v="1"/>
    <n v="0"/>
    <s v="Good heater"/>
  </r>
  <r>
    <s v="B06XMZV7RH"/>
    <s v="ATOM Selves-MH 200 GM Digital Pocket Scale"/>
    <x v="4"/>
    <s v="Kitchen&amp;HomeAppliances|SmallKitchenAppliances|DigitalKitchenScales"/>
    <s v="Homes supplies"/>
    <n v="308"/>
    <n v="499"/>
    <n v="2287416"/>
    <n v="0.38"/>
    <n v="3.9"/>
    <n v="4584"/>
    <x v="0"/>
    <n v="0"/>
    <n v="1"/>
    <n v="0"/>
    <s v="OK Product."/>
  </r>
  <r>
    <s v="B09WMTJPG7"/>
    <s v="Crompton InstaBliss 3-L Instant Water Heater (Geyser) with Advanced 4 Level Safety"/>
    <x v="4"/>
    <s v="Heating,Cooling&amp;AirQuality|WaterHeaters&amp;Geysers|InstantWaterHeaters"/>
    <s v="Homes supplies"/>
    <n v="2599"/>
    <n v="4400"/>
    <n v="65766800"/>
    <n v="0.41"/>
    <n v="4.0999999999999996"/>
    <n v="14947"/>
    <x v="0"/>
    <n v="0"/>
    <n v="1"/>
    <n v="0"/>
    <s v="Cute design"/>
  </r>
  <r>
    <s v="B09ZK6THRR"/>
    <s v="Croma 1100 W Dry Iron with Weilburger Dual Soleplate Coating (CRSHAH702SIR11, White)"/>
    <x v="4"/>
    <s v="Kitchen&amp;HomeAppliances|Vacuum,Cleaning&amp;Ironing|Irons,Steamers&amp;Accessories|Irons|DryIrons"/>
    <s v="Homes supplies"/>
    <n v="479"/>
    <n v="1000"/>
    <n v="1559000"/>
    <n v="0.52"/>
    <n v="4.2"/>
    <n v="1559"/>
    <x v="0"/>
    <n v="0"/>
    <n v="0"/>
    <n v="1"/>
    <s v="Nice"/>
  </r>
  <r>
    <s v="B07MP21WJD"/>
    <s v="Lint Roller with 40 Paper Sheets, 22 x 5 cm (Grey)"/>
    <x v="4"/>
    <s v="Kitchen&amp;HomeAppliances|Vacuum,Cleaning&amp;Ironing|Irons,Steamers&amp;Accessories|LintShavers"/>
    <s v="Homes supplies"/>
    <n v="245"/>
    <n v="299"/>
    <n v="496340"/>
    <n v="0.18"/>
    <n v="4.0999999999999996"/>
    <n v="1660"/>
    <x v="0"/>
    <n v="0"/>
    <n v="1"/>
    <n v="0"/>
    <s v="Nice product"/>
  </r>
  <r>
    <s v="B09XB1R2F3"/>
    <s v="Portable Lint Remover Pet Fur Remover Clothes Fuzz Remover Pet Hairball Quick Epilator Shaver Removing Dust Pet Hair from Clothing Furniture Perfect "/>
    <x v="4"/>
    <s v="Kitchen&amp;HomeAppliances|Vacuum,Cleaning&amp;Ironing|Irons,Steamers&amp;Accessories|LintShavers"/>
    <s v="Homes supplies"/>
    <n v="179"/>
    <n v="799"/>
    <n v="105468"/>
    <n v="0.78"/>
    <n v="3.5"/>
    <n v="132"/>
    <x v="1"/>
    <n v="0"/>
    <n v="0"/>
    <n v="1"/>
    <s v="Cannot extract small hair and takes lot of time"/>
  </r>
  <r>
    <s v="B08Y5QJXSR"/>
    <s v="atomberg Renesa 1200mm BLDC Motor with Remote 3 Blade Energy Saving Ceiling Fan (Matt Black)"/>
    <x v="4"/>
    <s v="Heating,Cooling&amp;AirQuality|Fans|CeilingFans"/>
    <s v="Homes supplies"/>
    <n v="3569"/>
    <n v="5190"/>
    <n v="148584510"/>
    <n v="0.31"/>
    <n v="4.3"/>
    <n v="28629"/>
    <x v="0"/>
    <n v="0"/>
    <n v="1"/>
    <n v="0"/>
    <s v="They will charge you an additional 300/- for installation."/>
  </r>
  <r>
    <s v="B07WJXCTG9"/>
    <s v="Pigeon by Stovekraft Amaze Plus Electric Kettle (14313) with Stainless Steel Body, 1.8 litre, used "/>
    <x v="4"/>
    <s v="Kitchen&amp;HomeAppliances|SmallKitchenAppliances|Kettles&amp;HotWaterDispensers|ElectricKettles"/>
    <s v="Homes supplies"/>
    <n v="699"/>
    <n v="1345"/>
    <n v="11359870"/>
    <n v="0.48"/>
    <n v="3.9"/>
    <n v="8446"/>
    <x v="0"/>
    <n v="0"/>
    <n v="1"/>
    <n v="0"/>
    <s v="Useful"/>
  </r>
  <r>
    <s v="B09NBZ36F7"/>
    <s v="Usha CookJoy (CJ1600WPC) 1600 Watt Induction cooktop (Black)"/>
    <x v="4"/>
    <s v="Kitchen&amp;HomeAppliances|SmallKitchenAppliances|InductionCooktop"/>
    <s v="Homes supplies"/>
    <n v="2089"/>
    <n v="4000"/>
    <n v="44796000"/>
    <n v="0.48"/>
    <n v="4.2"/>
    <n v="11199"/>
    <x v="0"/>
    <n v="0"/>
    <n v="1"/>
    <n v="0"/>
    <s v="Product is always good "/>
  </r>
  <r>
    <s v="B0912WJ87V"/>
    <s v="Reffair AX30 [MAX] Portable Air Purifier "/>
    <x v="7"/>
    <s v="CarAccessories|InteriorAccessories|AirPurifiers&amp;Ionizers"/>
    <s v="Other"/>
    <n v="2339"/>
    <n v="4000"/>
    <n v="4472000"/>
    <n v="0.42"/>
    <n v="3.8"/>
    <n v="1118"/>
    <x v="0"/>
    <n v="0"/>
    <n v="1"/>
    <n v="0"/>
    <s v="Liked it"/>
  </r>
  <r>
    <s v="B0BMTZ4T1D"/>
    <s v="!!1000 Watt/2000-Watt Room Heater!! Fan Heater!!Pure White!!HN-2500!!Made in India!!"/>
    <x v="4"/>
    <s v="Heating,Cooling&amp;AirQuality|RoomHeaters|FanHeaters"/>
    <s v="Homes supplies"/>
    <n v="784"/>
    <n v="1599"/>
    <n v="17589"/>
    <n v="0.51"/>
    <n v="4.5"/>
    <n v="11"/>
    <x v="0"/>
    <n v="0"/>
    <n v="0"/>
    <n v="1"/>
    <s v="üëç"/>
  </r>
  <r>
    <s v="B07Z51CGGH"/>
    <s v="Eureka Forbes Wet &amp; Dry Ultimo 1400 Watts Multipurpose Vacuum Cleaner,Power Suction &amp; Blower with 20 litres Tank Capacity,6 Accessories,1 Year Warranty,Compact,Light Weight &amp; Easy to use (Red)"/>
    <x v="4"/>
    <s v="Kitchen&amp;HomeAppliances|Vacuum,Cleaning&amp;Ironing|Vacuums&amp;FloorCare|Vacuums|Wet-DryVacuums"/>
    <s v="Homes supplies"/>
    <n v="5499"/>
    <n v="9999"/>
    <n v="43525647"/>
    <n v="0.45"/>
    <n v="3.8"/>
    <n v="4353"/>
    <x v="3"/>
    <n v="0"/>
    <n v="1"/>
    <n v="0"/>
    <s v="Nice product"/>
  </r>
  <r>
    <s v="B0BDG6QDYD"/>
    <s v="Activa Heat-Max 2000 Watts Room Heater (White color ) with ABS body"/>
    <x v="4"/>
    <s v="Heating,Cooling&amp;AirQuality|RoomHeaters|FanHeaters"/>
    <s v="Homes supplies"/>
    <n v="899"/>
    <n v="1990"/>
    <n v="368150"/>
    <n v="0.55000000000000004"/>
    <n v="4.0999999999999996"/>
    <n v="185"/>
    <x v="0"/>
    <n v="0"/>
    <n v="0"/>
    <n v="1"/>
    <s v="Good product for this price...go for it"/>
  </r>
  <r>
    <s v="B00YQLG7GK"/>
    <s v="PHILIPS HL1655/00 Hand Blender, White Jar 250W"/>
    <x v="4"/>
    <s v="Kitchen&amp;HomeAppliances|SmallKitchenAppliances|HandBlenders"/>
    <s v="Homes supplies"/>
    <n v="1695"/>
    <n v="1695"/>
    <n v="24221550"/>
    <n v="0"/>
    <n v="4.2"/>
    <n v="14290"/>
    <x v="0"/>
    <n v="0"/>
    <n v="1"/>
    <n v="0"/>
    <s v="Heats up after less time of usage."/>
  </r>
  <r>
    <s v="B00SMJPA9C"/>
    <s v="Bajaj DX-2 600W Dry Iron with Advance Soleplate and Anti-Bacterial German Coating Technology, Grey"/>
    <x v="4"/>
    <s v="Kitchen&amp;HomeAppliances|Vacuum,Cleaning&amp;Ironing|Irons,Steamers&amp;Accessories|Irons|DryIrons"/>
    <s v="Homes supplies"/>
    <n v="499"/>
    <n v="940"/>
    <n v="2853840"/>
    <n v="0.47"/>
    <n v="4.0999999999999996"/>
    <n v="3036"/>
    <x v="0"/>
    <n v="0"/>
    <n v="1"/>
    <n v="0"/>
    <s v="No more time for heat .this is very awesome product"/>
  </r>
  <r>
    <s v="B0B9RN5X8B"/>
    <s v="V-Guard Zio Instant Water Geyser | 3 Litre | 3000 W Heating | White-Blue | | 2 Year Warranty"/>
    <x v="4"/>
    <s v="Heating,Cooling&amp;AirQuality|WaterHeaters&amp;Geysers|InstantWaterHeaters"/>
    <s v="Homes supplies"/>
    <n v="2699"/>
    <n v="4700"/>
    <n v="6091200"/>
    <n v="0.43"/>
    <n v="4.2"/>
    <n v="1296"/>
    <x v="0"/>
    <n v="0"/>
    <n v="1"/>
    <n v="0"/>
    <s v="Goodüëå"/>
  </r>
  <r>
    <s v="B08QW937WV"/>
    <s v="Homeistic Applience‚Ñ¢ Instant Electric Water Heater Faucet Tap For Kitchen And Bathroom Sink Digital Water Heating Tap with Shower Head ABS Body- Shock Proof (Pack Of 1. White)"/>
    <x v="4"/>
    <s v="Heating,Cooling&amp;AirQuality|WaterHeaters&amp;Geysers|InstantWaterHeaters"/>
    <s v="Homes supplies"/>
    <n v="1448"/>
    <n v="2999"/>
    <n v="56981"/>
    <n v="0.52"/>
    <n v="4.5"/>
    <n v="19"/>
    <x v="0"/>
    <n v="0"/>
    <n v="0"/>
    <n v="1"/>
    <s v="Good product"/>
  </r>
  <r>
    <s v="B0B4PPD89B"/>
    <s v="Kitchenwell 18Pc Plastic Food Snack Bag Pouch Clip Sealer "/>
    <x v="4"/>
    <s v="Kitchen&amp;HomeAppliances|SmallKitchenAppliances|VacuumSealers"/>
    <s v="Homes supplies"/>
    <n v="79"/>
    <n v="79"/>
    <n v="7663"/>
    <n v="0"/>
    <n v="4"/>
    <n v="97"/>
    <x v="1"/>
    <n v="0"/>
    <n v="1"/>
    <n v="0"/>
    <s v="Good clips."/>
  </r>
  <r>
    <s v="B08GM5S4CQ"/>
    <s v="Havells Instanio 10 Litre Storage Water Heater with Flexi Pipe and Free installation (White Blue)"/>
    <x v="4"/>
    <s v="Heating,Cooling&amp;AirQuality|WaterHeaters&amp;Geysers|StorageWaterHeaters"/>
    <s v="Homes supplies"/>
    <n v="6990"/>
    <n v="14290"/>
    <n v="25307590"/>
    <n v="0.51"/>
    <n v="4.4000000000000004"/>
    <n v="1771"/>
    <x v="3"/>
    <n v="0"/>
    <n v="0"/>
    <n v="1"/>
    <s v="Good product but attention needed in packing and shipping"/>
  </r>
  <r>
    <s v="B00NM6MO26"/>
    <s v="Prestige PIC 16.0+ 1900W Induction Cooktop with Soft Touch Push Buttons (Black)"/>
    <x v="4"/>
    <s v="Kitchen&amp;HomeAppliances|SmallKitchenAppliances|InductionCooktop"/>
    <s v="Homes supplies"/>
    <n v="2698"/>
    <n v="3945"/>
    <n v="59309130"/>
    <n v="0.32"/>
    <n v="4"/>
    <n v="15034"/>
    <x v="0"/>
    <n v="0"/>
    <n v="1"/>
    <n v="0"/>
    <s v="Product is Good but expensive on Amazon"/>
  </r>
  <r>
    <s v="B083M7WPZD"/>
    <s v="AGARO 33398 Rapid 1000-Watt, 10-Litre Wet &amp; Dry Vacuum Cleaner, with Blower Function (Red &amp; Black)"/>
    <x v="4"/>
    <s v="Kitchen&amp;HomeAppliances|Vacuum,Cleaning&amp;Ironing|Vacuums&amp;FloorCare|Vacuums|Wet-DryVacuums"/>
    <s v="Homes supplies"/>
    <n v="3199"/>
    <n v="5999"/>
    <n v="19448758"/>
    <n v="0.47"/>
    <n v="4"/>
    <n v="3242"/>
    <x v="0"/>
    <n v="0"/>
    <n v="1"/>
    <n v="0"/>
    <s v="Nice product"/>
  </r>
  <r>
    <s v="B07GLSKXS1"/>
    <s v="KENT 16026 Electric Kettle Stainless Steel 1.8 L | 1500W | Superfast Boiling | Auto Shut-Off | Boil Dry Protection | 360¬∞ Rotating Base | Water Level Indicator"/>
    <x v="4"/>
    <s v="Kitchen&amp;HomeAppliances|SmallKitchenAppliances|Kettles&amp;HotWaterDispensers|Kettle&amp;ToasterSets"/>
    <s v="Homes supplies"/>
    <n v="1199"/>
    <n v="1950"/>
    <n v="5522400"/>
    <n v="0.39"/>
    <n v="3.9"/>
    <n v="2832"/>
    <x v="0"/>
    <n v="0"/>
    <n v="1"/>
    <n v="0"/>
    <s v="The base unit is rather flimsy. could have been slightly thicker!!"/>
  </r>
  <r>
    <s v="B09F6KL23R"/>
    <s v="SKYTONE Stainless Steel Electric Meat Grinders with Bowl 700W Heavy "/>
    <x v="4"/>
    <s v="Kitchen&amp;HomeAppliances|SmallKitchenAppliances|MiniFoodProcessors&amp;Choppers"/>
    <s v="Homes supplies"/>
    <n v="1414"/>
    <n v="2799"/>
    <n v="4192902"/>
    <n v="0.49"/>
    <n v="4"/>
    <n v="1498"/>
    <x v="0"/>
    <n v="0"/>
    <n v="1"/>
    <n v="0"/>
    <s v="Purchase 2"/>
  </r>
  <r>
    <s v="B094G9L9LT"/>
    <s v="KENT 16088 Vogue Electric Kettle 1.8 Litre 1500 W | Stainless Steel body | Auto shut off over heating protection | 1 Year Warranty"/>
    <x v="4"/>
    <s v="Kitchen&amp;HomeAppliances|SmallKitchenAppliances|Kettles&amp;HotWaterDispensers|ElectricKettles"/>
    <s v="Homes supplies"/>
    <n v="999"/>
    <n v="1950"/>
    <n v="594750"/>
    <n v="0.49"/>
    <n v="3.8"/>
    <n v="305"/>
    <x v="0"/>
    <n v="0"/>
    <n v="1"/>
    <n v="0"/>
    <s v="Need to improve the outlook."/>
  </r>
  <r>
    <s v="B09FZ89DK6"/>
    <s v="Eureka Forbes Supervac 1600 Watts Powerful Suction,bagless Vacuum Cleaner with cyclonic Technology,7 Accessories,1 Year Warranty,Compact,Lightweight &amp; Easy to use (Red)"/>
    <x v="4"/>
    <s v="Kitchen&amp;HomeAppliances|Vacuum,Cleaning&amp;Ironing|Vacuums&amp;FloorCare|Vacuums|CanisterVacuums"/>
    <s v="Homes supplies"/>
    <n v="5999"/>
    <n v="9999"/>
    <n v="11908809"/>
    <n v="0.4"/>
    <n v="4.2"/>
    <n v="1191"/>
    <x v="3"/>
    <n v="0"/>
    <n v="1"/>
    <n v="0"/>
    <s v="Demo Required"/>
  </r>
  <r>
    <s v="B0811VCGL5"/>
    <s v="Mi Air Purifier 3 with True HEPA Filter, removes air pollutants, smoke, odor, bacteria &amp; viruses with 99.97% efficiency, coverage area up to 484 sq. ft., Wi-Fi &amp; Voice control - Alexa/GA (white)"/>
    <x v="4"/>
    <s v="Heating,Cooling&amp;AirQuality|AirPurifiers|HEPAAirPurifiers"/>
    <s v="Homes supplies"/>
    <n v="9970"/>
    <n v="12999"/>
    <n v="52632951"/>
    <n v="0.23"/>
    <n v="4.3"/>
    <n v="4049"/>
    <x v="3"/>
    <n v="0"/>
    <n v="1"/>
    <n v="0"/>
    <s v="Degree of cleanliness of air achieved and the size of space covered"/>
  </r>
  <r>
    <s v="B07FXLC2G2"/>
    <s v="Tata Swach Bulb 6000-Litre Cartridge, 1 Piece, White, Hollow Fiber Membrane"/>
    <x v="4"/>
    <s v="Kitchen&amp;HomeAppliances|WaterPurifiers&amp;Accessories|WaterFilters&amp;Purifiers"/>
    <s v="Homes supplies"/>
    <n v="698"/>
    <n v="699"/>
    <n v="2208840"/>
    <n v="0"/>
    <n v="4.2"/>
    <n v="3160"/>
    <x v="0"/>
    <n v="0"/>
    <n v="1"/>
    <n v="0"/>
    <s v="Good"/>
  </r>
  <r>
    <s v="B01LYU3BZF"/>
    <s v="Havells Ambrose 1200mm Ceiling Fan (Gold Mist Wood)"/>
    <x v="4"/>
    <s v="Heating,Cooling&amp;AirQuality|Fans|CeilingFans"/>
    <s v="Homes supplies"/>
    <n v="2199"/>
    <n v="3190"/>
    <n v="30783500"/>
    <n v="0.31"/>
    <n v="4.3"/>
    <n v="9650"/>
    <x v="0"/>
    <n v="0"/>
    <n v="1"/>
    <n v="0"/>
    <s v="Fan is making sound. Whom do i contact."/>
  </r>
  <r>
    <s v="B083RC4WFJ"/>
    <s v="PrettyKrafts Laundry Bag / Basket "/>
    <x v="4"/>
    <s v="HomeStorage&amp;Organization|LaundryOrganization|LaundryBags"/>
    <s v="Homes supplies"/>
    <n v="320"/>
    <n v="799"/>
    <n v="3072954"/>
    <n v="0.6"/>
    <n v="4.2"/>
    <n v="3846"/>
    <x v="0"/>
    <n v="0"/>
    <n v="0"/>
    <n v="1"/>
    <s v="Good for the price"/>
  </r>
  <r>
    <s v="B09SFRNKSR"/>
    <s v="FABWARE Lint Remover "/>
    <x v="4"/>
    <s v="Kitchen&amp;HomeAppliances|Vacuum,Cleaning&amp;Ironing|Irons,Steamers&amp;Accessories|LintShavers"/>
    <s v="Homes supplies"/>
    <n v="298"/>
    <n v="499"/>
    <n v="144710"/>
    <n v="0.4"/>
    <n v="4.4000000000000004"/>
    <n v="290"/>
    <x v="0"/>
    <n v="0"/>
    <n v="1"/>
    <n v="0"/>
    <s v="Nice product"/>
  </r>
  <r>
    <s v="B07NRTCDS5"/>
    <s v="Brayden Fito Atom Rechargeable Smoothie Blender with 2000 mAh Battery and 3.7V Motor with 400ml Tritan Jar (Blue)"/>
    <x v="4"/>
    <s v="Kitchen&amp;HomeAppliances|SmallKitchenAppliances|JuicerMixerGrinders"/>
    <s v="Homes supplies"/>
    <n v="1199"/>
    <n v="1499"/>
    <n v="3306794"/>
    <n v="0.2"/>
    <n v="3.8"/>
    <n v="2206"/>
    <x v="0"/>
    <n v="0"/>
    <n v="1"/>
    <n v="0"/>
    <s v="Worth it"/>
  </r>
  <r>
    <s v="B07SPVMSC6"/>
    <s v="Bajaj Frore 1200 mm Ceiling Fan (Brown)"/>
    <x v="4"/>
    <s v="Heating,Cooling&amp;AirQuality|Fans|CeilingFans"/>
    <s v="Homes supplies"/>
    <n v="1399"/>
    <n v="2660"/>
    <n v="24868340"/>
    <n v="0.47"/>
    <n v="4.0999999999999996"/>
    <n v="9349"/>
    <x v="0"/>
    <n v="0"/>
    <n v="1"/>
    <n v="0"/>
    <s v="üí•"/>
  </r>
  <r>
    <s v="B09H3BXWTK"/>
    <s v="Venus Digital Kitchen Weighing Scale &amp; Food Weight Machine "/>
    <x v="4"/>
    <s v="Kitchen&amp;HomeAppliances|SmallKitchenAppliances|DigitalKitchenScales"/>
    <s v="Homes supplies"/>
    <n v="599"/>
    <n v="2799"/>
    <n v="1617822"/>
    <n v="0.79"/>
    <n v="3.9"/>
    <n v="578"/>
    <x v="0"/>
    <n v="0"/>
    <n v="0"/>
    <n v="1"/>
    <s v="Easy to use. Does its job.."/>
  </r>
  <r>
    <s v="B0073QGKAS"/>
    <s v="Bajaj ATX 4 750-Watt Pop-up Toaster (White)"/>
    <x v="4"/>
    <s v="Kitchen&amp;HomeAppliances|SmallKitchenAppliances|Pop-upToasters"/>
    <s v="Homes supplies"/>
    <n v="1499"/>
    <n v="1499"/>
    <n v="13987169"/>
    <n v="0"/>
    <n v="4.3"/>
    <n v="9331"/>
    <x v="0"/>
    <n v="0"/>
    <n v="1"/>
    <n v="0"/>
    <s v="Value to buy"/>
  </r>
  <r>
    <s v="B08GJ57MKL"/>
    <s v="Coway Professional Air Purifier "/>
    <x v="4"/>
    <s v="Heating,Cooling&amp;AirQuality|AirPurifiers|HEPAAirPurifiers"/>
    <s v="Homes supplies"/>
    <n v="14400"/>
    <n v="59900"/>
    <n v="229836300"/>
    <n v="0.76"/>
    <n v="4.4000000000000004"/>
    <n v="3837"/>
    <x v="2"/>
    <n v="0"/>
    <n v="0"/>
    <n v="1"/>
    <s v="No visible change"/>
  </r>
  <r>
    <s v="B009DA69W6"/>
    <s v="KENT Gold Optima Gravity Water Purifier (11016) | UF Technology Based | Non-Electric &amp; Chemical Free | Counter Top | 10L Storage | White"/>
    <x v="4"/>
    <s v="Kitchen&amp;HomeAppliances|WaterPurifiers&amp;Accessories|WaterFilters&amp;Purifiers"/>
    <s v="Homes supplies"/>
    <n v="1699"/>
    <n v="1900"/>
    <n v="21766400"/>
    <n v="0.11"/>
    <n v="3.6"/>
    <n v="11456"/>
    <x v="0"/>
    <n v="0"/>
    <n v="1"/>
    <n v="0"/>
    <s v="Nice"/>
  </r>
  <r>
    <s v="B099PR2GQJ"/>
    <s v="HOMEPACK 750W Radiant Room Home Office Heaters For Winter"/>
    <x v="4"/>
    <s v="Heating,Cooling&amp;AirQuality|RoomHeaters|ElectricHeaters"/>
    <s v="Homes supplies"/>
    <n v="649"/>
    <n v="999"/>
    <n v="48951"/>
    <n v="0.35"/>
    <n v="3.8"/>
    <n v="49"/>
    <x v="0"/>
    <n v="0"/>
    <n v="1"/>
    <n v="0"/>
    <s v="Satisfied product üëç"/>
  </r>
  <r>
    <s v="B08G8H8DPL"/>
    <s v="Bajaj Rex 750W Mixer Grinder with Nutri Pro Feature, 4 Jars, White"/>
    <x v="4"/>
    <s v="Kitchen&amp;HomeAppliances|SmallKitchenAppliances|MixerGrinders"/>
    <s v="Homes supplies"/>
    <n v="3249"/>
    <n v="6375"/>
    <n v="31734750"/>
    <n v="0.49"/>
    <n v="4"/>
    <n v="4978"/>
    <x v="0"/>
    <n v="0"/>
    <n v="1"/>
    <n v="0"/>
    <s v="Good Product"/>
  </r>
  <r>
    <s v="B08VGM3YMF"/>
    <s v="Heart Home Waterproof Round Non Wovan Laundry Bag/Hamper|Metalic Printed With Handles|Foldable Bin &amp; 45 Liter Capicity|Size 37 x 37 x 49, Pack of 1 (Grey &amp; Black)-HEARTXY11447"/>
    <x v="4"/>
    <s v="HomeStorage&amp;Organization|LaundryOrganization|LaundryBaskets"/>
    <s v="Homes supplies"/>
    <n v="199"/>
    <n v="499"/>
    <n v="996004"/>
    <n v="0.6"/>
    <n v="4.0999999999999996"/>
    <n v="1996"/>
    <x v="1"/>
    <n v="0"/>
    <n v="0"/>
    <n v="1"/>
    <s v="Value for money"/>
  </r>
  <r>
    <s v="B08TTRVWKY"/>
    <s v="MILTON Smart Egg Boiler 360-Watts (Transparent and Silver Grey), Boil Up to 7 Eggs"/>
    <x v="4"/>
    <s v="Kitchen&amp;HomeAppliances|SmallKitchenAppliances|EggBoilers"/>
    <s v="Homes supplies"/>
    <n v="1099"/>
    <n v="1899"/>
    <n v="3439089"/>
    <n v="0.42"/>
    <n v="4.3"/>
    <n v="1811"/>
    <x v="0"/>
    <n v="0"/>
    <n v="1"/>
    <n v="0"/>
    <s v="Nice good"/>
  </r>
  <r>
    <s v="B07T4D9FNY"/>
    <s v="iBELL SEK15L Premium 1.5 Litre Stainless Steel Electric Kettle,1500W Auto Cut-Off Feature,Silver with Black"/>
    <x v="4"/>
    <s v="Kitchen&amp;HomeAppliances|SmallKitchenAppliances|Kettles&amp;HotWaterDispensers|ElectricKettles"/>
    <s v="Homes supplies"/>
    <n v="664"/>
    <n v="1490"/>
    <n v="3275020"/>
    <n v="0.55000000000000004"/>
    <n v="4"/>
    <n v="2198"/>
    <x v="0"/>
    <n v="0"/>
    <n v="0"/>
    <n v="1"/>
    <s v="Good metal"/>
  </r>
  <r>
    <s v="B07RX42D3D"/>
    <s v="Tosaa T2STSR Sandwich Gas Toaster Regular (Black)"/>
    <x v="4"/>
    <s v="Kitchen&amp;HomeAppliances|SmallKitchenAppliances|SandwichMakers"/>
    <s v="Homes supplies"/>
    <n v="260"/>
    <n v="350"/>
    <n v="4594450"/>
    <n v="0.26"/>
    <n v="3.9"/>
    <n v="13127"/>
    <x v="0"/>
    <n v="0"/>
    <n v="1"/>
    <n v="0"/>
    <s v="Value for money"/>
  </r>
  <r>
    <s v="B08WRKSF9D"/>
    <s v="V-Guard Divino 5 Star Rated 15 Litre Storage Water Heater (Geyser) with Advanced Safety Features, White"/>
    <x v="4"/>
    <s v="Heating,Cooling&amp;AirQuality|WaterHeaters&amp;Geysers|StorageWaterHeaters"/>
    <s v="Homes supplies"/>
    <n v="6499"/>
    <n v="8500"/>
    <n v="49852500"/>
    <n v="0.24"/>
    <n v="4.4000000000000004"/>
    <n v="5865"/>
    <x v="3"/>
    <n v="0"/>
    <n v="1"/>
    <n v="0"/>
    <s v="Working with some issues"/>
  </r>
  <r>
    <s v="B09R83SFYV"/>
    <s v="Akiara¬Æ - Makes life easy Mini Sewing Machine with Table Set | Tailoring Machine | Hand Sewing Machine with extension table, foot pedal, adapter"/>
    <x v="4"/>
    <s v="Kitchen&amp;HomeAppliances|SewingMachines&amp;Accessories|Sewing&amp;EmbroideryMachines"/>
    <s v="Homes supplies"/>
    <n v="1484"/>
    <n v="2499"/>
    <n v="2666433"/>
    <n v="0.41"/>
    <n v="3.7"/>
    <n v="1067"/>
    <x v="0"/>
    <n v="0"/>
    <n v="1"/>
    <n v="0"/>
    <s v="Very User friendly sewing machine for beginners"/>
  </r>
  <r>
    <s v="B07989VV5K"/>
    <s v="Usha Steam Pro SI 3713, 1300 W Steam Iron, Powerful steam Output up to 18 g/min, Non-Stick Soleplate (White &amp; Blue)"/>
    <x v="4"/>
    <s v="Kitchen&amp;HomeAppliances|Vacuum,Cleaning&amp;Ironing|Irons,Steamers&amp;Accessories|Irons|SteamIrons"/>
    <s v="Homes supplies"/>
    <n v="999"/>
    <n v="1560"/>
    <n v="7614360"/>
    <n v="0.36"/>
    <n v="3.6"/>
    <n v="4881"/>
    <x v="0"/>
    <n v="0"/>
    <n v="1"/>
    <n v="0"/>
    <s v="Nice"/>
  </r>
  <r>
    <s v="B07FL3WRX5"/>
    <s v="Wonderchef Nutri-blend Complete Kitchen Machine | 22000 RPM Mixer Grinder, Blender, Chopper, Juicer | 400W Powerful motor | SS Blades | 4 Unbreakable Jars | 2 Years Warranty | Online Recipe Book By Chef Sanjeev Kapoor | Black"/>
    <x v="4"/>
    <s v="Kitchen&amp;HomeAppliances|SmallKitchenAppliances|JuicerMixerGrinders"/>
    <s v="Homes supplies"/>
    <n v="3299"/>
    <n v="6500"/>
    <n v="72910500"/>
    <n v="0.49"/>
    <n v="3.7"/>
    <n v="11217"/>
    <x v="0"/>
    <n v="0"/>
    <n v="1"/>
    <n v="0"/>
    <s v="Compact and powerful but alot of plastic"/>
  </r>
  <r>
    <s v="B0BPCJM7TB"/>
    <s v="WIDEWINGS Electric Handheld Milk Wand Mixer Frother "/>
    <x v="4"/>
    <s v="Kitchen&amp;HomeAppliances|SmallKitchenAppliances|HandBlenders"/>
    <s v="Homes supplies"/>
    <n v="259"/>
    <n v="999"/>
    <n v="42957"/>
    <n v="0.74"/>
    <n v="4"/>
    <n v="43"/>
    <x v="0"/>
    <n v="0"/>
    <n v="0"/>
    <n v="1"/>
    <s v="Nice frother"/>
  </r>
  <r>
    <s v="B08H673XKN"/>
    <s v="Morphy Richards Icon Superb 750W Mixer Grinder, 4 Jars, Silver and Black"/>
    <x v="4"/>
    <s v="Kitchen&amp;HomeAppliances|SmallKitchenAppliances|MixerGrinders"/>
    <s v="Homes supplies"/>
    <n v="3249"/>
    <n v="7795"/>
    <n v="36355880"/>
    <n v="0.57999999999999996"/>
    <n v="4.2"/>
    <n v="4664"/>
    <x v="0"/>
    <n v="0"/>
    <n v="0"/>
    <n v="1"/>
    <s v="Superb"/>
  </r>
  <r>
    <s v="B07DXRGWDJ"/>
    <s v="Philips Handheld Garment Steamer GC360/30 - Vertical &amp; Horizontal Steaming, 1200 Watt, up to 22g/min"/>
    <x v="4"/>
    <s v="Kitchen&amp;HomeAppliances|Vacuum,Cleaning&amp;Ironing|Irons,Steamers&amp;Accessories|Irons|SteamIrons"/>
    <s v="Homes supplies"/>
    <n v="4280"/>
    <n v="5995"/>
    <n v="12661440"/>
    <n v="0.28999999999999998"/>
    <n v="3.8"/>
    <n v="2112"/>
    <x v="0"/>
    <n v="0"/>
    <n v="1"/>
    <n v="0"/>
    <s v="Over Expensive product"/>
  </r>
  <r>
    <s v="B08243SKCK"/>
    <s v="Vedini Transparent Empty Refillable Reusable Fine Mist Spray Bottle "/>
    <x v="4"/>
    <s v="HomeStorage&amp;Organization|LaundryOrganization|IroningAccessories|SprayBottles"/>
    <s v="Homes supplies"/>
    <n v="189"/>
    <n v="299"/>
    <n v="818363"/>
    <n v="0.37"/>
    <n v="4.2"/>
    <n v="2737"/>
    <x v="1"/>
    <n v="0"/>
    <n v="1"/>
    <n v="0"/>
    <s v="Bht hi achi hai aur usefull b..thanx amazon....mgr aap delivery charges khatam karen"/>
  </r>
  <r>
    <s v="B09SPTNG58"/>
    <s v="Crompton Sea Sapphira 1200 mm Ultra High Speed 3 Blade Ceiling Fan (Lustre Brown, Pack of 1)"/>
    <x v="4"/>
    <s v="Heating,Cooling&amp;AirQuality|Fans|CeilingFans"/>
    <s v="Homes supplies"/>
    <n v="1449"/>
    <n v="2349"/>
    <n v="21185631"/>
    <n v="0.38"/>
    <n v="3.9"/>
    <n v="9019"/>
    <x v="0"/>
    <n v="0"/>
    <n v="1"/>
    <n v="0"/>
    <s v="little bit good"/>
  </r>
  <r>
    <s v="B083J64CBB"/>
    <s v="Kuber Industries Waterproof Canvas Laundry Bag/Hamper|Metalic Printed With Handles|Foldable Bin &amp; 45 Liter Capicity|Size 37 x 37 x 46, Pack of 1 (Brown)"/>
    <x v="4"/>
    <s v="HomeStorage&amp;Organization|LaundryOrganization|LaundryBaskets"/>
    <s v="Homes supplies"/>
    <n v="199"/>
    <n v="499"/>
    <n v="5106766"/>
    <n v="0.6"/>
    <n v="4"/>
    <n v="10234"/>
    <x v="1"/>
    <n v="0"/>
    <n v="0"/>
    <n v="1"/>
    <s v="Good"/>
  </r>
  <r>
    <s v="B08JV91JTK"/>
    <s v="JM SELLER 180 W 2021 Edition Electric Beater High Speed Hand Mixer Egg Beater "/>
    <x v="4"/>
    <s v="Kitchen&amp;HomeAppliances|SmallKitchenAppliances|HandMixers"/>
    <s v="Homes supplies"/>
    <n v="474"/>
    <n v="1299"/>
    <n v="714450"/>
    <n v="0.64"/>
    <n v="4.0999999999999996"/>
    <n v="550"/>
    <x v="0"/>
    <n v="0"/>
    <n v="0"/>
    <n v="1"/>
    <s v="Tools"/>
  </r>
  <r>
    <s v="B0BQ3K23Y1"/>
    <s v="Oratech Coffee Frother electric, milk frother electric, coffee beater, cappuccino maker, Coffee Foamer, Mocktail Mixer, Coffee Foam Maker, coffee whisker electric, Froth Maker, coffee stirrers electric, coffee frothers, Coffee Blender, (6 Month Warranty) (Multicolour)"/>
    <x v="4"/>
    <s v="Kitchen&amp;HomeAppliances|SmallKitchenAppliances|HandBlenders"/>
    <s v="Homes supplies"/>
    <n v="279"/>
    <n v="499"/>
    <n v="13972"/>
    <n v="0.44"/>
    <n v="4.8"/>
    <n v="28"/>
    <x v="0"/>
    <n v="0"/>
    <n v="1"/>
    <n v="0"/>
    <s v="Oratech Best Coffee Frother"/>
  </r>
  <r>
    <s v="B09MT94QLL"/>
    <s v="Havells Glaze 74W Pearl Ivory Gold Ceiling Fan, Sweep: 1200 Mm"/>
    <x v="4"/>
    <s v="Heating,Cooling&amp;AirQuality|Fans|CeilingFans"/>
    <s v="Homes supplies"/>
    <n v="1999"/>
    <n v="4775"/>
    <n v="6460575"/>
    <n v="0.57999999999999996"/>
    <n v="4.2"/>
    <n v="1353"/>
    <x v="0"/>
    <n v="0"/>
    <n v="0"/>
    <n v="1"/>
    <s v="Nice product in this range"/>
  </r>
  <r>
    <s v="B07NKNBTT3"/>
    <s v="Pick Ur Needs¬Æ Lint Remover "/>
    <x v="4"/>
    <s v="Kitchen&amp;HomeAppliances|Vacuum,Cleaning&amp;Ironing|Irons,Steamers&amp;Accessories|LintShavers"/>
    <s v="Homes supplies"/>
    <n v="799"/>
    <n v="1230"/>
    <n v="2629740"/>
    <n v="0.35"/>
    <n v="4.0999999999999996"/>
    <n v="2138"/>
    <x v="0"/>
    <n v="0"/>
    <n v="1"/>
    <n v="0"/>
    <s v="Worth the money"/>
  </r>
  <r>
    <s v="B09KPXTZXN"/>
    <s v="Rico Japanese Technology Rechargeable Wireless Electric Chopper with Replacement Warranty - Stainless Steel Blades, One Touch Operation, 10 Seconds Chopping, Mincing Vegetable, Meat - 250 ML, 30 Watts"/>
    <x v="4"/>
    <s v="Kitchen&amp;HomeAppliances|SmallKitchenAppliances|MiniFoodProcessors&amp;Choppers"/>
    <s v="Homes supplies"/>
    <n v="949"/>
    <n v="1999"/>
    <n v="3356321"/>
    <n v="0.53"/>
    <n v="4"/>
    <n v="1679"/>
    <x v="0"/>
    <n v="0"/>
    <n v="0"/>
    <n v="1"/>
    <s v="Nice"/>
  </r>
  <r>
    <s v="B078HG2ZPS"/>
    <s v="Butterfly Smart Wet Grinder, 2L (White) with Coconut Scrapper Attachment, Output - 150 W, Input 260 W"/>
    <x v="4"/>
    <s v="Kitchen&amp;HomeAppliances|SmallKitchenAppliances|Mills&amp;Grinders|WetGrinders"/>
    <s v="Homes supplies"/>
    <n v="3658"/>
    <n v="5156"/>
    <n v="66187572"/>
    <n v="0.28999999999999998"/>
    <n v="3.9"/>
    <n v="12837"/>
    <x v="0"/>
    <n v="0"/>
    <n v="1"/>
    <n v="0"/>
    <s v="Good"/>
  </r>
  <r>
    <s v="B07N2MGB3G"/>
    <s v="AGARO Marvel 9 Liters Oven Toaster Griller, Cake Baking OTG (Black)"/>
    <x v="4"/>
    <s v="Kitchen&amp;HomeAppliances|SmallKitchenAppliances|OvenToasterGrills"/>
    <s v="Homes supplies"/>
    <n v="1699"/>
    <n v="1999"/>
    <n v="17737127"/>
    <n v="0.15"/>
    <n v="4.0999999999999996"/>
    <n v="8873"/>
    <x v="0"/>
    <n v="0"/>
    <n v="1"/>
    <n v="0"/>
    <s v="Excellent OTG and even excellent price rangeüëåüëåüëçüëçüëç"/>
  </r>
  <r>
    <s v="B008LN8KDM"/>
    <s v="Philips GC1920/28 1440-Watt Non-Stick Soleplate Steam Iron"/>
    <x v="4"/>
    <s v="Kitchen&amp;HomeAppliances|Vacuum,Cleaning&amp;Ironing|Irons,Steamers&amp;Accessories|Irons|SteamIrons"/>
    <s v="Homes supplies"/>
    <n v="1849"/>
    <n v="2095"/>
    <n v="16091695"/>
    <n v="0.12"/>
    <n v="4.3"/>
    <n v="7681"/>
    <x v="0"/>
    <n v="0"/>
    <n v="1"/>
    <n v="0"/>
    <s v="Does the stated purpose"/>
  </r>
  <r>
    <s v="B08MZNT7GP"/>
    <s v="Havells OFR 13 Wave Fin with PTC Fan Heater 2900 Watts (Black)"/>
    <x v="4"/>
    <s v="Heating,Cooling&amp;AirQuality|RoomHeaters|FanHeaters"/>
    <s v="Homes supplies"/>
    <n v="12499"/>
    <n v="19825"/>
    <n v="6383650"/>
    <n v="0.37"/>
    <n v="4.0999999999999996"/>
    <n v="322"/>
    <x v="2"/>
    <n v="0"/>
    <n v="1"/>
    <n v="0"/>
    <s v="Good heater but digital temperature display is missed"/>
  </r>
  <r>
    <s v="B009P2L7CO"/>
    <s v="Bajaj DHX-9 1000W Heavy Weight Dry Iron with Advance Soleplate and Anti-Bacterial German Coating Technology, Ivory"/>
    <x v="4"/>
    <s v="Kitchen&amp;HomeAppliances|Vacuum,Cleaning&amp;Ironing|Irons,Steamers&amp;Accessories|Irons|DryIrons"/>
    <s v="Homes supplies"/>
    <n v="1099"/>
    <n v="1920"/>
    <n v="18762240"/>
    <n v="0.43"/>
    <n v="4.2"/>
    <n v="9772"/>
    <x v="0"/>
    <n v="0"/>
    <n v="1"/>
    <n v="0"/>
    <s v="Good one"/>
  </r>
  <r>
    <s v="B07YC8JHMB"/>
    <s v="Aquasure From Aquaguard Amaze RO+UV+MTDS,7L storage water purifier,suitable "/>
    <x v="4"/>
    <s v="Kitchen&amp;HomeAppliances|WaterPurifiers&amp;Accessories|WaterFilters&amp;Purifiers"/>
    <s v="Homes supplies"/>
    <n v="8199"/>
    <n v="16000"/>
    <n v="295952000"/>
    <n v="0.49"/>
    <n v="3.9"/>
    <n v="18497"/>
    <x v="3"/>
    <n v="0"/>
    <n v="1"/>
    <n v="0"/>
    <s v="Decent product."/>
  </r>
  <r>
    <s v="B0BNQMF152"/>
    <s v="ROYAL STEP Portable Electric USB Juice Maker Juicer Bottle Blender Grinder Mixer,6 Blades Rechargeable Bottle with (MULTII) (MULTI COLOUR 6 BLED JUICER MIXER)"/>
    <x v="4"/>
    <s v="Kitchen&amp;HomeAppliances|SmallKitchenAppliances|JuicerMixerGrinders"/>
    <s v="Homes supplies"/>
    <n v="499"/>
    <n v="2199"/>
    <n v="116547"/>
    <n v="0.77"/>
    <n v="3.7"/>
    <n v="53"/>
    <x v="0"/>
    <n v="0"/>
    <n v="0"/>
    <n v="1"/>
    <s v="Don't buy this"/>
  </r>
  <r>
    <s v="B08J7VCT12"/>
    <s v="KENT 16068 Zoom Vacuum Cleaner "/>
    <x v="4"/>
    <s v="Kitchen&amp;HomeAppliances|Vacuum,Cleaning&amp;Ironing|Vacuums&amp;FloorCare|Vacuums|HandheldVacuums"/>
    <s v="Homes supplies"/>
    <n v="6999"/>
    <n v="14999"/>
    <n v="25918272"/>
    <n v="0.53"/>
    <n v="4.0999999999999996"/>
    <n v="1728"/>
    <x v="3"/>
    <n v="0"/>
    <n v="0"/>
    <n v="1"/>
    <s v="Good"/>
  </r>
  <r>
    <s v="B0989W6J2F"/>
    <s v="ENEM Sealing Machine | 12 Inch (300 mm) | 1 Year Warranty | Full Customer Support | Beep Sound Function | Plastic Packing Machine | Plastic Bag Sealing Machine | Heat Sealer Machine | Plastic Sealing Machine | Blue | Made in India"/>
    <x v="4"/>
    <s v="Kitchen&amp;HomeAppliances|SmallKitchenAppliances|VacuumSealers"/>
    <s v="Homes supplies"/>
    <n v="1595"/>
    <n v="1799"/>
    <n v="5175723"/>
    <n v="0.11"/>
    <n v="4"/>
    <n v="2877"/>
    <x v="0"/>
    <n v="0"/>
    <n v="1"/>
    <n v="0"/>
    <s v="Have bought 5 different sealing machines online by far this is the best"/>
  </r>
  <r>
    <s v="B0B84KSH3X"/>
    <s v="Wipro Vesta 1200 Watt GD203 Heavyweight Automatic Dry Iron| Quick Heat Up| Anti bacterial German Weilburger Double Coated Black Soleplate |2 Years Warranty"/>
    <x v="4"/>
    <s v="Kitchen&amp;HomeAppliances|Vacuum,Cleaning&amp;Ironing|Irons,Steamers&amp;Accessories|Irons|DryIrons"/>
    <s v="Homes supplies"/>
    <n v="1049"/>
    <n v="1950"/>
    <n v="487500"/>
    <n v="0.46"/>
    <n v="3.8"/>
    <n v="250"/>
    <x v="0"/>
    <n v="0"/>
    <n v="1"/>
    <n v="0"/>
    <s v="Good"/>
  </r>
  <r>
    <s v="B08HLC7Z3G"/>
    <s v="Inalsa Electric Kettle Prism Inox - 1350 W with LED Illumination &amp; Boro-Silicate Body, 1.8 L Capacity along with Cordless Base, 2 Year Warranty (Black)"/>
    <x v="4"/>
    <s v="Kitchen&amp;HomeAppliances|SmallKitchenAppliances|Kettles&amp;HotWaterDispensers|Kettle&amp;ToasterSets"/>
    <s v="Homes supplies"/>
    <n v="1182"/>
    <n v="2995"/>
    <n v="15508110"/>
    <n v="0.61"/>
    <n v="4.2"/>
    <n v="5178"/>
    <x v="0"/>
    <n v="0"/>
    <n v="0"/>
    <n v="1"/>
    <s v="An affordable electric kettle with stylish look"/>
  </r>
  <r>
    <s v="B0BN6M3TCM"/>
    <s v="VRPRIME Lint Roller Lint Remover "/>
    <x v="4"/>
    <s v="Kitchen&amp;HomeAppliances|Vacuum,Cleaning&amp;Ironing|Irons,Steamers&amp;Accessories|LintShavers"/>
    <s v="Homes supplies"/>
    <n v="499"/>
    <n v="999"/>
    <n v="78921"/>
    <n v="0.5"/>
    <n v="4.5999999999999996"/>
    <n v="79"/>
    <x v="0"/>
    <n v="1"/>
    <n v="0"/>
    <n v="0"/>
    <s v="Superb"/>
  </r>
  <r>
    <s v="B01L6MT7E0"/>
    <s v="Philips AC1215/20 Air purifier, removes 99.97% airborne pollutants, 4-stage filtration with True HEPA filter (white)"/>
    <x v="4"/>
    <s v="Heating,Cooling&amp;AirQuality|AirPurifiers|HEPAAirPurifiers"/>
    <s v="Homes supplies"/>
    <n v="8799"/>
    <n v="11995"/>
    <n v="49863215"/>
    <n v="0.27"/>
    <n v="4.0999999999999996"/>
    <n v="4157"/>
    <x v="3"/>
    <n v="0"/>
    <n v="1"/>
    <n v="0"/>
    <s v="Good Performing Air Purifier at a Decent Price"/>
  </r>
  <r>
    <s v="B0B9F9PT8R"/>
    <s v="Eopora PTC Ceramic Fast Heating Room Heater "/>
    <x v="4"/>
    <s v="Heating,Cooling&amp;AirQuality|RoomHeaters|ElectricHeaters"/>
    <s v="Homes supplies"/>
    <n v="1529"/>
    <n v="2999"/>
    <n v="86971"/>
    <n v="0.49"/>
    <n v="3.3"/>
    <n v="29"/>
    <x v="0"/>
    <n v="0"/>
    <n v="1"/>
    <n v="0"/>
    <s v="Very beautiful heater but costly and less useful"/>
  </r>
  <r>
    <s v="B0883LQJ6B"/>
    <s v="Usha Goliath GO1200WG Heavy Weight 1200-Watt Dry Iron, 1.8 Kg(Red)"/>
    <x v="4"/>
    <s v="Kitchen&amp;HomeAppliances|Vacuum,Cleaning&amp;Ironing|Irons,Steamers&amp;Accessories|Irons|DryIrons"/>
    <s v="Homes supplies"/>
    <n v="1199"/>
    <n v="1690"/>
    <n v="7740200"/>
    <n v="0.28999999999999998"/>
    <n v="4.2"/>
    <n v="4580"/>
    <x v="0"/>
    <n v="0"/>
    <n v="1"/>
    <n v="0"/>
    <s v="Nice"/>
  </r>
  <r>
    <s v="B099Z83VRC"/>
    <s v="Wipro Vesta Electric Egg Boiler, 360 Watts, 3 Boiling Modes, Stainless Steel Body and Heating Plate, Boils up to 7 Eggs at a time, Automatic Shut Down, White, Standard (VB021070)"/>
    <x v="4"/>
    <s v="Kitchen&amp;HomeAppliances|SmallKitchenAppliances|EggBoilers"/>
    <s v="Homes supplies"/>
    <n v="1052"/>
    <n v="1790"/>
    <n v="2513160"/>
    <n v="0.41"/>
    <n v="4.3"/>
    <n v="1404"/>
    <x v="0"/>
    <n v="0"/>
    <n v="1"/>
    <n v="0"/>
    <s v="Very easy and handy to use"/>
  </r>
  <r>
    <s v="B00S9BSJC8"/>
    <s v="Philips Viva Collection HR1832/00 1.5-Litre400-Watt Juicer (Ink Black)"/>
    <x v="4"/>
    <s v="Kitchen&amp;HomeAppliances|SmallKitchenAppliances|Juicers"/>
    <s v="Homes supplies"/>
    <n v="6499"/>
    <n v="8995"/>
    <n v="25275950"/>
    <n v="0.28000000000000003"/>
    <n v="4.3"/>
    <n v="2810"/>
    <x v="3"/>
    <n v="0"/>
    <n v="1"/>
    <n v="0"/>
    <s v="Beyond expected"/>
  </r>
  <r>
    <s v="B0B4SJKRDF"/>
    <s v="Kitchenwell Multipurpose Portable Electronic Digital Weighing Scale Weight Machine | Weight Machine | 10 Kg"/>
    <x v="4"/>
    <s v="Kitchen&amp;HomeAppliances|SmallKitchenAppliances|DigitalKitchenScales|DigitalScales"/>
    <s v="Homes supplies"/>
    <n v="239"/>
    <n v="239"/>
    <n v="1673"/>
    <n v="0"/>
    <n v="4.3"/>
    <n v="7"/>
    <x v="0"/>
    <n v="0"/>
    <n v="1"/>
    <n v="0"/>
    <s v="Good quality scale but I got defective piece"/>
  </r>
  <r>
    <s v="B0BM4KTNL1"/>
    <s v="FIGMENT Handheld Milk Frother Rechargeable, 3-Speed Electric Frother "/>
    <x v="4"/>
    <s v="Kitchen&amp;HomeAppliances|SmallKitchenAppliances|HandBlenders"/>
    <s v="Homes supplies"/>
    <n v="699"/>
    <n v="1599"/>
    <n v="2764671"/>
    <n v="0.56000000000000005"/>
    <n v="4.7"/>
    <n v="1729"/>
    <x v="0"/>
    <n v="0"/>
    <n v="0"/>
    <n v="1"/>
    <s v="Nice product"/>
  </r>
  <r>
    <s v="B08S6RKT4L"/>
    <s v="Balzano High Speed Nutri Blender/Mixer/Smoothie Maker - 500 Watt - Silver, 2 Jar"/>
    <x v="4"/>
    <s v="Kitchen&amp;HomeAppliances|SmallKitchenAppliances"/>
    <s v="Homes supplies"/>
    <n v="2599"/>
    <n v="4290"/>
    <n v="9077640"/>
    <n v="0.39"/>
    <n v="4.4000000000000004"/>
    <n v="2116"/>
    <x v="0"/>
    <n v="0"/>
    <n v="1"/>
    <n v="0"/>
    <s v="Good product  but has a misleading information about warranty"/>
  </r>
  <r>
    <s v="B09SZ5TWHW"/>
    <s v="Swiss Military VC03 Wireless Car Vacuum Cleaner | Wireless Vacuum Cleaner "/>
    <x v="4"/>
    <s v="Kitchen&amp;HomeAppliances|Vacuum,Cleaning&amp;Ironing|Vacuums&amp;FloorCare|Vacuums|HandheldVacuums"/>
    <s v="Homes supplies"/>
    <n v="1547"/>
    <n v="2890"/>
    <n v="1338070"/>
    <n v="0.46"/>
    <n v="3.9"/>
    <n v="463"/>
    <x v="0"/>
    <n v="0"/>
    <n v="1"/>
    <n v="0"/>
    <s v="Not impressed with the purchase"/>
  </r>
  <r>
    <s v="B0BLC2BYPX"/>
    <s v="Zuvexa USB Rechargeable Electric Foam Maker - Handheld Milk Wand Mixer Frother "/>
    <x v="4"/>
    <s v="Kitchen&amp;HomeAppliances|SmallKitchenAppliances|HandBlenders"/>
    <s v="Homes supplies"/>
    <n v="499"/>
    <n v="1299"/>
    <n v="70146"/>
    <n v="0.62"/>
    <n v="4.7"/>
    <n v="54"/>
    <x v="0"/>
    <n v="0"/>
    <n v="0"/>
    <n v="1"/>
    <s v="Little kitchen helper"/>
  </r>
  <r>
    <s v="B00P0R95EA"/>
    <s v="Usha IH2415 1500-Watt Immersion Heater (Silver)"/>
    <x v="4"/>
    <s v="Heating,Cooling&amp;AirQuality|WaterHeaters&amp;Geysers|ImmersionRods"/>
    <s v="Homes supplies"/>
    <n v="510"/>
    <n v="640"/>
    <n v="4626560"/>
    <n v="0.2"/>
    <n v="4.0999999999999996"/>
    <n v="7229"/>
    <x v="0"/>
    <n v="0"/>
    <n v="1"/>
    <n v="0"/>
    <s v="Good water heater"/>
  </r>
  <r>
    <s v="B07W4HTS8Q"/>
    <s v="ACTIVA Instant 3 LTR 3 KVA SPECIAL Anti Rust Coated Tank Geyser with Full ABS Body with 5 Year Warranty Premium (White)"/>
    <x v="4"/>
    <s v="Heating,Cooling&amp;AirQuality|WaterHeaters&amp;Geysers|InstantWaterHeaters"/>
    <s v="Homes supplies"/>
    <n v="1899"/>
    <n v="3790"/>
    <n v="14561180"/>
    <n v="0.5"/>
    <n v="3.8"/>
    <n v="3842"/>
    <x v="0"/>
    <n v="1"/>
    <n v="0"/>
    <n v="0"/>
    <s v="Value for money"/>
  </r>
  <r>
    <s v="B078JBK4GX"/>
    <s v="Havells Instanio 1-Litre 3KW Instant Water Heater (Geyser), White Blue"/>
    <x v="4"/>
    <s v="Heating,Cooling&amp;AirQuality|WaterHeaters&amp;Geysers|InstantWaterHeaters"/>
    <s v="Homes supplies"/>
    <n v="2599"/>
    <n v="4560"/>
    <n v="2945760"/>
    <n v="0.43"/>
    <n v="4.4000000000000004"/>
    <n v="646"/>
    <x v="0"/>
    <n v="0"/>
    <n v="1"/>
    <n v="0"/>
    <s v="Good product"/>
  </r>
  <r>
    <s v="B08S7V8YTN"/>
    <s v="Lifelong 2-in1 Egg Boiler and Poacher 500-Watt (Transparent and Silver Grey), Boil 8 eggs, Poach 4 eggs, Easy to clean| 3 Boiling Modes, Stainless Steel Body and Heating Plate, Automatic Turn-Off"/>
    <x v="4"/>
    <s v="Kitchen&amp;HomeAppliances|SmallKitchenAppliances|EggBoilers"/>
    <s v="Homes supplies"/>
    <n v="1199"/>
    <n v="3500"/>
    <n v="6307000"/>
    <n v="0.66"/>
    <n v="4.3"/>
    <n v="1802"/>
    <x v="0"/>
    <n v="0"/>
    <n v="0"/>
    <n v="1"/>
    <s v="Easy to use"/>
  </r>
  <r>
    <s v="B07H5PBN54"/>
    <s v="INDIAS¬Æ‚Ñ¢ Electro-Instant Water Geyser A.B.S. Body Shock Proof Can be Used in Bathroom, Kitchen, wash Area, Hotels, Hospital etc."/>
    <x v="4"/>
    <s v="Heating,Cooling&amp;AirQuality|WaterHeaters&amp;Geysers|InstantWaterHeaters"/>
    <s v="Homes supplies"/>
    <n v="999"/>
    <n v="2600"/>
    <n v="655200"/>
    <n v="0.62"/>
    <n v="3.4"/>
    <n v="252"/>
    <x v="0"/>
    <n v="0"/>
    <n v="0"/>
    <n v="1"/>
    <s v="Current issue in output water"/>
  </r>
  <r>
    <s v="B07YCBSCYB"/>
    <s v="AmazonBasics Induction Cooktop 1600 Watt (Black)"/>
    <x v="4"/>
    <s v="Kitchen&amp;HomeAppliances|SmallKitchenAppliances|InductionCooktop"/>
    <s v="Homes supplies"/>
    <n v="1999"/>
    <n v="3300"/>
    <n v="2574000"/>
    <n v="0.39"/>
    <n v="4.2"/>
    <n v="780"/>
    <x v="0"/>
    <n v="0"/>
    <n v="1"/>
    <n v="0"/>
    <s v="So far so good"/>
  </r>
  <r>
    <s v="B098T9CJVQ"/>
    <s v="Sui Generis Electric Handheld Milk Wand Mixer Frother "/>
    <x v="4"/>
    <s v="Kitchen&amp;HomeAppliances|SmallKitchenAppliances|HandBlenders"/>
    <s v="Homes supplies"/>
    <n v="210"/>
    <n v="699"/>
    <n v="51726"/>
    <n v="0.7"/>
    <n v="3.7"/>
    <n v="74"/>
    <x v="0"/>
    <n v="0"/>
    <n v="0"/>
    <n v="1"/>
    <s v="A little weak but over all good"/>
  </r>
  <r>
    <s v="B01KCSGBU2"/>
    <s v="Philips Air Purifier Ac2887/20,Vitashield Intelligent Purification,Long Hepa Filter Life Upto 17000 Hours,Removes 99.9% Airborne Viruses &amp; Bacteria,99.97% Airborne Pollutants,Ideal For Master Bedroom"/>
    <x v="4"/>
    <s v="Heating,Cooling&amp;AirQuality|AirPurifiers|HEPAAirPurifiers"/>
    <s v="Homes supplies"/>
    <n v="14499"/>
    <n v="23559"/>
    <n v="47730534"/>
    <n v="0.38"/>
    <n v="4.3"/>
    <n v="2026"/>
    <x v="2"/>
    <n v="0"/>
    <n v="1"/>
    <n v="0"/>
    <s v="Good choice"/>
  </r>
  <r>
    <s v="B095XCRDQW"/>
    <s v="Esquire Laundry Basket Brown, 50 Ltr Capacity(Plastic)"/>
    <x v="4"/>
    <s v="HomeStorage&amp;Organization|LaundryOrganization|LaundryBaskets"/>
    <s v="Homes supplies"/>
    <n v="950"/>
    <n v="1599"/>
    <n v="9451689"/>
    <n v="0.41"/>
    <n v="4.3"/>
    <n v="5911"/>
    <x v="0"/>
    <n v="0"/>
    <n v="1"/>
    <n v="0"/>
    <s v="I would have given it 5 stars.. but.."/>
  </r>
  <r>
    <s v="B09CTWFV5W"/>
    <s v="PHILIPS Air Fryer HD9200/90, uses up to 90% less fat, 1400W, 4.1 Liter, with Rapid Air Technology (Black), Large"/>
    <x v="4"/>
    <s v="Kitchen&amp;HomeAppliances|SmallKitchenAppliances|DeepFatFryers|AirFryers"/>
    <s v="Homes supplies"/>
    <n v="7199"/>
    <n v="9995"/>
    <n v="19630180"/>
    <n v="0.28000000000000003"/>
    <n v="4.4000000000000004"/>
    <n v="1964"/>
    <x v="3"/>
    <n v="0"/>
    <n v="1"/>
    <n v="0"/>
    <s v="Not for people who prefer taste over health."/>
  </r>
  <r>
    <s v="B0B7NWGXS6"/>
    <s v="Havells Bero Quartz Heater Black 800w 2 Heat Settings 2 Year Product Warranty"/>
    <x v="4"/>
    <s v="Heating,Cooling&amp;AirQuality|RoomHeaters|ElectricHeaters"/>
    <s v="Homes supplies"/>
    <n v="2439"/>
    <n v="2545"/>
    <n v="63625"/>
    <n v="0.04"/>
    <n v="4.0999999999999996"/>
    <n v="25"/>
    <x v="0"/>
    <n v="0"/>
    <n v="1"/>
    <n v="0"/>
    <s v="Good product and budget price"/>
  </r>
  <r>
    <s v="B07DZ986Q2"/>
    <s v="Philips EasyTouch Plus Standing Garment Steamer GC523/60 - 1600 Watt, 5 Steam Settings, Up to 32 g/min steam, with Double Pole"/>
    <x v="4"/>
    <s v="Kitchen&amp;HomeAppliances|Vacuum,Cleaning&amp;Ironing|Irons,Steamers&amp;Accessories|Irons|SteamIrons"/>
    <s v="Homes supplies"/>
    <n v="7799"/>
    <n v="8995"/>
    <n v="28424200"/>
    <n v="0.13"/>
    <n v="4"/>
    <n v="3160"/>
    <x v="3"/>
    <n v="0"/>
    <n v="1"/>
    <n v="0"/>
    <s v="Takes space and not convenient if in a hurry"/>
  </r>
  <r>
    <s v="B07KKJPTWB"/>
    <s v="Brayden Chopro, Electric Vegetable Chopper "/>
    <x v="4"/>
    <s v="Kitchen&amp;HomeAppliances|SmallKitchenAppliances|MiniFoodProcessors&amp;Choppers"/>
    <s v="Homes supplies"/>
    <n v="1599"/>
    <n v="1999"/>
    <n v="3114442"/>
    <n v="0.2"/>
    <n v="4.4000000000000004"/>
    <n v="1558"/>
    <x v="0"/>
    <n v="0"/>
    <n v="1"/>
    <n v="0"/>
    <s v="Very easy to chop veggies in a very short time"/>
  </r>
  <r>
    <s v="B071R3LHFM"/>
    <s v="Wonderchef Nutri-blend Mixer, Grinder &amp; Blender | Powerful 400W 22000 RPM motor | Stainless steel Blades | 3 unbreakable jars | 2 Years warranty | Online recipe book by Chef Sanjeev Kapoor | Black"/>
    <x v="4"/>
    <s v="Kitchen&amp;HomeAppliances|SmallKitchenAppliances|MixerGrinders"/>
    <s v="Homes supplies"/>
    <n v="2899"/>
    <n v="5500"/>
    <n v="49269000"/>
    <n v="0.47"/>
    <n v="3.8"/>
    <n v="8958"/>
    <x v="0"/>
    <n v="0"/>
    <n v="1"/>
    <n v="0"/>
    <s v="Handy and consumes so less space unlike other mixer grinder"/>
  </r>
  <r>
    <s v="B086X18Q71"/>
    <s v="Usha Janome Dream Stitch Automatic Zig-Zag Electric Sewing Machine with 14 Stitch Function (White and Blue) with Free Sewing KIT Worth RS 500"/>
    <x v="4"/>
    <s v="Kitchen&amp;HomeAppliances|SewingMachines&amp;Accessories|Sewing&amp;EmbroideryMachines"/>
    <s v="Homes supplies"/>
    <n v="9799"/>
    <n v="12150"/>
    <n v="160999650"/>
    <n v="0.19"/>
    <n v="4.3"/>
    <n v="13251"/>
    <x v="3"/>
    <n v="0"/>
    <n v="1"/>
    <n v="0"/>
    <s v="Good machine"/>
  </r>
  <r>
    <s v="B07WVQG8WZ"/>
    <s v="Black+Decker Handheld Portable Garment Steamer 1500 Watts with Anti Calc (Violet)"/>
    <x v="4"/>
    <s v="Kitchen&amp;HomeAppliances|Vacuum,Cleaning&amp;Ironing|Irons,Steamers&amp;Accessories|Irons|SteamIrons"/>
    <s v="Homes supplies"/>
    <n v="3299"/>
    <n v="4995"/>
    <n v="6958035"/>
    <n v="0.34"/>
    <n v="3.8"/>
    <n v="1393"/>
    <x v="0"/>
    <n v="0"/>
    <n v="1"/>
    <n v="0"/>
    <s v="Good product but not very useful."/>
  </r>
  <r>
    <s v="B0BFBNXS94"/>
    <s v="Personal Size Blender, Portable Blender, Battery Powered USB Blender, with Four Blades, Mini Blender Travel Bottle "/>
    <x v="4"/>
    <s v="Kitchen&amp;HomeAppliances|SmallKitchenAppliances|HandBlenders"/>
    <s v="Homes supplies"/>
    <n v="669"/>
    <n v="1499"/>
    <n v="19487"/>
    <n v="0.55000000000000004"/>
    <n v="2.2999999999999998"/>
    <n v="13"/>
    <x v="0"/>
    <n v="0"/>
    <n v="0"/>
    <n v="1"/>
    <s v="Nice product i recommend to buy"/>
  </r>
  <r>
    <s v="B071113J7M"/>
    <s v="Sujata Powermatic Plus 900 Watts Juicer Mixer Grinder"/>
    <x v="4"/>
    <s v="Kitchen&amp;HomeAppliances|SmallKitchenAppliances|JuicerMixerGrinders"/>
    <s v="Homes supplies"/>
    <n v="5890"/>
    <n v="7506"/>
    <n v="54350946"/>
    <n v="0.22"/>
    <n v="4.5"/>
    <n v="7241"/>
    <x v="3"/>
    <n v="0"/>
    <n v="1"/>
    <n v="0"/>
    <s v="Need be careful"/>
  </r>
  <r>
    <s v="B09YLWT89W"/>
    <s v="Sure From Aquaguard Delight NXT RO+UV+UF+Taste Adjuster(MTDS),6L water purifier,8 stages purification,Suitable "/>
    <x v="4"/>
    <s v="Kitchen&amp;HomeAppliances|WaterPurifiers&amp;Accessories|WaterFilters&amp;Purifiers"/>
    <s v="Homes supplies"/>
    <n v="9199"/>
    <n v="18000"/>
    <n v="288360000"/>
    <n v="0.49"/>
    <n v="4"/>
    <n v="16020"/>
    <x v="3"/>
    <n v="0"/>
    <n v="1"/>
    <n v="0"/>
    <s v="VALUE FOR MONEY PRODUCT WITH WORST AFTER SALES SERVICE FROM EUREKA FORBES!"/>
  </r>
  <r>
    <s v="B0814LP6S9"/>
    <s v="PrettyKrafts Laundry Basket "/>
    <x v="4"/>
    <s v="HomeStorage&amp;Organization|LaundryOrganization|LaundryBaskets"/>
    <s v="Homes supplies"/>
    <n v="351"/>
    <n v="1099"/>
    <n v="1615530"/>
    <n v="0.68"/>
    <n v="3.7"/>
    <n v="1470"/>
    <x v="0"/>
    <n v="0"/>
    <n v="0"/>
    <n v="1"/>
    <s v="does it's job"/>
  </r>
  <r>
    <s v="B07BKSSDR2"/>
    <s v="Dr Trust Electronic Kitchen Digital Scale Weighing Machine (Blue)"/>
    <x v="8"/>
    <s v="HomeMedicalSupplies&amp;Equipment|HealthMonitors|WeighingScales|DigitalBathroomScales"/>
    <s v="Other"/>
    <n v="899"/>
    <n v="1900"/>
    <n v="6959700"/>
    <n v="0.53"/>
    <n v="4"/>
    <n v="3663"/>
    <x v="0"/>
    <n v="0"/>
    <n v="0"/>
    <n v="1"/>
    <s v="Design Optimised for Functionality"/>
  </r>
  <r>
    <s v="B09VGS66FV"/>
    <s v="Tesora - Inspired by you Large Premium Electric Kettle 1.8L, Stainless Steel Inner Body - Auto Power Cut, Boil Dry Protection &amp; Cool Touch Double Wall, Portable | 1500 Watts |1 Year Warranty | (White)"/>
    <x v="4"/>
    <s v="Kitchen&amp;HomeAppliances|SmallKitchenAppliances|Kettles&amp;HotWaterDispensers|Kettle&amp;ToasterSets"/>
    <s v="Homes supplies"/>
    <n v="1349"/>
    <n v="1850"/>
    <n v="1180300"/>
    <n v="0.27"/>
    <n v="4.4000000000000004"/>
    <n v="638"/>
    <x v="0"/>
    <n v="0"/>
    <n v="1"/>
    <n v="0"/>
    <s v="Good"/>
  </r>
  <r>
    <s v="B07RCGTZ4M"/>
    <s v="AGARO Ace 1600 Watts, 21.5 kPa Suction Power, 21 litres Wet &amp; Dry Stainless Steel Vacuum Cleaner with Blower Function and Washable Dust Bag"/>
    <x v="4"/>
    <s v="Kitchen&amp;HomeAppliances|Vacuum,Cleaning&amp;Ironing|Vacuums&amp;FloorCare|Vacuums|Wet-DryVacuums"/>
    <s v="Homes supplies"/>
    <n v="6236"/>
    <n v="9999"/>
    <n v="35516448"/>
    <n v="0.38"/>
    <n v="4.0999999999999996"/>
    <n v="3552"/>
    <x v="3"/>
    <n v="0"/>
    <n v="1"/>
    <n v="0"/>
    <s v="Value for money"/>
  </r>
  <r>
    <s v="B0747VDH9L"/>
    <s v="INALSA Hand Blender 1000 Watt with Chopper, Whisker, 600 ml Multipurpose Jar|Variable Speed And Turbo Speed Function |100% Copper Motor |Low Noise |ANTI-SPLASH TECHNOLOGY|2 Year Warranty"/>
    <x v="4"/>
    <s v="Kitchen&amp;HomeAppliances|SmallKitchenAppliances|HandBlenders"/>
    <s v="Homes supplies"/>
    <n v="2742"/>
    <n v="3995"/>
    <n v="44536260"/>
    <n v="0.31"/>
    <n v="4.4000000000000004"/>
    <n v="11148"/>
    <x v="0"/>
    <n v="0"/>
    <n v="1"/>
    <n v="0"/>
    <s v="Heats up"/>
  </r>
  <r>
    <s v="B08XLR6DSB"/>
    <s v="akiara - Makes life easy Electric Handy Sewing/Stitch Handheld Cordless Portable White Sewing Machine "/>
    <x v="4"/>
    <s v="Kitchen&amp;HomeAppliances|SewingMachines&amp;Accessories|Sewing&amp;EmbroideryMachines"/>
    <s v="Homes supplies"/>
    <n v="721"/>
    <n v="1499"/>
    <n v="3671051"/>
    <n v="0.52"/>
    <n v="3.1"/>
    <n v="2449"/>
    <x v="0"/>
    <n v="0"/>
    <n v="0"/>
    <n v="1"/>
    <s v="Easy to keep and use"/>
  </r>
  <r>
    <s v="B08H6CZSHT"/>
    <s v="Philips EasySpeed Plus Steam Iron GC2145/20-2200W, Quick Heat Up with up to 30 g/min steam, 110 g steam Boost, Scratch Resistant Ceramic Soleplate, Vertical steam &amp; Drip-Stop"/>
    <x v="4"/>
    <s v="Kitchen&amp;HomeAppliances|Vacuum,Cleaning&amp;Ironing|Irons,Steamers&amp;Accessories|Irons|SteamIrons"/>
    <s v="Homes supplies"/>
    <n v="2903"/>
    <n v="3295"/>
    <n v="7575205"/>
    <n v="0.12"/>
    <n v="4.3"/>
    <n v="2299"/>
    <x v="0"/>
    <n v="0"/>
    <n v="1"/>
    <n v="0"/>
    <s v="Steam irom"/>
  </r>
  <r>
    <s v="B07CVR2L5K"/>
    <s v="INALSA Electric Chopper Bullet- 400 Watts with 100% Pure Copper Motor| Chop, Mince, Puree, Dice | Twin Blade Technology| 900 ml Capacity| One Touch Operation, 1.30mtr Long Power Cord (Black/Silver)"/>
    <x v="4"/>
    <s v="Kitchen&amp;HomeAppliances|SmallKitchenAppliances|MiniFoodProcessors&amp;Choppers"/>
    <s v="Homes supplies"/>
    <n v="1656"/>
    <n v="2695"/>
    <n v="16242765"/>
    <n v="0.39"/>
    <n v="4.4000000000000004"/>
    <n v="6027"/>
    <x v="0"/>
    <n v="0"/>
    <n v="1"/>
    <n v="0"/>
    <s v="A must have addition to the kitchen."/>
  </r>
  <r>
    <s v="B09J4YQYX3"/>
    <s v="Borosil Electric Egg Boiler, 8 Egg Capacity, For Hard, Soft, Medium Boiled Eggs, Steamed Vegetables, Transparent Lid, Stainless Steel Exterior (500 Watts)"/>
    <x v="4"/>
    <s v="Kitchen&amp;HomeAppliances|SmallKitchenAppliances|EggBoilers"/>
    <s v="Homes supplies"/>
    <n v="1399"/>
    <n v="2290"/>
    <n v="1055690"/>
    <n v="0.39"/>
    <n v="4.4000000000000004"/>
    <n v="461"/>
    <x v="0"/>
    <n v="0"/>
    <n v="1"/>
    <n v="0"/>
    <s v="Over all good"/>
  </r>
  <r>
    <s v="B0B2DD8BQ8"/>
    <s v="Wipro Vesta Grill 1000 Watt Sandwich Maker |Dual function-SW Maker&amp;Griller|Non stick Coat -BPA&amp;PTFE Free |Auto Temp Cut-off| Height Control -180·∂ø&amp;105·∂ø |2 year warranty|SS Finish|Standard size"/>
    <x v="4"/>
    <s v="Kitchen&amp;HomeAppliances|SmallKitchenAppliances|SandwichMakers"/>
    <s v="Homes supplies"/>
    <n v="2079"/>
    <n v="3099"/>
    <n v="873918"/>
    <n v="0.33"/>
    <n v="4.0999999999999996"/>
    <n v="282"/>
    <x v="0"/>
    <n v="0"/>
    <n v="1"/>
    <n v="0"/>
    <s v="Good!!"/>
  </r>
  <r>
    <s v="B0123P3PWE"/>
    <s v="Rico IRPRO 1500 Watt Japanese Technology Electric Water Heater Immersion Rod Shockproof Protection &amp; Stainless Steel Heating Element "/>
    <x v="4"/>
    <s v="Heating,Cooling&amp;AirQuality|WaterHeaters&amp;Geysers|ImmersionRods"/>
    <s v="Homes supplies"/>
    <n v="999"/>
    <n v="1075"/>
    <n v="9970625"/>
    <n v="7.0000000000000007E-2"/>
    <n v="4.0999999999999996"/>
    <n v="9275"/>
    <x v="0"/>
    <n v="0"/>
    <n v="1"/>
    <n v="0"/>
    <s v="Excellent to Use"/>
  </r>
  <r>
    <s v="B08HDCWDXD"/>
    <s v="Eureka Forbes Active Clean 700 Watts Powerful Suction &amp; Blower Vacuum Cleaner with Washable HEPA Filter &amp; 6 Accessories,1 Year Warranty,Compact,Light Weight &amp; Easy to use (Red &amp; Black)"/>
    <x v="4"/>
    <s v="Kitchen&amp;HomeAppliances|Vacuum,Cleaning&amp;Ironing|Vacuums&amp;FloorCare|Vacuums|HandheldVacuums"/>
    <s v="Homes supplies"/>
    <n v="3179"/>
    <n v="6999"/>
    <n v="5200257"/>
    <n v="0.55000000000000004"/>
    <n v="4"/>
    <n v="743"/>
    <x v="0"/>
    <n v="0"/>
    <n v="0"/>
    <n v="1"/>
    <s v="Ok but not for deep cleaning"/>
  </r>
  <r>
    <s v="B0836JGZ74"/>
    <s v="CSI INTERNATIONAL¬Æ Instant Water Geyser, Water Heater, Portable Water Heater, Geyser Made of First Class ABS Plastic 3KW (White)"/>
    <x v="4"/>
    <s v="Heating,Cooling&amp;AirQuality|WaterHeaters&amp;Geysers|InstantWaterHeaters"/>
    <s v="Homes supplies"/>
    <n v="1049"/>
    <n v="2499"/>
    <n v="819672"/>
    <n v="0.57999999999999996"/>
    <n v="3.6"/>
    <n v="328"/>
    <x v="0"/>
    <n v="0"/>
    <n v="0"/>
    <n v="1"/>
    <s v="Ok product but not for winter"/>
  </r>
  <r>
    <s v="B0BCKJJN8R"/>
    <s v="Hindware Atlantic Xceed 5L 3kW Instant Water Heater with Copper Heating Element and High Grade Stainless Steel Tank"/>
    <x v="4"/>
    <s v="Heating,Cooling&amp;AirQuality|WaterHeaters&amp;Geysers|InstantWaterHeaters"/>
    <s v="Homes supplies"/>
    <n v="3599"/>
    <n v="7290"/>
    <n v="6867180"/>
    <n v="0.51"/>
    <n v="3.9"/>
    <n v="942"/>
    <x v="0"/>
    <n v="0"/>
    <n v="0"/>
    <n v="1"/>
    <s v="Good product but pipes/installation/plug not included"/>
  </r>
  <r>
    <s v="B008P7IF02"/>
    <s v="Morphy Richards New Europa 800-Watt Espresso and Cappuccino 4-Cup Coffee Maker (Black)"/>
    <x v="4"/>
    <s v="Kitchen&amp;HomeAppliances|Coffee,Tea&amp;Espresso|EspressoMachines"/>
    <s v="Homes supplies"/>
    <n v="4799"/>
    <n v="5795"/>
    <n v="22107925"/>
    <n v="0.17"/>
    <n v="3.9"/>
    <n v="3815"/>
    <x v="0"/>
    <n v="0"/>
    <n v="1"/>
    <n v="0"/>
    <s v="Sufficient for a Family"/>
  </r>
  <r>
    <s v="B08CNLYKW5"/>
    <s v="Lifelong Power - Pro 500 Watt 3 Jar Mixer Grinder with 3 Speed Control and 1100 Watt Dry Non-Stick soleplate Iron Super Combo (White and Grey, 1 Year Warranty)"/>
    <x v="4"/>
    <s v="Kitchen&amp;HomeAppliances|SmallKitchenAppliances|MixerGrinders"/>
    <s v="Homes supplies"/>
    <n v="1699"/>
    <n v="3398"/>
    <n v="27143224"/>
    <n v="0.5"/>
    <n v="3.8"/>
    <n v="7988"/>
    <x v="0"/>
    <n v="1"/>
    <n v="0"/>
    <n v="0"/>
    <s v="Like it"/>
  </r>
  <r>
    <s v="B08C7TYHPB"/>
    <s v="iBELL Castor CTEK15L Premium 1.5 Litre Stainless Steel Electric Kettle,1500W Auto Cut-Off Feature,Silver"/>
    <x v="4"/>
    <s v="Kitchen&amp;HomeAppliances|SmallKitchenAppliances|Kettles&amp;HotWaterDispensers|Kettle&amp;ToasterSets"/>
    <s v="Homes supplies"/>
    <n v="664"/>
    <n v="1490"/>
    <n v="1378250"/>
    <n v="0.55000000000000004"/>
    <n v="4.0999999999999996"/>
    <n v="925"/>
    <x v="0"/>
    <n v="0"/>
    <n v="0"/>
    <n v="1"/>
    <s v="It‚Äôs a good product in this price."/>
  </r>
  <r>
    <s v="B08VJFYH6N"/>
    <s v="BAJAJ PYGMY MINI 110 MM 10 W HIGH SPEED OPERATION, USB CHARGING, MULTI-CLIP FUNCTION PERSONAL FAN"/>
    <x v="4"/>
    <s v="Heating,Cooling&amp;AirQuality|Fans|TableFans"/>
    <s v="Homes supplies"/>
    <n v="948"/>
    <n v="1620"/>
    <n v="7079400"/>
    <n v="0.41"/>
    <n v="4.0999999999999996"/>
    <n v="4370"/>
    <x v="0"/>
    <n v="0"/>
    <n v="1"/>
    <n v="0"/>
    <s v="Replaced the first one."/>
  </r>
  <r>
    <s v="B08235JZFB"/>
    <s v="Crompton InstaGlide 1000-Watts Dry Iron with American Heritage Coating, Pack of 1 Iron"/>
    <x v="4"/>
    <s v="Kitchen&amp;HomeAppliances|Vacuum,Cleaning&amp;Ironing|Irons,Steamers&amp;Accessories|Irons|DryIrons"/>
    <s v="Homes supplies"/>
    <n v="850"/>
    <n v="1000"/>
    <n v="7619000"/>
    <n v="0.15"/>
    <n v="4.0999999999999996"/>
    <n v="7619"/>
    <x v="0"/>
    <n v="0"/>
    <n v="1"/>
    <n v="0"/>
    <s v="Good"/>
  </r>
  <r>
    <s v="B078XFKBZL"/>
    <s v="Prestige Clean Home Water Purifier Cartridge"/>
    <x v="4"/>
    <s v="Kitchen&amp;HomeAppliances|WaterPurifiers&amp;Accessories|WaterCartridges"/>
    <s v="Homes supplies"/>
    <n v="600"/>
    <n v="640"/>
    <n v="1659520"/>
    <n v="0.06"/>
    <n v="3.8"/>
    <n v="2593"/>
    <x v="0"/>
    <n v="0"/>
    <n v="1"/>
    <n v="0"/>
    <s v="Good cartridge but works for less than 3 months for 2 people"/>
  </r>
  <r>
    <s v="B01M265AAK"/>
    <s v="Morphy Richards Aristo 2000 Watts PTC Room Heater (White)"/>
    <x v="4"/>
    <s v="Heating,Cooling&amp;AirQuality|RoomHeaters|ElectricHeaters"/>
    <s v="Homes supplies"/>
    <n v="3711"/>
    <n v="4495"/>
    <n v="1600220"/>
    <n v="0.17"/>
    <n v="4.3"/>
    <n v="356"/>
    <x v="0"/>
    <n v="0"/>
    <n v="1"/>
    <n v="0"/>
    <s v="Sleek "/>
  </r>
  <r>
    <s v="B0B694PXQJ"/>
    <s v="Gadgetronics Digital Kitchen Weighing Scale &amp; Food Weight Machine "/>
    <x v="4"/>
    <s v="Kitchen&amp;HomeAppliances|SmallKitchenAppliances|DigitalKitchenScales"/>
    <s v="Homes supplies"/>
    <n v="799"/>
    <n v="2999"/>
    <n v="188937"/>
    <n v="0.73"/>
    <n v="4.5"/>
    <n v="63"/>
    <x v="0"/>
    <n v="0"/>
    <n v="0"/>
    <n v="1"/>
    <s v="Excellent product"/>
  </r>
  <r>
    <s v="B00B3VFJY2"/>
    <s v="HUL Pureit Germkill kit "/>
    <x v="4"/>
    <s v="Kitchen&amp;HomeAppliances|WaterPurifiers&amp;Accessories|WaterPurifierAccessories"/>
    <s v="Homes supplies"/>
    <n v="980"/>
    <n v="980"/>
    <n v="4645200"/>
    <n v="0"/>
    <n v="4.2"/>
    <n v="4740"/>
    <x v="0"/>
    <n v="0"/>
    <n v="1"/>
    <n v="0"/>
    <s v="It's very nice"/>
  </r>
  <r>
    <s v="B08W9BK4MD"/>
    <s v="Tom &amp; Jerry Folding Laundry Basket "/>
    <x v="4"/>
    <s v="HomeStorage&amp;Organization|LaundryOrganization|LaundryBaskets"/>
    <s v="Homes supplies"/>
    <n v="351"/>
    <n v="899"/>
    <n v="266104"/>
    <n v="0.61"/>
    <n v="3.9"/>
    <n v="296"/>
    <x v="0"/>
    <n v="0"/>
    <n v="0"/>
    <n v="1"/>
    <s v="Good"/>
  </r>
  <r>
    <s v="B09X5HD5T1"/>
    <s v="Ikea Little Loved Corner PRODUKT Milk-frother, Coffee/Tea Frother, Handheld Milk Wand Mixer Frother, Black"/>
    <x v="4"/>
    <s v="Kitchen&amp;HomeAppliances|Coffee,Tea&amp;Espresso|MilkFrothers"/>
    <s v="Homes supplies"/>
    <n v="229"/>
    <n v="499"/>
    <n v="92315"/>
    <n v="0.54"/>
    <n v="3.5"/>
    <n v="185"/>
    <x v="0"/>
    <n v="0"/>
    <n v="0"/>
    <n v="1"/>
    <s v="Good product"/>
  </r>
  <r>
    <s v="B08H6B3G96"/>
    <s v="Philips EasySpeed Plus Steam Iron GC2147/30-2400W, Quick Heat up with up to 30 g/min steam, 150g steam Boost, Scratch Resistant Ceramic Soleplate, Vertical steam, Drip-Stop"/>
    <x v="4"/>
    <s v="Kitchen&amp;HomeAppliances|Vacuum,Cleaning&amp;Ironing|Irons,Steamers&amp;Accessories|Irons|SteamIrons"/>
    <s v="Homes supplies"/>
    <n v="3349"/>
    <n v="3995"/>
    <n v="7806230"/>
    <n v="0.16"/>
    <n v="4.3"/>
    <n v="1954"/>
    <x v="0"/>
    <n v="0"/>
    <n v="1"/>
    <n v="0"/>
    <s v="Go for it"/>
  </r>
  <r>
    <s v="B09N3BFP4M"/>
    <s v="Bajaj New Shakti Neo Plus 15 Litre 4 Star Rated Storage Water Heater (Geyser) with Multiple Safety System, White"/>
    <x v="4"/>
    <s v="Heating,Cooling&amp;AirQuality|WaterHeaters&amp;Geysers|StorageWaterHeaters"/>
    <s v="Homes supplies"/>
    <n v="5499"/>
    <n v="11500"/>
    <n v="11028500"/>
    <n v="0.52"/>
    <n v="3.9"/>
    <n v="959"/>
    <x v="3"/>
    <n v="0"/>
    <n v="0"/>
    <n v="1"/>
    <s v="Ok"/>
  </r>
  <r>
    <s v="B09DSQXCM8"/>
    <s v="House of Quirk Reusable Sticky Picker Cleaner Easy-Tear Sheets Travel Pet Hair Lint Rollers Brush (10cm Sheet, Set of 3 Rolls, 180 Sheets, 60 Sheets Each roll Lint Roller Remover, Multicolour)"/>
    <x v="4"/>
    <s v="Kitchen&amp;HomeAppliances|Vacuum,Cleaning&amp;Ironing|Irons,Steamers&amp;Accessories|LintShavers"/>
    <s v="Homes supplies"/>
    <n v="299"/>
    <n v="499"/>
    <n v="506485"/>
    <n v="0.4"/>
    <n v="3.9"/>
    <n v="1015"/>
    <x v="0"/>
    <n v="0"/>
    <n v="1"/>
    <n v="0"/>
    <s v="Good to use"/>
  </r>
  <r>
    <s v="B01M69WCZ6"/>
    <s v="Allin Exporters J66 Ultrasonic Humidifier Cool Mist Air Purifier "/>
    <x v="4"/>
    <s v="Heating,Cooling&amp;AirQuality|Humidifiers"/>
    <s v="Homes supplies"/>
    <n v="2249"/>
    <n v="3550"/>
    <n v="14104150"/>
    <n v="0.37"/>
    <n v="4"/>
    <n v="3973"/>
    <x v="0"/>
    <n v="0"/>
    <n v="1"/>
    <n v="0"/>
    <s v="So far so good"/>
  </r>
  <r>
    <s v="B0BM9H2NY9"/>
    <s v="Multifunctional 2 in 1 Electric Egg Boiling Steamer Egg Frying Pan Egg Boiler Electric Automatic Off with Egg Boiler Machine Non-Stick Electric Egg Frying Pan-Tiger Woods (Multy)"/>
    <x v="4"/>
    <s v="Kitchen&amp;HomeAppliances|SmallKitchenAppliances|EggBoilers"/>
    <s v="Homes supplies"/>
    <n v="699"/>
    <n v="1599"/>
    <n v="3677700"/>
    <n v="0.56000000000000005"/>
    <n v="4.7"/>
    <n v="2300"/>
    <x v="0"/>
    <n v="0"/>
    <n v="0"/>
    <n v="1"/>
    <s v="Amazing! Value for money!"/>
  </r>
  <r>
    <s v="B099FDW2ZF"/>
    <s v="Maharaja Whiteline Nano Carbon Neo, 500 Watts Room Heater (Black, White), Standard (5200100986)"/>
    <x v="4"/>
    <s v="Heating,Cooling&amp;AirQuality|RoomHeaters|ElectricHeaters"/>
    <s v="Homes supplies"/>
    <n v="1235"/>
    <n v="1499"/>
    <n v="304297"/>
    <n v="0.18"/>
    <n v="4.0999999999999996"/>
    <n v="203"/>
    <x v="0"/>
    <n v="0"/>
    <n v="1"/>
    <n v="0"/>
    <s v="A good heater for tiny spaces"/>
  </r>
  <r>
    <s v="B0B935YNR7"/>
    <s v="KENT Electric Chopper-B "/>
    <x v="4"/>
    <s v="Kitchen&amp;HomeAppliances|SmallKitchenAppliances|MiniFoodProcessors&amp;Choppers"/>
    <s v="Homes supplies"/>
    <n v="1349"/>
    <n v="2999"/>
    <n v="1322559"/>
    <n v="0.55000000000000004"/>
    <n v="3.8"/>
    <n v="441"/>
    <x v="0"/>
    <n v="0"/>
    <n v="0"/>
    <n v="1"/>
    <s v="Helpful for my mother"/>
  </r>
  <r>
    <s v="B07JGCGNDG"/>
    <s v="Crompton Amica 15-L 5 Star Rated Storage Water Heater (Geyser) with Free Installation (White)"/>
    <x v="4"/>
    <s v="Heating,Cooling&amp;AirQuality|WaterHeaters&amp;Geysers|StorageWaterHeaters"/>
    <s v="Homes supplies"/>
    <n v="6800"/>
    <n v="11500"/>
    <n v="118542000"/>
    <n v="0.41"/>
    <n v="4.0999999999999996"/>
    <n v="10308"/>
    <x v="3"/>
    <n v="0"/>
    <n v="1"/>
    <n v="0"/>
    <s v="Good product st this price"/>
  </r>
  <r>
    <s v="B08L12N5H1"/>
    <s v="Eureka Forbes car Vac 100 Watts Powerful Suction Vacuum Cleaner with Washable HEPA Filter, 3 Accessories,Compact,Light Weight &amp; Easy to use (Black and Red)"/>
    <x v="4"/>
    <s v="Kitchen&amp;HomeAppliances|Vacuum,Cleaning&amp;Ironing|Vacuums&amp;FloorCare|Vacuums|HandheldVacuums"/>
    <s v="Homes supplies"/>
    <n v="2099"/>
    <n v="2499"/>
    <n v="2479008"/>
    <n v="0.16"/>
    <m/>
    <n v="992"/>
    <x v="0"/>
    <n v="0"/>
    <n v="1"/>
    <n v="0"/>
    <s v="Decent product"/>
  </r>
  <r>
    <s v="B07GWTWFS2"/>
    <s v="KENT 16025 Sandwich Grill 700W | Non-Toxic Ceramic Coating | Automatic Temperature Cut-off with LED Indicator | Adjustable Height Control, Metallic Silver, Standard"/>
    <x v="4"/>
    <s v="Kitchen&amp;HomeAppliances|SmallKitchenAppliances|SandwichMakers"/>
    <s v="Homes supplies"/>
    <n v="1699"/>
    <n v="1975"/>
    <n v="9314100"/>
    <n v="0.14000000000000001"/>
    <n v="4.0999999999999996"/>
    <n v="4716"/>
    <x v="0"/>
    <n v="0"/>
    <n v="1"/>
    <n v="0"/>
    <s v="Only for grill sandwich use cord length is too shorthort"/>
  </r>
  <r>
    <s v="B09KRHXTLN"/>
    <s v="Candes Gloster All in One Silent Blower Fan Room Heater Ideal "/>
    <x v="4"/>
    <s v="Heating,Cooling&amp;AirQuality|RoomHeaters|FanHeaters"/>
    <s v="Homes supplies"/>
    <n v="1069"/>
    <n v="1699"/>
    <n v="531787"/>
    <n v="0.37"/>
    <n v="3.9"/>
    <n v="313"/>
    <x v="0"/>
    <n v="0"/>
    <n v="1"/>
    <n v="0"/>
    <s v="Good product"/>
  </r>
  <r>
    <s v="B09H34V36W"/>
    <s v="Inalsa Electric Fan Heater Hotty - 2000 Watts Variable Temperature Control Cool/Warm/Hot Air Selector | Over Heat Protection | ISI Certification, White"/>
    <x v="4"/>
    <s v="Heating,Cooling&amp;AirQuality|RoomHeaters|FanHeaters"/>
    <s v="Homes supplies"/>
    <n v="1349"/>
    <n v="2495"/>
    <n v="414170"/>
    <n v="0.46"/>
    <n v="3.8"/>
    <n v="166"/>
    <x v="0"/>
    <n v="0"/>
    <n v="1"/>
    <n v="0"/>
    <s v="Worth Buying"/>
  </r>
  <r>
    <s v="B09J2QCKKM"/>
    <s v="Havells Zella Flap Auto Immersion Rod 1500 Watts"/>
    <x v="4"/>
    <s v="Heating,Cooling&amp;AirQuality|WaterHeaters&amp;Geysers|ImmersionRods"/>
    <s v="Homes supplies"/>
    <n v="1499"/>
    <n v="3500"/>
    <n v="1060500"/>
    <n v="0.56999999999999995"/>
    <n v="4.0999999999999996"/>
    <n v="303"/>
    <x v="0"/>
    <n v="0"/>
    <n v="0"/>
    <n v="1"/>
    <s v="product good but service bad unexpected"/>
  </r>
  <r>
    <s v="B09XRBJ94N"/>
    <s v="iBELL SM1301 3-in-1 Sandwich Maker with Detachable Plates "/>
    <x v="4"/>
    <s v="Kitchen&amp;HomeAppliances|SmallKitchenAppliances|SandwichMakers"/>
    <s v="Homes supplies"/>
    <n v="2092"/>
    <n v="4600"/>
    <n v="2585200"/>
    <n v="0.55000000000000004"/>
    <n v="4.3"/>
    <n v="562"/>
    <x v="0"/>
    <n v="0"/>
    <n v="0"/>
    <n v="1"/>
    <s v="Nice Product"/>
  </r>
  <r>
    <s v="B07SLNG3LW"/>
    <s v="Inalsa Vacuum Cleaner Wet and Dry Micro WD10 with 3in1 Multifunction Wet/Dry/Blowing| 14KPA Suction and Impact Resistant Polymer Tank,(Yellow/Black)"/>
    <x v="4"/>
    <s v="Kitchen&amp;HomeAppliances|Vacuum,Cleaning&amp;Ironing|Vacuums&amp;FloorCare|Vacuums|Wet-DryVacuums"/>
    <s v="Homes supplies"/>
    <n v="3859"/>
    <n v="10295"/>
    <n v="83338025"/>
    <n v="0.63"/>
    <n v="3.9"/>
    <n v="8095"/>
    <x v="0"/>
    <n v="0"/>
    <n v="0"/>
    <n v="1"/>
    <s v="Great value"/>
  </r>
  <r>
    <s v="B0BNDGL26T"/>
    <s v="MR. BRAND Portable USB Juicer Electric USB Juice Maker Mixer Bottle Blender Grinder Mixer,6 Blades Rechargeable Bottle with (Multi color) (MULTI MIXER 6 BLED)"/>
    <x v="4"/>
    <s v="Kitchen&amp;HomeAppliances|SmallKitchenAppliances|JuicerMixerGrinders"/>
    <s v="Homes supplies"/>
    <n v="499"/>
    <n v="2199"/>
    <n v="239691"/>
    <n v="0.77"/>
    <n v="2.8"/>
    <n v="109"/>
    <x v="0"/>
    <n v="0"/>
    <n v="0"/>
    <n v="1"/>
    <s v="Portable but not much powerful"/>
  </r>
  <r>
    <s v="B095PWLLY6"/>
    <s v="Crompton Hill Briz Deco 1200mm (48 inch) High Speed Designer Ceiling Fan (Smoked Brown)"/>
    <x v="4"/>
    <s v="Heating,Cooling&amp;AirQuality|Fans|CeilingFans"/>
    <s v="Homes supplies"/>
    <n v="1804"/>
    <n v="2380"/>
    <n v="36609160"/>
    <n v="0.24"/>
    <n v="4"/>
    <n v="15382"/>
    <x v="0"/>
    <n v="0"/>
    <n v="1"/>
    <n v="0"/>
    <s v="Good Fan for this Price"/>
  </r>
  <r>
    <s v="B07Y9PY6Y1"/>
    <s v="Sujata Powermatic Plus, Juicer Mixer Grinder with Chutney Jar, 900 Watts, 3 Jars (White)"/>
    <x v="4"/>
    <s v="Kitchen&amp;HomeAppliances|SmallKitchenAppliances|JuicerMixerGrinders"/>
    <s v="Homes supplies"/>
    <n v="6525"/>
    <n v="8820"/>
    <n v="45308340"/>
    <n v="0.26"/>
    <n v="4.5"/>
    <n v="5137"/>
    <x v="3"/>
    <n v="0"/>
    <n v="1"/>
    <n v="0"/>
    <s v="Best mixer juicer"/>
  </r>
  <r>
    <s v="B0BJ966M5K"/>
    <s v="Aquadpure Copper + Mineral RO+UV+UF 10 to 12 Liter RO + UV + TDS ADJUSTER Water Purifier with Copper Charge Technology black &amp; copper Best For Home and Office (Made In India)"/>
    <x v="4"/>
    <s v="Kitchen&amp;HomeAppliances|WaterPurifiers&amp;Accessories|WaterFilters&amp;Purifiers"/>
    <s v="Homes supplies"/>
    <n v="4999"/>
    <n v="24999"/>
    <n v="3099876"/>
    <n v="0.8"/>
    <n v="4.5999999999999996"/>
    <n v="124"/>
    <x v="0"/>
    <n v="0"/>
    <n v="0"/>
    <n v="1"/>
    <s v="service is excellent"/>
  </r>
  <r>
    <s v="B086GVRP63"/>
    <s v="Amazon Basics 650 Watt Drip Coffee Maker with Borosilicate Carafe"/>
    <x v="4"/>
    <s v="Kitchen&amp;HomeAppliances|Coffee,Tea&amp;Espresso|DripCoffeeMachines"/>
    <s v="Homes supplies"/>
    <n v="1189"/>
    <n v="2400"/>
    <n v="1483200"/>
    <n v="0.5"/>
    <n v="4.0999999999999996"/>
    <n v="618"/>
    <x v="0"/>
    <n v="1"/>
    <n v="0"/>
    <n v="0"/>
    <s v="Okay to use"/>
  </r>
  <r>
    <s v="B08MVXPTDG"/>
    <s v="Crompton Insta Delight Fan Circulator Room Heater with 3 Heat Settings (Slate Grey &amp; Black, 2000 Watt)"/>
    <x v="4"/>
    <s v="Heating,Cooling&amp;AirQuality|RoomHeaters|FanHeaters"/>
    <s v="Homes supplies"/>
    <n v="2590"/>
    <n v="4200"/>
    <n v="264600"/>
    <n v="0.38"/>
    <n v="4.0999999999999996"/>
    <n v="63"/>
    <x v="0"/>
    <n v="0"/>
    <n v="1"/>
    <n v="0"/>
    <s v="no"/>
  </r>
  <r>
    <s v="B0BMZ6SY89"/>
    <s v="!!HANEUL!!1000 Watt/2000-Watt Room Heater!! Fan Heater!!Pure White!!HN-2500!!Made in India!!Thermoset!!"/>
    <x v="4"/>
    <s v="Heating,Cooling&amp;AirQuality|RoomHeaters|FanHeaters"/>
    <s v="Homes supplies"/>
    <n v="899"/>
    <n v="1599"/>
    <n v="23985"/>
    <n v="0.44"/>
    <n v="3.4"/>
    <n v="15"/>
    <x v="0"/>
    <n v="0"/>
    <n v="1"/>
    <n v="0"/>
    <s v="It's working perfect"/>
  </r>
  <r>
    <s v="B09P1MFKG1"/>
    <s v="Melbon VM-905 2000-Watt Room Heater (ISI Certified, White Color) Ideal Electric Fan Heater "/>
    <x v="4"/>
    <s v="Heating,Cooling&amp;AirQuality|RoomHeaters|FanHeaters"/>
    <s v="Homes supplies"/>
    <n v="998"/>
    <n v="2999"/>
    <n v="26991"/>
    <n v="0.67"/>
    <n v="4.5999999999999996"/>
    <n v="9"/>
    <x v="0"/>
    <n v="0"/>
    <n v="0"/>
    <n v="1"/>
    <s v="It's good"/>
  </r>
  <r>
    <s v="B01LY9W8AF"/>
    <s v="Cello Eliza Plastic Laundry Bag/Basket, 50 litres, Light Grey"/>
    <x v="4"/>
    <s v="HomeStorage&amp;Organization|LaundryOrganization|LaundryBaskets"/>
    <s v="Homes supplies"/>
    <n v="998"/>
    <n v="1282"/>
    <n v="9325268"/>
    <n v="0.22"/>
    <n v="4.2"/>
    <n v="7274"/>
    <x v="0"/>
    <n v="0"/>
    <n v="1"/>
    <n v="0"/>
    <s v="Nice product"/>
  </r>
  <r>
    <s v="B07ZJND9B9"/>
    <s v="ACTIVA 1200 MM HIGH SPEED 390 RPM BEE APPROVED 5 STAR RATED APSRA CEILING FAN BROWN 2 Years Warranty"/>
    <x v="4"/>
    <s v="Heating,Cooling&amp;AirQuality|Fans|CeilingFans"/>
    <s v="Homes supplies"/>
    <n v="1099"/>
    <n v="1990"/>
    <n v="11762890"/>
    <n v="0.45"/>
    <n v="3.9"/>
    <n v="5911"/>
    <x v="0"/>
    <n v="0"/>
    <n v="1"/>
    <n v="0"/>
    <s v="Decently priced fan"/>
  </r>
  <r>
    <s v="B0B2CWRDB1"/>
    <s v="Shakti Technology S5 High Pressure Car Washer Machine 1900 Watts and Pressure 125 Bar with 10 Meter Hose Pipe"/>
    <x v="4"/>
    <s v="Kitchen&amp;HomeAppliances|Vacuum,Cleaning&amp;Ironing|PressureWashers,Steam&amp;WindowCleaners"/>
    <s v="Homes supplies"/>
    <n v="5999"/>
    <n v="9999"/>
    <n v="1699830"/>
    <n v="0.4"/>
    <n v="4.2"/>
    <n v="170"/>
    <x v="3"/>
    <n v="0"/>
    <n v="1"/>
    <n v="0"/>
    <s v="It is very good"/>
  </r>
  <r>
    <s v="B072NCN9M4"/>
    <s v="AMERICAN MICRONIC- Imported Wet &amp; Dry Vacuum Cleaner, 21 Litre Stainless Steel with Blower &amp; HEPA filter, 1600 Watts 100% Copper Motor 28 KPa suction with washable reusable dust bag (Red/Black/Steel)-AMI-VCD21-1600WDx"/>
    <x v="4"/>
    <s v="Kitchen&amp;HomeAppliances|Vacuum,Cleaning&amp;Ironing|Vacuums&amp;FloorCare|Vacuums|Wet-DryVacuums"/>
    <s v="Homes supplies"/>
    <n v="8886"/>
    <n v="11850"/>
    <n v="36320250"/>
    <n v="0.25"/>
    <n v="4.2"/>
    <n v="3065"/>
    <x v="3"/>
    <n v="0"/>
    <n v="1"/>
    <n v="0"/>
    <s v="Best in its price range"/>
  </r>
  <r>
    <s v="B08SKZ2RMG"/>
    <s v="Demokrazy New Nova Lint Cum Fuzz Remover "/>
    <x v="4"/>
    <s v="Kitchen&amp;HomeAppliances|Vacuum,Cleaning&amp;Ironing|Irons,Steamers&amp;Accessories|LintShavers"/>
    <s v="Homes supplies"/>
    <n v="475"/>
    <n v="999"/>
    <n v="1019979"/>
    <n v="0.52"/>
    <n v="4.0999999999999996"/>
    <n v="1021"/>
    <x v="0"/>
    <n v="0"/>
    <n v="0"/>
    <n v="1"/>
    <s v="Good"/>
  </r>
  <r>
    <s v="B0B53DS4TF"/>
    <s v="Instant Pot Air Fryer, Vortex 2QT, Touch Control Panel, 360¬∞ EvenCrisp‚Ñ¢ Technology, Uses 95 % less Oil, 4-in-1 Appliance: Air Fry, Roast, Bake, Reheat (Vortex 1.97Litre, Black)"/>
    <x v="4"/>
    <s v="Kitchen&amp;HomeAppliances|SmallKitchenAppliances|DeepFatFryers|AirFryers"/>
    <s v="Homes supplies"/>
    <n v="4995"/>
    <n v="20049"/>
    <n v="79474236"/>
    <n v="0.75"/>
    <n v="4.8"/>
    <n v="3964"/>
    <x v="0"/>
    <n v="0"/>
    <n v="0"/>
    <n v="1"/>
    <s v="Loved it"/>
  </r>
  <r>
    <s v="B08BJN4MP3"/>
    <s v="HUL Pureit Eco Water Saver Mineral RO+UV+MF AS wall mounted/Counter top Black 10L Water Purifier"/>
    <x v="4"/>
    <s v="Kitchen&amp;HomeAppliances|WaterPurifiers&amp;Accessories|WaterFilters&amp;Purifiers"/>
    <s v="Homes supplies"/>
    <n v="13999"/>
    <n v="24850"/>
    <n v="222357800"/>
    <n v="0.44"/>
    <n v="4.4000000000000004"/>
    <n v="8948"/>
    <x v="2"/>
    <n v="0"/>
    <n v="1"/>
    <n v="0"/>
    <s v="Sound is pretty annoying"/>
  </r>
  <r>
    <s v="B0BCYQY9X5"/>
    <s v="Livpure Glo Star RO+UV+UF+Mineraliser - 7 L Storage Tank, 15 LPH Water Purifier "/>
    <x v="4"/>
    <s v="Kitchen&amp;HomeAppliances|WaterPurifiers&amp;Accessories|WaterFilters&amp;Purifiers"/>
    <s v="Homes supplies"/>
    <n v="8499"/>
    <n v="16490"/>
    <n v="1599530"/>
    <n v="0.48"/>
    <n v="4.3"/>
    <n v="97"/>
    <x v="3"/>
    <n v="0"/>
    <n v="1"/>
    <n v="0"/>
    <s v="Livpure water filter reviews"/>
  </r>
  <r>
    <s v="B009UORDX4"/>
    <s v="Philips Hi113 1000-Watt Plastic Body Ptfe Coating Dry Iron, Pack of 1"/>
    <x v="4"/>
    <s v="Kitchen&amp;HomeAppliances|Vacuum,Cleaning&amp;Ironing|Irons,Steamers&amp;Accessories|Irons|DryIrons"/>
    <s v="Homes supplies"/>
    <n v="949"/>
    <n v="975"/>
    <n v="7042425"/>
    <n v="0.03"/>
    <n v="4.3"/>
    <n v="7223"/>
    <x v="0"/>
    <n v="0"/>
    <n v="1"/>
    <n v="0"/>
    <s v="Good"/>
  </r>
  <r>
    <s v="B08VGDBF3B"/>
    <s v="Kuber Industries Round Non Woven Fabric Foldable Laundry Basket|Toy Storage Basket|Cloth Storage Basket With Handles| Capicity 45 Ltr (Grey &amp; Black)-KUBMART11446"/>
    <x v="4"/>
    <s v="HomeStorage&amp;Organization|LaundryOrganization|LaundryBaskets"/>
    <s v="Homes supplies"/>
    <n v="395"/>
    <n v="499"/>
    <n v="164670"/>
    <n v="0.21"/>
    <n v="4"/>
    <n v="330"/>
    <x v="0"/>
    <n v="0"/>
    <n v="1"/>
    <n v="0"/>
    <s v="Kids toys"/>
  </r>
  <r>
    <s v="B012ELCYUG"/>
    <s v="Preethi MGA-502 0.4-Litre Grind and Store Jar (White), stainless steel, Set of 1"/>
    <x v="4"/>
    <s v="Kitchen&amp;HomeAppliances|SmallKitchenAppliances|SmallApplianceParts&amp;Accessories|StandMixerAccessories"/>
    <s v="Homes supplies"/>
    <n v="635"/>
    <n v="635"/>
    <n v="2901950"/>
    <n v="0"/>
    <n v="4.3"/>
    <n v="4570"/>
    <x v="0"/>
    <n v="0"/>
    <n v="1"/>
    <n v="0"/>
    <s v="Good"/>
  </r>
  <r>
    <s v="B07S9M8YTY"/>
    <s v="Usha Aurora 1000 W Dry Iron with Innovative Tail Light Indicator, Weilburger Soleplate (White &amp; Grey)"/>
    <x v="4"/>
    <s v="Kitchen&amp;HomeAppliances|Vacuum,Cleaning&amp;Ironing|Irons,Steamers&amp;Accessories|Irons|DryIrons"/>
    <s v="Homes supplies"/>
    <n v="717"/>
    <n v="1390"/>
    <n v="6765130"/>
    <n v="0.48"/>
    <n v="4"/>
    <n v="4867"/>
    <x v="0"/>
    <n v="0"/>
    <n v="1"/>
    <n v="0"/>
    <s v="Not so good"/>
  </r>
  <r>
    <s v="B0B19VJXQZ"/>
    <s v="ECOVACS DEEBOT N8 2-in-1 Robotic Vacuum Cleaner, 2022 New Launch, Most Powerful Suction, Covers 2000+ Sq. Ft in One Charge, Advanced dToF Technology with OZMO Mopping (DEEBOT N8) - White"/>
    <x v="4"/>
    <s v="Kitchen&amp;HomeAppliances|Vacuum,Cleaning&amp;Ironing|Vacuums&amp;FloorCare|Vacuums|RoboticVacuums"/>
    <s v="Homes supplies"/>
    <n v="27900"/>
    <n v="59900"/>
    <n v="317350200"/>
    <n v="0.53"/>
    <n v="4.4000000000000004"/>
    <n v="5298"/>
    <x v="2"/>
    <n v="0"/>
    <n v="0"/>
    <n v="1"/>
    <s v="A perfect balance of price and performance"/>
  </r>
  <r>
    <s v="B00SMFPJG0"/>
    <s v="Kent Gold, Optima, Gold+ Spare Kit"/>
    <x v="4"/>
    <s v="Kitchen&amp;HomeAppliances|WaterPurifiers&amp;Accessories|WaterCartridges"/>
    <s v="Homes supplies"/>
    <n v="649"/>
    <n v="670"/>
    <n v="5216620"/>
    <n v="0.03"/>
    <n v="4.0999999999999996"/>
    <n v="7786"/>
    <x v="0"/>
    <n v="0"/>
    <n v="1"/>
    <n v="0"/>
    <s v="Good quality"/>
  </r>
  <r>
    <s v="B0BHYLCL19"/>
    <s v="AVNISH Tap Water Purifier Filter Faucet 6 Layer Carbon Activated Dust Chlorine Remover Water Softener "/>
    <x v="4"/>
    <s v="Kitchen&amp;HomeAppliances|WaterPurifiers&amp;Accessories|WaterPurifierAccessories"/>
    <s v="Homes supplies"/>
    <n v="193"/>
    <n v="399"/>
    <n v="14763"/>
    <n v="0.52"/>
    <n v="3.6"/>
    <n v="37"/>
    <x v="1"/>
    <n v="0"/>
    <n v="0"/>
    <n v="1"/>
    <s v="Filter not effective"/>
  </r>
  <r>
    <s v="B0BPJBTB3F"/>
    <s v="Khaitan ORFin Fan heater "/>
    <x v="4"/>
    <s v="Heating,Cooling&amp;AirQuality|RoomHeaters|FanHeaters"/>
    <s v="Homes supplies"/>
    <n v="1299"/>
    <n v="2495"/>
    <n v="4990"/>
    <n v="0.48"/>
    <n v="2"/>
    <n v="2"/>
    <x v="0"/>
    <n v="0"/>
    <n v="1"/>
    <n v="0"/>
    <s v="Bad quality"/>
  </r>
  <r>
    <s v="B08MXJYB2V"/>
    <s v="USHA RapidMix 500-Watt Copper Motor Mixer Grinder with 3 Jars and 5 Years Warranty(Sea Green/White)"/>
    <x v="4"/>
    <s v="Kitchen&amp;HomeAppliances|SmallKitchenAppliances|MixerGrinders"/>
    <s v="Homes supplies"/>
    <n v="2449"/>
    <n v="3390"/>
    <n v="17648340"/>
    <n v="0.28000000000000003"/>
    <n v="4"/>
    <n v="5206"/>
    <x v="0"/>
    <n v="0"/>
    <n v="1"/>
    <n v="0"/>
    <s v="Good"/>
  </r>
  <r>
    <s v="B081B1JL35"/>
    <s v="CSI INTERNATIONAL¬Æ Instant Water Geyser, Water Heater, Portable Water Heater, Geyser Made of First Class ABS Plastic 3KW (Red)"/>
    <x v="4"/>
    <s v="Heating,Cooling&amp;AirQuality|WaterHeaters&amp;Geysers|InstantWaterHeaters"/>
    <s v="Homes supplies"/>
    <n v="1049"/>
    <n v="2499"/>
    <n v="1594362"/>
    <n v="0.57999999999999996"/>
    <n v="3.7"/>
    <n v="638"/>
    <x v="0"/>
    <n v="0"/>
    <n v="0"/>
    <n v="1"/>
    <s v="Nice products"/>
  </r>
  <r>
    <s v="B09VL9KFDB"/>
    <s v="Havells Gatik Neo 400mm Pedestal Fan (Aqua Blue)"/>
    <x v="4"/>
    <s v="Heating,Cooling&amp;AirQuality|Fans|TableFans"/>
    <s v="Homes supplies"/>
    <n v="2399"/>
    <n v="4200"/>
    <n v="1667400"/>
    <n v="0.43"/>
    <n v="3.8"/>
    <n v="397"/>
    <x v="0"/>
    <n v="0"/>
    <n v="1"/>
    <n v="0"/>
    <s v="plastic material not good just ok"/>
  </r>
  <r>
    <s v="B0B1MDZV9C"/>
    <s v="INALSA Upright Vacuum Cleaner, 2-in-1,Handheld &amp; Stick "/>
    <x v="4"/>
    <s v="Kitchen&amp;HomeAppliances|Vacuum,Cleaning&amp;Ironing|Vacuums&amp;FloorCare|Vacuums|HandheldVacuums"/>
    <s v="Homes supplies"/>
    <n v="2286"/>
    <n v="4495"/>
    <n v="1465370"/>
    <n v="0.49"/>
    <n v="3.9"/>
    <n v="326"/>
    <x v="0"/>
    <n v="0"/>
    <n v="1"/>
    <n v="0"/>
    <s v="Good Product"/>
  </r>
  <r>
    <s v="B08TT63N58"/>
    <s v="ROYAL STEP - AMAZON'S BRAND - Portable Electric USB Juice Maker Juicer Bottle Blender Grinder Mixer,4 Blades Rechargeable Bottle with (Multi color) (MULTI)"/>
    <x v="4"/>
    <s v="Kitchen&amp;HomeAppliances|SmallKitchenAppliances|Juicers"/>
    <s v="Homes supplies"/>
    <n v="499"/>
    <n v="2199"/>
    <n v="7755873"/>
    <n v="0.77"/>
    <n v="3.1"/>
    <n v="3527"/>
    <x v="0"/>
    <n v="0"/>
    <n v="0"/>
    <n v="1"/>
    <s v="Running Time is less"/>
  </r>
  <r>
    <s v="B08YK7BBD2"/>
    <s v="Nirdambhay Mini Bag Sealer, 2 in 1 Heat Sealer and Cutter Handheld Sealing Machine Portable Bag Resealer Sealer "/>
    <x v="4"/>
    <s v="Kitchen&amp;HomeAppliances|SmallKitchenAppliances|VacuumSealers"/>
    <s v="Homes supplies"/>
    <n v="429"/>
    <n v="999"/>
    <n v="616383"/>
    <n v="0.56999999999999995"/>
    <n v="3"/>
    <n v="617"/>
    <x v="0"/>
    <n v="0"/>
    <n v="0"/>
    <n v="1"/>
    <s v="Not worth the hype"/>
  </r>
  <r>
    <s v="B07YQ5SN4H"/>
    <s v="Cello Non-Stick Aluminium Sandwich Gas Toaster(Black)"/>
    <x v="4"/>
    <s v="Kitchen&amp;HomeAppliances|SmallKitchenAppliances|SandwichMakers"/>
    <s v="Homes supplies"/>
    <n v="299"/>
    <n v="595"/>
    <n v="186830"/>
    <n v="0.5"/>
    <n v="4"/>
    <n v="314"/>
    <x v="0"/>
    <n v="1"/>
    <n v="0"/>
    <n v="0"/>
    <s v="Very good product"/>
  </r>
  <r>
    <s v="B0B7FJNSZR"/>
    <s v="Proven¬Æ Copper + Mineral RO+UV+UF 10 to 12 Liter RO + UV + TDS ADJUSTER Water Purifier with Copper Charge Technology black &amp; copper Best For Home and Office (Made In India)"/>
    <x v="4"/>
    <s v="Kitchen&amp;HomeAppliances|WaterPurifiers&amp;Accessories|WaterFilters&amp;Purifiers"/>
    <s v="Homes supplies"/>
    <n v="5395"/>
    <n v="19990"/>
    <n v="10694650"/>
    <n v="0.73"/>
    <n v="4.4000000000000004"/>
    <n v="535"/>
    <x v="3"/>
    <n v="0"/>
    <n v="0"/>
    <n v="1"/>
    <s v="Gud product and gud service"/>
  </r>
  <r>
    <s v="B01N6IJG0F"/>
    <s v="Morphy Richards Daisy 1000W Dry Iron with American Heritage Non-Stick Coated Soleplate, White"/>
    <x v="4"/>
    <s v="Kitchen&amp;HomeAppliances|Vacuum,Cleaning&amp;Ironing|Irons,Steamers&amp;Accessories|Irons|DryIrons"/>
    <s v="Homes supplies"/>
    <n v="559"/>
    <n v="1010"/>
    <n v="17498250"/>
    <n v="0.45"/>
    <n v="4.0999999999999996"/>
    <n v="17325"/>
    <x v="0"/>
    <n v="0"/>
    <n v="1"/>
    <n v="0"/>
    <s v="Good health product."/>
  </r>
  <r>
    <s v="B0B84QN4CN"/>
    <s v="Wipro Vesta 1200 Watt GD201 Lightweight Automatic Dry Iron| Quick Heat Up| Stylish &amp; Sleek |Anti bacterial German Weilburger Double Coated Soleplate |2 Years Warranty"/>
    <x v="4"/>
    <s v="Kitchen&amp;HomeAppliances|Vacuum,Cleaning&amp;Ironing|Irons,Steamers&amp;Accessories|Irons|DryIrons"/>
    <s v="Homes supplies"/>
    <n v="660"/>
    <n v="1100"/>
    <n v="100100"/>
    <n v="0.4"/>
    <n v="3.6"/>
    <n v="91"/>
    <x v="0"/>
    <n v="0"/>
    <n v="1"/>
    <n v="0"/>
    <s v="The wire is short"/>
  </r>
  <r>
    <s v="B0B8ZM9RVV"/>
    <s v="Zuvexa Egg Boiler Poacher Automatic Off Steaming, Cooking, Boiling Double Layer 14 Egg Boiler (Multicolor)‚Ä¶"/>
    <x v="4"/>
    <s v="Kitchen&amp;HomeAppliances|SmallKitchenAppliances|EggBoilers"/>
    <s v="Homes supplies"/>
    <n v="419"/>
    <n v="999"/>
    <n v="226773"/>
    <n v="0.57999999999999996"/>
    <n v="4.4000000000000004"/>
    <n v="227"/>
    <x v="0"/>
    <n v="0"/>
    <n v="0"/>
    <n v="1"/>
    <s v="It is very good product value for your money go for it and save some money"/>
  </r>
  <r>
    <s v="B01892MIPA"/>
    <s v="AO Smith HSE-VAS-X-015 Storage 15 Litre Vertical Water Heater (Geyser) White 4 Star"/>
    <x v="4"/>
    <s v="Heating,Cooling&amp;AirQuality|WaterHeaters&amp;Geysers|StorageWaterHeaters"/>
    <s v="Homes supplies"/>
    <n v="7349"/>
    <n v="10900"/>
    <n v="130331300"/>
    <n v="0.33"/>
    <n v="4.2"/>
    <n v="11957"/>
    <x v="3"/>
    <n v="0"/>
    <n v="1"/>
    <n v="0"/>
    <s v="Nice Gyser"/>
  </r>
  <r>
    <s v="B08ZHYNTM1"/>
    <s v="Havells Festiva 1200mm Dust Resistant Ceiling Fan (Gold Mist)"/>
    <x v="4"/>
    <s v="Heating,Cooling&amp;AirQuality|Fans|CeilingFans"/>
    <s v="Homes supplies"/>
    <n v="2899"/>
    <n v="4005"/>
    <n v="28595700"/>
    <n v="0.28000000000000003"/>
    <n v="4.3"/>
    <n v="7140"/>
    <x v="0"/>
    <n v="0"/>
    <n v="1"/>
    <n v="0"/>
    <s v="Packaging and look wise it is awesome üëç"/>
  </r>
  <r>
    <s v="B09SDDQQKP"/>
    <s v="INALSA Vaccum Cleaner Handheld 800W High Powerful Motor- Dura Clean with HEPA Filtration &amp; Strong Powerful 16KPA Suction| Lightweight, Compact &amp; Durable Body|Includes Multiple Accessories,(Grey/Black)"/>
    <x v="4"/>
    <s v="Kitchen&amp;HomeAppliances|Vacuum,Cleaning&amp;Ironing|Vacuums&amp;FloorCare|Vacuums|HandheldVacuums"/>
    <s v="Homes supplies"/>
    <n v="1799"/>
    <n v="3295"/>
    <n v="2263665"/>
    <n v="0.45"/>
    <n v="3.8"/>
    <n v="687"/>
    <x v="0"/>
    <n v="0"/>
    <n v="1"/>
    <n v="0"/>
    <s v="Good for now"/>
  </r>
  <r>
    <s v="B0B5RP43VN"/>
    <s v="iBELL SM1515NEW Sandwich Maker with Floating Hinges, 1000Watt, Panini / Grill / Toast (Black)"/>
    <x v="4"/>
    <s v="Kitchen&amp;HomeAppliances|SmallKitchenAppliances|SandwichMakers"/>
    <s v="Homes supplies"/>
    <n v="1474"/>
    <n v="4650"/>
    <n v="4859250"/>
    <n v="0.68"/>
    <n v="4.0999999999999996"/>
    <n v="1045"/>
    <x v="0"/>
    <n v="0"/>
    <n v="0"/>
    <n v="1"/>
    <s v="The Grill and Toaster is good"/>
  </r>
  <r>
    <s v="B096NTB9XT"/>
    <s v="Aquaguard Aura RO+UV+UF+Taste Adjuster(MTDS) with Active Copper &amp; Zinc 7L water purifier,8 stages of purification,suitable "/>
    <x v="4"/>
    <s v="Kitchen&amp;HomeAppliances|WaterPurifiers&amp;Accessories|WaterFilters&amp;Purifiers"/>
    <s v="Homes supplies"/>
    <n v="15999"/>
    <n v="24500"/>
    <n v="274547000"/>
    <n v="0.35"/>
    <n v="4"/>
    <n v="11206"/>
    <x v="2"/>
    <n v="0"/>
    <n v="1"/>
    <n v="0"/>
    <s v="Usable"/>
  </r>
  <r>
    <s v="B078JF6X9B"/>
    <s v="Havells Instanio 3-Litre 4.5KW Instant Water Heater (Geyser), White Blue"/>
    <x v="4"/>
    <s v="Heating,Cooling&amp;AirQuality|WaterHeaters&amp;Geysers|InstantWaterHeaters"/>
    <s v="Homes supplies"/>
    <n v="3645"/>
    <n v="6070"/>
    <n v="3405270"/>
    <n v="0.4"/>
    <n v="4.2"/>
    <n v="561"/>
    <x v="0"/>
    <n v="0"/>
    <n v="1"/>
    <n v="0"/>
    <s v="Serves unlimited hot water instantly"/>
  </r>
  <r>
    <s v="B08CGW4GYR"/>
    <s v="Milk Frother, Immersion Blender Cordlesss Foam Maker USB Rechargeable Small Mixer Handheld with 2 Stainless WhisksÔºåWisker "/>
    <x v="4"/>
    <s v="Kitchen&amp;HomeAppliances|SmallKitchenAppliances|HandBlenders"/>
    <s v="Homes supplies"/>
    <n v="375"/>
    <n v="999"/>
    <n v="1986012"/>
    <n v="0.62"/>
    <n v="3.6"/>
    <n v="1988"/>
    <x v="0"/>
    <n v="0"/>
    <n v="0"/>
    <n v="1"/>
    <s v="Ok ok product"/>
  </r>
  <r>
    <s v="B00A328ENA"/>
    <s v="Panasonic SR-WA22H (E) Automatic Rice Cooker, Apple Green, 2.2 Liters"/>
    <x v="4"/>
    <s v="Kitchen&amp;HomeAppliances|SmallKitchenAppliances|Rice&amp;PastaCookers"/>
    <s v="Homes supplies"/>
    <n v="2976"/>
    <n v="3945"/>
    <n v="14754300"/>
    <n v="0.25"/>
    <n v="4.2"/>
    <n v="3740"/>
    <x v="0"/>
    <n v="0"/>
    <n v="1"/>
    <n v="0"/>
    <s v="Good"/>
  </r>
  <r>
    <s v="B0763K5HLQ"/>
    <s v="InstaCuppa Milk Frother "/>
    <x v="4"/>
    <s v="Kitchen&amp;HomeAppliances|Coffee,Tea&amp;Espresso|MilkFrothers"/>
    <s v="Homes supplies"/>
    <n v="1099"/>
    <n v="1499"/>
    <n v="6597099"/>
    <n v="0.27"/>
    <n v="4.0999999999999996"/>
    <n v="4401"/>
    <x v="0"/>
    <n v="0"/>
    <n v="1"/>
    <n v="0"/>
    <s v="It's okay"/>
  </r>
  <r>
    <s v="B09PDZNSBG"/>
    <s v="Goodscity Garment Steamer "/>
    <x v="4"/>
    <s v="Kitchen&amp;HomeAppliances|Vacuum,Cleaning&amp;Ironing|Irons,Steamers&amp;Accessories|Irons|SteamIrons"/>
    <s v="Homes supplies"/>
    <n v="2575"/>
    <n v="6700"/>
    <n v="4093700"/>
    <n v="0.62"/>
    <n v="4.2"/>
    <n v="611"/>
    <x v="0"/>
    <n v="0"/>
    <n v="0"/>
    <n v="1"/>
    <s v="Useful Product"/>
  </r>
  <r>
    <s v="B085LPT5F4"/>
    <s v="Solidaire 550-Watt Mixer Grinder with 3 Jars (Black) (SLD-550-B)"/>
    <x v="4"/>
    <s v="Kitchen&amp;HomeAppliances|SmallKitchenAppliances|MixerGrinders"/>
    <s v="Homes supplies"/>
    <n v="1649"/>
    <n v="2800"/>
    <n v="6053600"/>
    <n v="0.41"/>
    <n v="3.9"/>
    <n v="2162"/>
    <x v="0"/>
    <n v="0"/>
    <n v="1"/>
    <n v="0"/>
    <s v="Ok product 900/ma bast product  A little family product Not resturant not hotel"/>
  </r>
  <r>
    <s v="B0B9RZ4G4W"/>
    <s v="Amazon Basics 300 W Hand Blender with Stainless Steel Stem "/>
    <x v="4"/>
    <s v="Kitchen&amp;HomeAppliances|SmallKitchenAppliances|HandBlenders"/>
    <s v="Homes supplies"/>
    <n v="799"/>
    <n v="1699"/>
    <n v="164803"/>
    <n v="0.53"/>
    <n v="4"/>
    <n v="97"/>
    <x v="0"/>
    <n v="0"/>
    <n v="0"/>
    <n v="1"/>
    <s v="In this price worth to go for"/>
  </r>
  <r>
    <s v="B0085W2MUQ"/>
    <s v="Orpat HHB-100E 250-Watt Hand Blender (White)"/>
    <x v="4"/>
    <s v="Kitchen&amp;HomeAppliances|SmallKitchenAppliances|HandBlenders"/>
    <s v="Homes supplies"/>
    <n v="765"/>
    <n v="970"/>
    <n v="5873350"/>
    <n v="0.21"/>
    <n v="4.2"/>
    <n v="6055"/>
    <x v="0"/>
    <n v="0"/>
    <n v="1"/>
    <n v="0"/>
    <s v="Better than I expected!"/>
  </r>
  <r>
    <s v="B09474JWN6"/>
    <s v="HealthSense Rechargeable Lint Remover "/>
    <x v="4"/>
    <s v="Kitchen&amp;HomeAppliances|Vacuum,Cleaning&amp;Ironing|Irons,Steamers&amp;Accessories|LintShavers"/>
    <s v="Homes supplies"/>
    <n v="999"/>
    <n v="1500"/>
    <n v="579000"/>
    <n v="0.33"/>
    <n v="4.2"/>
    <n v="386"/>
    <x v="0"/>
    <n v="0"/>
    <n v="1"/>
    <n v="0"/>
    <s v="üëç nice"/>
  </r>
  <r>
    <s v="B09G2VTHQM"/>
    <s v="AGARO Classic Portable Yogurt Maker, 1.2L Capacity, Electric, Automatic, Grey and White, Medium (33603)"/>
    <x v="4"/>
    <s v="Kitchen&amp;HomeAppliances|SmallKitchenAppliances|YogurtMakers"/>
    <s v="Homes supplies"/>
    <n v="587"/>
    <n v="1295"/>
    <n v="721315"/>
    <n v="0.55000000000000004"/>
    <n v="4.0999999999999996"/>
    <n v="557"/>
    <x v="0"/>
    <n v="0"/>
    <n v="0"/>
    <n v="1"/>
    <s v="Very easy to use curd maker"/>
  </r>
  <r>
    <s v="B07R679HTT"/>
    <s v="AGARO Imperial 240-Watt Slow Juicer with Cold Press Technology"/>
    <x v="4"/>
    <s v="Kitchen&amp;HomeAppliances|SmallKitchenAppliances|Juicers|ColdPressJuicers"/>
    <s v="Homes supplies"/>
    <n v="12609"/>
    <n v="23999"/>
    <n v="54909712"/>
    <n v="0.47"/>
    <n v="4.4000000000000004"/>
    <n v="2288"/>
    <x v="2"/>
    <n v="0"/>
    <n v="1"/>
    <n v="0"/>
    <s v="Overall Nice Product"/>
  </r>
  <r>
    <s v="B00B7GKXMG"/>
    <s v="Wipro Smartlife Super Deluxe Dry Iron- 1000W"/>
    <x v="4"/>
    <s v="Kitchen&amp;HomeAppliances|Vacuum,Cleaning&amp;Ironing|Irons,Steamers&amp;Accessories|Irons|DryIrons"/>
    <s v="Homes supplies"/>
    <n v="699"/>
    <n v="850"/>
    <n v="940100"/>
    <n v="0.18"/>
    <n v="4.0999999999999996"/>
    <n v="1106"/>
    <x v="0"/>
    <n v="0"/>
    <n v="1"/>
    <n v="0"/>
    <s v="it s very nice and easy to use"/>
  </r>
  <r>
    <s v="B07H3N8RJH"/>
    <s v="AmazonBasics Cylinder Bagless Vacuum Cleaner with Power Suction, Low Sound, High Energy Efficiency and 2 Years Warranty (1.5L, Black)"/>
    <x v="4"/>
    <s v="Kitchen&amp;HomeAppliances|Vacuum,Cleaning&amp;Ironing|Vacuums&amp;FloorCare|Vacuums|CanisterVacuums"/>
    <s v="Homes supplies"/>
    <n v="3799"/>
    <n v="6000"/>
    <n v="71610000"/>
    <n v="0.37"/>
    <n v="4.2"/>
    <n v="11935"/>
    <x v="0"/>
    <n v="0"/>
    <n v="1"/>
    <n v="0"/>
    <s v="Good suction power"/>
  </r>
  <r>
    <s v="B07K2HVKLL"/>
    <s v="Crompton IHL 251 1500-Watt Immersion Water Heater with Copper Heating Element and IP 68 Protection"/>
    <x v="4"/>
    <s v="Heating,Cooling&amp;AirQuality|WaterHeaters&amp;Geysers|ImmersionRods"/>
    <s v="Homes supplies"/>
    <n v="640"/>
    <n v="1020"/>
    <n v="5160180"/>
    <n v="0.37"/>
    <n v="4.0999999999999996"/>
    <n v="5059"/>
    <x v="0"/>
    <n v="0"/>
    <n v="1"/>
    <n v="0"/>
    <s v="Nice product"/>
  </r>
  <r>
    <s v="B09MQ9PDHR"/>
    <s v="SaiEllin Room Heater For Home 2000 Watts Room Heater For Bedroom | ISI Approved With 1 Year Warranty | For 250 Sq. Feet Blower Heater &amp; Room Heaters Home For Winters"/>
    <x v="4"/>
    <s v="Heating,Cooling&amp;AirQuality|RoomHeaters|FanHeaters"/>
    <s v="Homes supplies"/>
    <n v="979"/>
    <n v="1999"/>
    <n v="313843"/>
    <n v="0.51"/>
    <n v="3.9"/>
    <n v="157"/>
    <x v="0"/>
    <n v="0"/>
    <n v="0"/>
    <n v="1"/>
    <s v="Size of heater is small"/>
  </r>
  <r>
    <s v="B014HDJ7ZE"/>
    <s v="Bajaj Majesty Duetto Gas 6 Ltr Vertical Water Heater ( LPG), White"/>
    <x v="4"/>
    <s v="Heating,Cooling&amp;AirQuality|WaterHeaters&amp;Geysers|InstantWaterHeaters"/>
    <s v="Homes supplies"/>
    <n v="5365"/>
    <n v="7445"/>
    <n v="26682880"/>
    <n v="0.28000000000000003"/>
    <n v="3.9"/>
    <n v="3584"/>
    <x v="3"/>
    <n v="0"/>
    <n v="1"/>
    <n v="0"/>
    <s v="Yet to know the performance"/>
  </r>
  <r>
    <s v="B07D2NMTTV"/>
    <s v="Black + Decker BD BXIR2201IN 2200-Watt Cord &amp; Cordless Steam Iron (Green)"/>
    <x v="4"/>
    <s v="Kitchen&amp;HomeAppliances|Vacuum,Cleaning&amp;Ironing|Irons,Steamers&amp;Accessories|Irons|SteamIrons"/>
    <s v="Homes supplies"/>
    <n v="3199"/>
    <n v="3500"/>
    <n v="6646500"/>
    <n v="0.09"/>
    <n v="4.2"/>
    <n v="1899"/>
    <x v="0"/>
    <n v="0"/>
    <n v="1"/>
    <n v="0"/>
    <s v="No entanglement"/>
  </r>
  <r>
    <s v="B075K76YW1"/>
    <s v="Inalsa Hand Blender| Hand Mixer|Beater - Easy Mix, Powerful 250 Watt Motor | Variable 7 Speed Control | 1 Year Warranty | (White/Red)"/>
    <x v="4"/>
    <s v="Kitchen&amp;HomeAppliances|SmallKitchenAppliances|HandMixers"/>
    <s v="Homes supplies"/>
    <n v="979"/>
    <n v="1395"/>
    <n v="21276540"/>
    <n v="0.3"/>
    <n v="4.2"/>
    <n v="15252"/>
    <x v="0"/>
    <n v="0"/>
    <n v="1"/>
    <n v="0"/>
    <s v="Good"/>
  </r>
  <r>
    <s v="B0BNLFQDG2"/>
    <s v="Longway Blaze 2 Rod Quartz Room Heater (White, Gray, 800 watts)"/>
    <x v="4"/>
    <s v="Heating,Cooling&amp;AirQuality|RoomHeaters|ElectricHeaters"/>
    <s v="Homes supplies"/>
    <n v="929"/>
    <n v="2199"/>
    <n v="8796"/>
    <n v="0.57999999999999996"/>
    <n v="3.7"/>
    <n v="4"/>
    <x v="0"/>
    <n v="0"/>
    <n v="0"/>
    <n v="1"/>
    <s v="Ok product"/>
  </r>
  <r>
    <s v="B082ZQ4479"/>
    <s v="Prestige PWG 07 Wet Grinder, 2L (Multicolor) with Coconut Scraper and Atta Kneader Attachments, 200 Watt"/>
    <x v="4"/>
    <s v="Kitchen&amp;HomeAppliances|SmallKitchenAppliances|Mills&amp;Grinders|WetGrinders"/>
    <s v="Homes supplies"/>
    <n v="3710"/>
    <n v="4330"/>
    <n v="7196460"/>
    <n v="0.14000000000000001"/>
    <n v="3.7"/>
    <n v="1662"/>
    <x v="0"/>
    <n v="0"/>
    <n v="1"/>
    <n v="0"/>
    <s v="Good"/>
  </r>
  <r>
    <s v="B09Y358DZQ"/>
    <s v="Pigeon Zest Mixer Grinder 3 Speed Control 750 Watt Powerful Copper Motor with 3 Stainless Steel Jars "/>
    <x v="4"/>
    <s v="Kitchen&amp;HomeAppliances|SmallKitchenAppliances|MixerGrinders"/>
    <s v="Homes supplies"/>
    <n v="2033"/>
    <n v="4295"/>
    <n v="1812490"/>
    <n v="0.53"/>
    <n v="3.4"/>
    <n v="422"/>
    <x v="0"/>
    <n v="0"/>
    <n v="0"/>
    <n v="1"/>
    <s v="Not as expected"/>
  </r>
  <r>
    <s v="B09M3F4HGB"/>
    <s v="Borosil Volcano 13 Fin Oil Filled Radiator Room Heater, 2900 W, Black"/>
    <x v="4"/>
    <s v="Heating,Cooling&amp;AirQuality|RoomHeaters|ElectricHeaters"/>
    <s v="Homes supplies"/>
    <n v="9495"/>
    <n v="18990"/>
    <n v="1500210"/>
    <n v="0.5"/>
    <n v="4.2"/>
    <n v="79"/>
    <x v="3"/>
    <n v="1"/>
    <n v="0"/>
    <n v="0"/>
    <s v="A1"/>
  </r>
  <r>
    <s v="B07VZH6ZBB"/>
    <s v="Crompton Solarium Qube 15-L 5 Star Rated Storage Water Heater (Geyser) with Free Installation and Connection Pipes (White and Black)"/>
    <x v="4"/>
    <s v="Heating,Cooling&amp;AirQuality|WaterHeaters&amp;Geysers|StorageWaterHeaters"/>
    <s v="Homes supplies"/>
    <n v="7799"/>
    <n v="12500"/>
    <n v="64500000"/>
    <n v="0.38"/>
    <n v="4"/>
    <n v="5160"/>
    <x v="3"/>
    <n v="0"/>
    <n v="1"/>
    <n v="0"/>
    <s v="Best for small Family"/>
  </r>
  <r>
    <s v="B07F366Z51"/>
    <s v="Singer Aroma 1.8 Liter Electric Kettle High Grade Stainless Steel with Cool and Touch Body and Cordless Base, 1500 watts, Auto Shut Off with Dry Boiling (Silver/Black)"/>
    <x v="4"/>
    <s v="Kitchen&amp;HomeAppliances|SmallKitchenAppliances|Kettles&amp;HotWaterDispensers|ElectricKettles"/>
    <s v="Homes supplies"/>
    <n v="949"/>
    <n v="2385"/>
    <n v="5511735"/>
    <n v="0.6"/>
    <n v="4.0999999999999996"/>
    <n v="2311"/>
    <x v="0"/>
    <n v="0"/>
    <n v="0"/>
    <n v="1"/>
    <s v="Useful item"/>
  </r>
  <r>
    <s v="B077BTLQ67"/>
    <s v="Orient Electric Aura Neo Instant 3L Water Heater (Geyser), 5-level Safety Shield, Stainless Steel Tank (White &amp; Turquoise)"/>
    <x v="4"/>
    <s v="Heating,Cooling&amp;AirQuality|WaterHeaters&amp;Geysers|InstantWaterHeaters"/>
    <s v="Homes supplies"/>
    <n v="2790"/>
    <n v="4890"/>
    <n v="2875320"/>
    <n v="0.43"/>
    <n v="3.9"/>
    <n v="588"/>
    <x v="0"/>
    <n v="0"/>
    <n v="1"/>
    <n v="0"/>
    <s v="Overall its good product"/>
  </r>
  <r>
    <s v="B07YSJ7FF1"/>
    <s v="Crompton Brio 1000-Watts Dry Iron with Weilburger Coating (Sky Blue and White)"/>
    <x v="4"/>
    <s v="Kitchen&amp;HomeAppliances|Vacuum,Cleaning&amp;Ironing|Irons,Steamers&amp;Accessories|Irons|DryIrons"/>
    <s v="Homes supplies"/>
    <n v="645"/>
    <n v="1100"/>
    <n v="3598100"/>
    <n v="0.41"/>
    <n v="4"/>
    <n v="3271"/>
    <x v="0"/>
    <n v="0"/>
    <n v="1"/>
    <n v="0"/>
    <s v="Good"/>
  </r>
  <r>
    <s v="B07TXCY3YK"/>
    <s v="Butterfly Hero Mixer Grinder, 500W, 3 Jars (Grey)"/>
    <x v="4"/>
    <s v="Kitchen&amp;HomeAppliances|SmallKitchenAppliances|MixerGrinders"/>
    <s v="Homes supplies"/>
    <n v="2238"/>
    <n v="3899"/>
    <n v="42904596"/>
    <n v="0.43"/>
    <n v="3.9"/>
    <n v="11004"/>
    <x v="0"/>
    <n v="0"/>
    <n v="1"/>
    <n v="0"/>
    <s v="Good quality"/>
  </r>
  <r>
    <s v="B07TC9F7PN"/>
    <s v="Racold Eterno Pro 25L Vertical 5 Star Storage Water Heater (Geyser) with free Standard Installation and free Installation Pipes"/>
    <x v="4"/>
    <s v="Heating,Cooling&amp;AirQuality|WaterHeaters&amp;Geysers|StorageWaterHeaters"/>
    <s v="Homes supplies"/>
    <n v="8699"/>
    <n v="16899"/>
    <n v="53992305"/>
    <n v="0.49"/>
    <n v="4.2"/>
    <n v="3195"/>
    <x v="3"/>
    <n v="0"/>
    <n v="1"/>
    <n v="0"/>
    <s v="Worth money"/>
  </r>
  <r>
    <s v="B09NS5TKPN"/>
    <s v="LG 1.5 Ton 5 Star AI DUAL Inverter Split AC (Copper, Super Convertible 6-in-1 Cooling, HD Filter with Anti-Virus Protection, 2022 Model, PS-Q19YNZE, White)"/>
    <x v="4"/>
    <s v="Heating,Cooling&amp;AirQuality|AirConditioners|Split-SystemAirConditioners"/>
    <s v="Homes supplies"/>
    <n v="42990"/>
    <n v="75990"/>
    <n v="245523690"/>
    <n v="0.43"/>
    <n v="4.3"/>
    <n v="3231"/>
    <x v="2"/>
    <n v="0"/>
    <n v="1"/>
    <n v="0"/>
    <s v="Very nice"/>
  </r>
  <r>
    <s v="B00LP9RFSU"/>
    <s v="Eureka Forbes Aquasure Amrit Twin Cartridge (Pack of 2), White"/>
    <x v="4"/>
    <s v="Kitchen&amp;HomeAppliances|WaterPurifiers&amp;Accessories|WaterPurifierAccessories"/>
    <s v="Homes supplies"/>
    <n v="825"/>
    <n v="825"/>
    <n v="2677950"/>
    <n v="0"/>
    <n v="4"/>
    <n v="3246"/>
    <x v="0"/>
    <n v="0"/>
    <n v="1"/>
    <n v="0"/>
    <s v="Pack of two but only one compatible"/>
  </r>
  <r>
    <s v="B0B7L86YCB"/>
    <s v="Green Tales Heat Seal Mini Food Sealer-Impulse Machine "/>
    <x v="4"/>
    <s v="Kitchen&amp;HomeAppliances|SmallKitchenAppliances|VacuumSealers"/>
    <s v="Homes supplies"/>
    <n v="161"/>
    <n v="300"/>
    <n v="7200"/>
    <n v="0.46"/>
    <n v="2.6"/>
    <n v="24"/>
    <x v="1"/>
    <n v="0"/>
    <n v="1"/>
    <n v="0"/>
    <s v="It is broken"/>
  </r>
  <r>
    <s v="B09VPH38JS"/>
    <s v="SaleOn Instant Coal Heater 500W Charcoal Burner Electric Stove Hot Plate - Mix Colors - Pack of 1 - Only Charcoal Heater"/>
    <x v="4"/>
    <s v="Kitchen&amp;HomeAppliances|SmallKitchenAppliances|InductionCooktop"/>
    <s v="Homes supplies"/>
    <n v="697"/>
    <n v="1499"/>
    <n v="215856"/>
    <n v="0.54"/>
    <n v="3.8"/>
    <n v="144"/>
    <x v="0"/>
    <n v="0"/>
    <n v="0"/>
    <n v="1"/>
    <s v="Works well enough"/>
  </r>
  <r>
    <s v="B01MUAUOCX"/>
    <s v="Sujata Chutney Steel Jar, 400 ml, (White), Stainless Steel"/>
    <x v="4"/>
    <s v="Kitchen&amp;HomeAppliances|SmallKitchenAppliances|SmallApplianceParts&amp;Accessories"/>
    <s v="Homes supplies"/>
    <n v="688"/>
    <n v="747"/>
    <n v="1703160"/>
    <n v="0.08"/>
    <n v="4.5"/>
    <n v="2280"/>
    <x v="0"/>
    <n v="0"/>
    <n v="1"/>
    <n v="0"/>
    <s v="Hope it will last long"/>
  </r>
  <r>
    <s v="B09MB3DKG1"/>
    <s v="KHAITAN AVAANTE KA-2013 1200 Watt 3-Rod Halogen Heater (1200 Watts, Grey)"/>
    <x v="4"/>
    <s v="Heating,Cooling&amp;AirQuality|RoomHeaters|HalogenHeaters"/>
    <s v="Homes supplies"/>
    <n v="2199"/>
    <n v="3999"/>
    <n v="1359660"/>
    <n v="0.45"/>
    <n v="3.5"/>
    <n v="340"/>
    <x v="0"/>
    <n v="0"/>
    <n v="1"/>
    <n v="0"/>
    <s v="Broken product"/>
  </r>
  <r>
    <s v="B08QHLXWV3"/>
    <s v="Kenstar 2400 Watts 9 Fins Oil Filled Radiator with PTC Fan Heater (BLACK GOLD)"/>
    <x v="4"/>
    <s v="Heating,Cooling&amp;AirQuality|RoomHeaters|FanHeaters"/>
    <s v="Homes supplies"/>
    <n v="6850"/>
    <n v="11990"/>
    <n v="1726560"/>
    <n v="0.43"/>
    <n v="3.9"/>
    <n v="144"/>
    <x v="3"/>
    <n v="0"/>
    <n v="1"/>
    <n v="0"/>
    <s v="Enough only for 10* 10 room as the outlet is small"/>
  </r>
  <r>
    <s v="B07G147SZD"/>
    <s v="NEXOMS Instant Heating Water Tap Wall Mounted with 3 Pin Indian Plug (16Amp)"/>
    <x v="4"/>
    <s v="Heating,Cooling&amp;AirQuality|WaterHeaters&amp;Geysers|InstantWaterHeaters"/>
    <s v="Homes supplies"/>
    <n v="2699"/>
    <n v="3799"/>
    <n v="2761873"/>
    <n v="0.28999999999999998"/>
    <n v="4"/>
    <n v="727"/>
    <x v="0"/>
    <n v="0"/>
    <n v="1"/>
    <n v="0"/>
    <s v="A must buy product for every house specially in North India."/>
  </r>
  <r>
    <s v="B09LH32678"/>
    <s v="JIALTO Mini Waffle Maker 4 Inch- 350 Watts: Stainless Steel Non-Stick Electric Iron Machine "/>
    <x v="4"/>
    <s v="Kitchen&amp;HomeAppliances|SmallKitchenAppliances|WaffleMakers&amp;Irons"/>
    <s v="Homes supplies"/>
    <n v="899"/>
    <n v="1999"/>
    <n v="1663168"/>
    <n v="0.55000000000000004"/>
    <n v="4"/>
    <n v="832"/>
    <x v="0"/>
    <n v="0"/>
    <n v="0"/>
    <n v="1"/>
    <s v="It‚Äôs amazing but I think waffle should be more crisp but it‚Äôs Ok."/>
  </r>
  <r>
    <s v="B09R1YFL6S"/>
    <s v="Candes BlowHot All in One Silent Blower Fan Room Heater (ABS Body, White, Brown) 2000 Watts"/>
    <x v="4"/>
    <s v="Heating,Cooling&amp;AirQuality|RoomHeaters|FanHeaters"/>
    <s v="Homes supplies"/>
    <n v="1090"/>
    <n v="2999"/>
    <n v="170943"/>
    <n v="0.64"/>
    <n v="3.5"/>
    <n v="57"/>
    <x v="0"/>
    <n v="0"/>
    <n v="0"/>
    <n v="1"/>
    <s v="Best performance"/>
  </r>
  <r>
    <s v="B07Q4NJQC5"/>
    <s v="Ionix Jewellery Scale | Weight Scale | Digital Weight Machine | weight machine "/>
    <x v="4"/>
    <s v="Kitchen&amp;HomeAppliances|SmallKitchenAppliances|DigitalKitchenScales"/>
    <s v="Homes supplies"/>
    <n v="295"/>
    <n v="599"/>
    <n v="984756"/>
    <n v="0.51"/>
    <n v="4"/>
    <n v="1644"/>
    <x v="0"/>
    <n v="0"/>
    <n v="0"/>
    <n v="1"/>
    <s v="Good product üëç"/>
  </r>
  <r>
    <s v="B097RN7BBK"/>
    <s v="Kitchen Kit Electric Kettle, 1.8L Stainless Steel Tea Kettle, Fast Boil Water Warmer with Auto Shut Off and Boil Dry Protection Tech"/>
    <x v="4"/>
    <s v="Kitchen&amp;HomeAppliances|SmallKitchenAppliances|Kettles&amp;HotWaterDispensers|Kettle&amp;ToasterSets"/>
    <s v="Homes supplies"/>
    <n v="479"/>
    <n v="1999"/>
    <n v="2130934"/>
    <n v="0.76"/>
    <n v="3.4"/>
    <n v="1066"/>
    <x v="0"/>
    <n v="0"/>
    <n v="0"/>
    <n v="1"/>
    <s v="Ok"/>
  </r>
  <r>
    <s v="B097MKZHNV"/>
    <s v="Racold Pronto Pro 3Litres 3KW Vertical Instant Water Heater (Geyser)"/>
    <x v="4"/>
    <s v="Heating,Cooling&amp;AirQuality|WaterHeaters&amp;Geysers|InstantWaterHeaters"/>
    <s v="Homes supplies"/>
    <n v="2949"/>
    <n v="4849"/>
    <n v="38636832"/>
    <n v="0.39"/>
    <n v="4.2"/>
    <n v="7968"/>
    <x v="0"/>
    <n v="0"/>
    <n v="1"/>
    <n v="0"/>
    <s v="Good to go for small family. Indicater and installation issues."/>
  </r>
  <r>
    <s v="B07LG96SDB"/>
    <s v="ESN 999 Supreme Quality 1500W Immersion Water Heater Rod (Black)"/>
    <x v="4"/>
    <s v="Heating,Cooling&amp;AirQuality|WaterHeaters&amp;Geysers|ImmersionRods"/>
    <s v="Homes supplies"/>
    <n v="335"/>
    <n v="510"/>
    <n v="1629450"/>
    <n v="0.34"/>
    <n v="3.8"/>
    <n v="3195"/>
    <x v="0"/>
    <n v="0"/>
    <n v="1"/>
    <n v="0"/>
    <s v="Poor product"/>
  </r>
  <r>
    <s v="B08KS2KQTK"/>
    <s v="Pajaka¬Æ South Indian Filter Coffee Maker 200 ML 2-4 Cup / Mugs / Glass | Madras Kaapi/ Kappi Drip Decoction Maker / Makers / Brewer / Pot or Drip / Dripper Made of Stainless Steel | Non-Electric Machine / Appliances / Utensils Medium Size "/>
    <x v="4"/>
    <s v="Kitchen&amp;HomeAppliances|Coffee,Tea&amp;Espresso|DripCoffeeMachines"/>
    <s v="Homes supplies"/>
    <n v="293"/>
    <n v="499"/>
    <n v="726544"/>
    <n v="0.41"/>
    <n v="4.0999999999999996"/>
    <n v="1456"/>
    <x v="0"/>
    <n v="0"/>
    <n v="1"/>
    <n v="0"/>
    <s v="Okay Okay kind of product"/>
  </r>
  <r>
    <s v="B095K14P86"/>
    <s v="Saiyam Stainless Steel Espresso Maker Stovetop Coffee Percolator Italian Coffee Maker Moka Pot (4 Cup - 200 ml, Silver)"/>
    <x v="4"/>
    <s v="Kitchen&amp;HomeAppliances|Coffee,Tea&amp;Espresso|StovetopEspressoPots"/>
    <s v="Homes supplies"/>
    <n v="599"/>
    <n v="1299"/>
    <n v="766410"/>
    <n v="0.54"/>
    <n v="4.2"/>
    <n v="590"/>
    <x v="0"/>
    <n v="0"/>
    <n v="0"/>
    <n v="1"/>
    <s v="Excellent coffee maker"/>
  </r>
  <r>
    <s v="B08K36NZSV"/>
    <s v="KONVIO NEER 10 Inch Spun Filter (PP SPUN) Cartridge Compatible "/>
    <x v="4"/>
    <s v="Kitchen&amp;HomeAppliances|WaterPurifiers&amp;Accessories|WaterPurifierAccessories"/>
    <s v="Homes supplies"/>
    <n v="499"/>
    <n v="999"/>
    <n v="1434564"/>
    <n v="0.5"/>
    <n v="4.3"/>
    <n v="1436"/>
    <x v="0"/>
    <n v="1"/>
    <n v="0"/>
    <n v="0"/>
    <s v="üëç"/>
  </r>
  <r>
    <s v="B07LDPLSZC"/>
    <s v="Havells Glydo 1000 watt Dry Iron With American Heritage Non Stick Sole Plate, Aerodynamic Design, Easy Grip Temperature Knob &amp; 2 years Warranty. (Charcoal Blue)"/>
    <x v="4"/>
    <s v="Kitchen&amp;HomeAppliances|Vacuum,Cleaning&amp;Ironing|Irons,Steamers&amp;Accessories|Irons|DryIrons"/>
    <s v="Homes supplies"/>
    <n v="849"/>
    <n v="1190"/>
    <n v="4978960"/>
    <n v="0.28999999999999998"/>
    <n v="4.2"/>
    <n v="4184"/>
    <x v="0"/>
    <n v="0"/>
    <n v="1"/>
    <n v="0"/>
    <s v="Nice iron . Heating earlist"/>
  </r>
  <r>
    <s v="B07F1T31ZZ"/>
    <s v="Raffles Premium Stainless Steel South Indian Coffee Filter/Drip Coffee Maker, 2-3 Cups, 150 ml"/>
    <x v="4"/>
    <s v="Kitchen&amp;HomeAppliances|Coffee,Tea&amp;Espresso|DripCoffeeMachines"/>
    <s v="Homes supplies"/>
    <n v="249"/>
    <n v="400"/>
    <n v="277200"/>
    <n v="0.38"/>
    <n v="4.0999999999999996"/>
    <n v="693"/>
    <x v="0"/>
    <n v="0"/>
    <n v="1"/>
    <n v="0"/>
    <s v="Meets expectation"/>
  </r>
  <r>
    <s v="B0BNDRK886"/>
    <s v="IONIX Activated Carbon Faucet Water Filters Universal Interface Home Kitchen Faucet Tap Water | Tap filter Multilayer | Clean Purifier Filter Cartridge Five Layer Water Filter-Pack of 1"/>
    <x v="4"/>
    <s v="Kitchen&amp;HomeAppliances|WaterPurifiers&amp;Accessories|WaterPurifierAccessories"/>
    <s v="Homes supplies"/>
    <n v="185"/>
    <n v="599"/>
    <n v="782294"/>
    <n v="0.69"/>
    <n v="3.9"/>
    <n v="1306"/>
    <x v="1"/>
    <n v="0"/>
    <n v="0"/>
    <n v="1"/>
    <s v="Compatible with pureit classic g2"/>
  </r>
  <r>
    <s v="B09ZVJXN5L"/>
    <s v="KNYUC MART Mini Electric Handy Room Heater Compact Plug-in, The Wall Outlet 400 Watts, Handy Air Warmer Blower Adjustable Timer Digital Display"/>
    <x v="4"/>
    <s v="Heating,Cooling&amp;AirQuality|RoomHeaters|FanHeaters"/>
    <s v="Homes supplies"/>
    <n v="778"/>
    <n v="999"/>
    <n v="7992"/>
    <n v="0.22"/>
    <n v="3.3"/>
    <n v="8"/>
    <x v="0"/>
    <n v="0"/>
    <n v="1"/>
    <n v="0"/>
    <s v="Quality Product"/>
  </r>
  <r>
    <s v="B08JKPVDKL"/>
    <s v="INKULTURE Stainless_Steel Measuring Cups &amp; Spoon Combo "/>
    <x v="4"/>
    <s v="Kitchen&amp;HomeAppliances|Coffee,Tea&amp;Espresso|CoffeeMakerAccessories|MeasuringSpoons"/>
    <s v="Homes supplies"/>
    <n v="279"/>
    <n v="699"/>
    <n v="1625874"/>
    <n v="0.6"/>
    <n v="4.3"/>
    <n v="2326"/>
    <x v="0"/>
    <n v="0"/>
    <n v="0"/>
    <n v="1"/>
    <s v="Go for it"/>
  </r>
  <r>
    <s v="B09JFR8H3Q"/>
    <s v="Macmillan Aquafresh 5 Micron PS-05 10 in PP Spun Filter Candle Set for All Type RO Water Purifier 10 inch (4)"/>
    <x v="4"/>
    <s v="Kitchen&amp;HomeAppliances|WaterPurifiers&amp;Accessories|WaterPurifierAccessories"/>
    <s v="Homes supplies"/>
    <n v="215"/>
    <n v="1499"/>
    <n v="1504996"/>
    <n v="0.86"/>
    <n v="3.9"/>
    <n v="1004"/>
    <x v="0"/>
    <n v="0"/>
    <n v="0"/>
    <n v="1"/>
    <s v="RO filter candle"/>
  </r>
  <r>
    <s v="B07LDN9Q2P"/>
    <s v="Havells D'zire 1000 watt Dry Iron With American Heritage Sole Plate, Aerodynamic Design, Easy Grip Temperature Knob &amp; 2 years Warranty. (Mint)"/>
    <x v="4"/>
    <s v="Kitchen&amp;HomeAppliances|Vacuum,Cleaning&amp;Ironing|Irons,Steamers&amp;Accessories|Irons|DryIrons"/>
    <s v="Homes supplies"/>
    <n v="889"/>
    <n v="1295"/>
    <n v="8288000"/>
    <n v="0.31"/>
    <n v="4.3"/>
    <n v="6400"/>
    <x v="0"/>
    <n v="0"/>
    <n v="1"/>
    <n v="0"/>
    <s v="Nice product"/>
  </r>
  <r>
    <s v="B08T8KWNQ9"/>
    <s v="TE‚Ñ¢ Instant Electric Heating Hot and Cold Water Geyser Tap Water with Digital Display (White)"/>
    <x v="4"/>
    <s v="Heating,Cooling&amp;AirQuality|WaterHeaters&amp;Geysers|InstantWaterHeaters"/>
    <s v="Homes supplies"/>
    <n v="1449"/>
    <n v="4999"/>
    <n v="314937"/>
    <n v="0.71"/>
    <n v="3.6"/>
    <n v="63"/>
    <x v="0"/>
    <n v="0"/>
    <n v="0"/>
    <n v="1"/>
    <s v="ok product"/>
  </r>
  <r>
    <s v="B07Y1RCCW5"/>
    <s v="ZIGMA WinoteK WinoteK Sun Instant Water Geyser, Water Heater, Portable Water Heater, Geysers Made of First Class ABS Plastic, automatic Reset Model, AE10-3 W (Yellow)"/>
    <x v="4"/>
    <s v="Heating,Cooling&amp;AirQuality|WaterHeaters&amp;Geysers|InstantWaterHeaters"/>
    <s v="Homes supplies"/>
    <n v="1190"/>
    <n v="2550"/>
    <n v="3011550"/>
    <n v="0.53"/>
    <n v="3.8"/>
    <n v="1181"/>
    <x v="0"/>
    <n v="0"/>
    <n v="0"/>
    <n v="1"/>
    <s v="Water heating not good as per standard"/>
  </r>
  <r>
    <s v="B0762HXMTF"/>
    <s v="KENT 11054 Alkaline Water Filter Pitcher 3.5 L | Chemical-Free Water with Balanced pH Levels 8.0 to 9.5 | Solves Acidity Issue | Equipped with Carbon and Sediment Filter - Grey"/>
    <x v="4"/>
    <s v="Kitchen&amp;HomeAppliances|WaterPurifiers&amp;Accessories|WaterFilters&amp;Purifiers"/>
    <s v="Homes supplies"/>
    <n v="1799"/>
    <n v="1950"/>
    <n v="3681600"/>
    <n v="0.08"/>
    <n v="3.9"/>
    <n v="1888"/>
    <x v="0"/>
    <n v="0"/>
    <n v="1"/>
    <n v="0"/>
    <s v="Excellent product timely delivered"/>
  </r>
  <r>
    <s v="B00K57MR22"/>
    <s v="Sujata Dynamix DX Mixer Grinder, 900W, 3 Jars (White)"/>
    <x v="4"/>
    <s v="Kitchen&amp;HomeAppliances|SmallKitchenAppliances|MixerGrinders"/>
    <s v="Homes supplies"/>
    <n v="6120"/>
    <n v="8478"/>
    <n v="55530900"/>
    <n v="0.28000000000000003"/>
    <n v="4.5999999999999996"/>
    <n v="6550"/>
    <x v="3"/>
    <n v="0"/>
    <n v="1"/>
    <n v="0"/>
    <s v="Best mixer"/>
  </r>
  <r>
    <s v="B07TTSS5MP"/>
    <s v="Lifelong LLMG74 750 Watt Mixer Grinder with 3 Jars (White and Grey)"/>
    <x v="4"/>
    <s v="Kitchen&amp;HomeAppliances|SmallKitchenAppliances|MixerGrinders"/>
    <s v="Homes supplies"/>
    <n v="1799"/>
    <n v="3299"/>
    <n v="6089954"/>
    <n v="0.45"/>
    <n v="3.8"/>
    <n v="1846"/>
    <x v="0"/>
    <n v="0"/>
    <n v="1"/>
    <n v="0"/>
    <s v="Good product üëç"/>
  </r>
  <r>
    <s v="B09ZDVL7L8"/>
    <s v="TTK Prestige Limited Orion Mixer Grinder 500 Watts, 3 Jars (1200ml, 1000ml, 500ml) (Red)"/>
    <x v="4"/>
    <s v="Kitchen&amp;HomeAppliances|SmallKitchenAppliances|MixerGrinders"/>
    <s v="Homes supplies"/>
    <n v="2199"/>
    <n v="3895"/>
    <n v="4226075"/>
    <n v="0.44"/>
    <n v="3.9"/>
    <n v="1085"/>
    <x v="0"/>
    <n v="0"/>
    <n v="1"/>
    <n v="0"/>
    <s v="Good product"/>
  </r>
  <r>
    <s v="B09XHXXCFH"/>
    <s v="AGARO Regal Electric Rice Cooker, 3L Ceramic Inner Bowl, Cooks Up to 600 Gms Raw Rice, SS Steamer, Preset Cooking Functions, Preset Timer, Keep Warm Function, LED Display, Black"/>
    <x v="4"/>
    <s v="Kitchen&amp;HomeAppliances|SmallKitchenAppliances|Rice&amp;PastaCookers"/>
    <s v="Homes supplies"/>
    <n v="3685"/>
    <n v="5495"/>
    <n v="1593550"/>
    <n v="0.33"/>
    <n v="4.0999999999999996"/>
    <n v="290"/>
    <x v="0"/>
    <n v="0"/>
    <n v="1"/>
    <n v="0"/>
    <s v="It is a great product can be used to make dishes and curry too."/>
  </r>
  <r>
    <s v="B0BL3R4RGS"/>
    <s v="VAPJA¬Æ Portable Mini Juicer Cup Blender USB Rechargeable with 4 Blades "/>
    <x v="4"/>
    <s v="Kitchen&amp;HomeAppliances|SmallKitchenAppliances|JuicerMixerGrinders"/>
    <s v="Homes supplies"/>
    <n v="649"/>
    <n v="999"/>
    <n v="3996"/>
    <n v="0.35"/>
    <n v="3.6"/>
    <n v="4"/>
    <x v="0"/>
    <n v="0"/>
    <n v="1"/>
    <n v="0"/>
    <s v="As smooth as it can and as fast as possible"/>
  </r>
  <r>
    <s v="B07P1BR7L8"/>
    <s v="Philips HD6975/00 25 Litre Digital Oven Toaster Grill, Grey, 25 liter"/>
    <x v="4"/>
    <s v="Kitchen&amp;HomeAppliances|SmallKitchenAppliances|OvenToasterGrills"/>
    <s v="Homes supplies"/>
    <n v="8599"/>
    <n v="8995"/>
    <n v="87557330"/>
    <n v="0.04"/>
    <n v="4.4000000000000004"/>
    <n v="9734"/>
    <x v="3"/>
    <n v="0"/>
    <n v="1"/>
    <n v="0"/>
    <s v="Love it"/>
  </r>
  <r>
    <s v="B078WB1VWJ"/>
    <s v="Usha EI 3710 Heavy Weight 1000-Watt Dry Iron with Golden American Heritage Soleplate, 1.75 Kg(White)"/>
    <x v="4"/>
    <s v="Kitchen&amp;HomeAppliances|Vacuum,Cleaning&amp;Ironing|Irons,Steamers&amp;Accessories|Irons|DryIrons"/>
    <s v="Homes supplies"/>
    <n v="1110"/>
    <n v="1599"/>
    <n v="6431178"/>
    <n v="0.31"/>
    <n v="4.3"/>
    <n v="4022"/>
    <x v="0"/>
    <n v="0"/>
    <n v="1"/>
    <n v="0"/>
    <s v="It doesn't heat up"/>
  </r>
  <r>
    <s v="B0BP89YBC1"/>
    <s v="Campfire Spring Chef Prolix Instant Portable Water Heater Geyser 1Ltr. "/>
    <x v="4"/>
    <s v="Heating,Cooling&amp;AirQuality|WaterHeaters&amp;Geysers|InstantWaterHeaters"/>
    <s v="Homes supplies"/>
    <n v="1499"/>
    <n v="3500"/>
    <n v="9068500"/>
    <n v="0.56999999999999995"/>
    <n v="4.7"/>
    <n v="2591"/>
    <x v="0"/>
    <n v="0"/>
    <n v="0"/>
    <n v="1"/>
    <s v="Felt very useful üëå but cable is short"/>
  </r>
  <r>
    <s v="B09W9V2PXG"/>
    <s v="Themisto TH-WS20 Digital Kitchen Weighing Scale Stainless Steel (5Kg)"/>
    <x v="4"/>
    <s v="Kitchen&amp;HomeAppliances|SmallKitchenAppliances|DigitalKitchenScales"/>
    <s v="Homes supplies"/>
    <n v="759"/>
    <n v="1999"/>
    <n v="1063468"/>
    <n v="0.62"/>
    <n v="4.3"/>
    <n v="532"/>
    <x v="0"/>
    <n v="0"/>
    <n v="0"/>
    <n v="1"/>
    <s v="Weight without the wait"/>
  </r>
  <r>
    <s v="B09XTQFFCG"/>
    <s v="FYA Handheld Vacuum Cleaner Cordless, Wireless Hand Vacuum&amp;Air Blower 2-in-1, Mini Portable Car Vacuum Cleaner with Powerful Suction, USB Rechargeable Vacuum "/>
    <x v="4"/>
    <s v="Kitchen&amp;HomeAppliances|Vacuum,Cleaning&amp;Ironing|Vacuums&amp;FloorCare|Vacuums|HandheldVacuums"/>
    <s v="Homes supplies"/>
    <n v="2669"/>
    <n v="3199"/>
    <n v="831740"/>
    <n v="0.17"/>
    <n v="3.9"/>
    <n v="260"/>
    <x v="0"/>
    <n v="0"/>
    <n v="1"/>
    <n v="0"/>
    <s v="Value for money"/>
  </r>
  <r>
    <s v="B08LVVTGZK"/>
    <s v="Lifelong LLSM120G Sandwich Griller , Classic Pro 750 W Sandwich Maker with 4 Slice Non-Stick Fixed Plates "/>
    <x v="4"/>
    <s v="Kitchen&amp;HomeAppliances|SmallKitchenAppliances|SandwichMakers"/>
    <s v="Homes supplies"/>
    <n v="929"/>
    <n v="1300"/>
    <n v="2173600"/>
    <n v="0.28999999999999998"/>
    <n v="3.9"/>
    <n v="1672"/>
    <x v="0"/>
    <n v="0"/>
    <n v="1"/>
    <n v="0"/>
    <s v="Budget friendly best product in class"/>
  </r>
  <r>
    <s v="B07J2BQZD6"/>
    <s v="Kuber Industries Nylon Mesh Laundry Basket|Sturdy Material &amp; Durable Handles|Netted Lightweight Laundry Bag, Size 36 x 36 x 58, Capicity 30 Ltr (Pink)"/>
    <x v="4"/>
    <s v="HomeStorage&amp;Organization|LaundryOrganization|LaundryBaskets"/>
    <s v="Homes supplies"/>
    <n v="199"/>
    <n v="399"/>
    <n v="3170055"/>
    <n v="0.5"/>
    <n v="3.7"/>
    <n v="7945"/>
    <x v="1"/>
    <n v="1"/>
    <n v="0"/>
    <n v="0"/>
    <s v="Unsatisfied"/>
  </r>
  <r>
    <s v="B07HK53XM4"/>
    <s v="Bulfyss Plastic Sticky Lint Roller Hair Remover Cleaner Set of 5 Rolls 150 Sheets, 30 Sheets Each roll Lint Roller Remover "/>
    <x v="4"/>
    <s v="Kitchen&amp;HomeAppliances|Vacuum,Cleaning&amp;Ironing|Irons,Steamers&amp;Accessories|LintShavers"/>
    <s v="Homes supplies"/>
    <n v="279"/>
    <n v="599"/>
    <n v="818833"/>
    <n v="0.53"/>
    <n v="3.5"/>
    <n v="1367"/>
    <x v="0"/>
    <n v="0"/>
    <n v="0"/>
    <n v="1"/>
    <s v="This is a good product"/>
  </r>
  <r>
    <s v="B08RDWBYCQ"/>
    <s v="T TOPLINE 180 W Electric Hand Mixer,Hand Blender , Egg Beater, Cake maker , Beater Cream Mix, Food Blender, Beater "/>
    <x v="4"/>
    <s v="Kitchen&amp;HomeAppliances|SmallKitchenAppliances|HandBlenders"/>
    <s v="Homes supplies"/>
    <n v="549"/>
    <n v="999"/>
    <n v="1311687"/>
    <n v="0.45"/>
    <n v="4"/>
    <n v="1313"/>
    <x v="0"/>
    <n v="0"/>
    <n v="1"/>
    <n v="0"/>
    <s v="‡§¨‡§¢‡§ø‡§Ø‡§æ ‡§π‡•à‡•§‡§µ‡§ú‡§® ‡§ï‡§Æ ‡§π‡•ã‡§®‡•á ‡§ï‡•Ä ‡§µ‡§ú‡§π ‡§∏‡•á ‡§ú‡§æ‡§¶‡§æ ‡§¶‡•á‡§∞ ‡§§‡§ï ‡§ö‡§≤‡§æ ‡§∏‡§ï‡§§‡•á ‡§π‡•à‡•§"/>
  </r>
  <r>
    <s v="B09FHHTL8L"/>
    <s v="Empty Mist Trigger Plastic Spray Bottle "/>
    <x v="4"/>
    <s v="HomeStorage&amp;Organization|LaundryOrganization|IroningAccessories|SprayBottles"/>
    <s v="Homes supplies"/>
    <n v="85"/>
    <n v="199"/>
    <n v="42188"/>
    <n v="0.56999999999999995"/>
    <n v="4.0999999999999996"/>
    <n v="212"/>
    <x v="1"/>
    <n v="0"/>
    <n v="0"/>
    <n v="1"/>
    <s v="Not satisfied"/>
  </r>
  <r>
    <s v="B0BHNHMR3H"/>
    <s v="LONAXA Mini Travel Rechargeable Fruit Juicer - USB Electric Fruit &amp; Vegetable Juice Blender/Grinder "/>
    <x v="4"/>
    <s v="Kitchen&amp;HomeAppliances|SmallKitchenAppliances|JuicerMixerGrinders"/>
    <s v="Homes supplies"/>
    <n v="499"/>
    <n v="1299"/>
    <n v="84435"/>
    <n v="0.62"/>
    <n v="3.9"/>
    <n v="65"/>
    <x v="0"/>
    <n v="0"/>
    <n v="0"/>
    <n v="1"/>
    <s v="Nice product as expected..."/>
  </r>
  <r>
    <s v="B07D8VBYB4"/>
    <s v="SUJATA Powermatic Plus, Juicer Mixer Grinder, 900 Watts, 2 Jars (White)"/>
    <x v="4"/>
    <s v="Kitchen&amp;HomeAppliances|SmallKitchenAppliances|JuicerMixerGrinders"/>
    <s v="Homes supplies"/>
    <n v="5865"/>
    <n v="7776"/>
    <n v="21282912"/>
    <n v="0.25"/>
    <n v="4.4000000000000004"/>
    <n v="2737"/>
    <x v="3"/>
    <n v="0"/>
    <n v="1"/>
    <n v="0"/>
    <s v="Good"/>
  </r>
  <r>
    <s v="B0B3TBY2YX"/>
    <s v="AGARO Royal Double Layered Kettle, 1.5 Litres, Double Layered Cool Touch , Dry Boiling Protection, Black"/>
    <x v="4"/>
    <s v="Kitchen&amp;HomeAppliances|SmallKitchenAppliances|Kettles&amp;HotWaterDispensers|ElectricKettles"/>
    <s v="Homes supplies"/>
    <n v="1260"/>
    <n v="2299"/>
    <n v="126445"/>
    <n v="0.45"/>
    <n v="4.3"/>
    <n v="55"/>
    <x v="0"/>
    <n v="0"/>
    <n v="1"/>
    <n v="0"/>
    <s v="Beautiful and functional"/>
  </r>
  <r>
    <s v="B088WCFPQF"/>
    <s v="Cafe JEI French Press Coffee and Tea Maker 600ml with 4 Level Filtration System, Heat Resistant Borosilicate Glass (Black, 600ml)"/>
    <x v="4"/>
    <s v="Kitchen&amp;HomeAppliances|Coffee,Tea&amp;Espresso|CoffeePresses"/>
    <s v="Homes supplies"/>
    <n v="1099"/>
    <n v="1500"/>
    <n v="1597500"/>
    <n v="0.27"/>
    <n v="4.5"/>
    <n v="1065"/>
    <x v="0"/>
    <n v="0"/>
    <n v="1"/>
    <n v="0"/>
    <s v="Absolutely loving it!"/>
  </r>
  <r>
    <s v="B07JZSG42Y"/>
    <s v="Borosil Prime Grill Sandwich Maker (Grey)"/>
    <x v="4"/>
    <s v="Kitchen&amp;HomeAppliances|SmallKitchenAppliances|SandwichMakers"/>
    <s v="Homes supplies"/>
    <n v="1928"/>
    <n v="2590"/>
    <n v="6156430"/>
    <n v="0.26"/>
    <n v="4"/>
    <n v="2377"/>
    <x v="0"/>
    <n v="0"/>
    <n v="1"/>
    <n v="0"/>
    <s v="Simple and easy to use"/>
  </r>
  <r>
    <s v="B08YRMBK9R"/>
    <s v="Candes 10 Litre Perfecto 5 Star Rated Automatic Instant Storage Electric Water Heater with Special Metal Body Anti Rust Coating With Installation Kit, 2KW Geyser (Ivory)"/>
    <x v="4"/>
    <s v="Heating,Cooling&amp;AirQuality|WaterHeaters&amp;Geysers|StorageWaterHeaters"/>
    <s v="Homes supplies"/>
    <n v="3249"/>
    <n v="6299"/>
    <n v="16182131"/>
    <n v="0.48"/>
    <n v="3.9"/>
    <n v="2569"/>
    <x v="0"/>
    <n v="0"/>
    <n v="1"/>
    <n v="0"/>
    <s v="Small size is not good"/>
  </r>
  <r>
    <s v="B00935MGHS"/>
    <s v="Prestige PSMFB 800 Watt Sandwich Toaster with Fixed Plates, Black"/>
    <x v="4"/>
    <s v="Kitchen&amp;HomeAppliances|SmallKitchenAppliances|SandwichMakers"/>
    <s v="Homes supplies"/>
    <n v="1199"/>
    <n v="1795"/>
    <n v="10710765"/>
    <n v="0.33"/>
    <n v="4.2"/>
    <n v="5967"/>
    <x v="0"/>
    <n v="0"/>
    <n v="1"/>
    <n v="0"/>
    <s v="No power butten to on and off."/>
  </r>
  <r>
    <s v="B07B5XJ572"/>
    <s v="iBELL MPK120L Premium Stainless Steel Multi Purpose Kettle/Cooker with Inner Pot 1.2 Litre (Silver)"/>
    <x v="4"/>
    <s v="Kitchen&amp;HomeAppliances|SmallKitchenAppliances|Kettles&amp;HotWaterDispensers|ElectricKettles"/>
    <s v="Homes supplies"/>
    <n v="1456"/>
    <n v="3190"/>
    <n v="5665440"/>
    <n v="0.54"/>
    <n v="4.0999999999999996"/>
    <n v="1776"/>
    <x v="0"/>
    <n v="0"/>
    <n v="0"/>
    <n v="1"/>
    <s v="Easy to Use"/>
  </r>
  <r>
    <s v="B086199CWG"/>
    <s v="Maharaja Whiteline Odacio Plus 550-Watt Juicer Mixer Grinder with 3 Jars (Black/Silver)"/>
    <x v="4"/>
    <s v="Kitchen&amp;HomeAppliances|SmallKitchenAppliances|JuicerMixerGrinders"/>
    <s v="Homes supplies"/>
    <n v="3349"/>
    <n v="4799"/>
    <n v="20155800"/>
    <n v="0.3"/>
    <n v="3.7"/>
    <n v="4200"/>
    <x v="0"/>
    <n v="0"/>
    <n v="1"/>
    <n v="0"/>
    <s v="Not bad"/>
  </r>
  <r>
    <s v="B0BBWJFK5C"/>
    <s v="Shakti Technology S3 High Pressure Car Washer Machine 1800 Watts and Pressure 120 Bar "/>
    <x v="4"/>
    <s v="Kitchen&amp;HomeAppliances|Vacuum,Cleaning&amp;Ironing|PressureWashers,Steam&amp;WindowCleaners"/>
    <s v="Homes supplies"/>
    <n v="4899"/>
    <n v="8999"/>
    <n v="2672703"/>
    <n v="0.46"/>
    <n v="4.0999999999999996"/>
    <n v="297"/>
    <x v="0"/>
    <n v="0"/>
    <n v="1"/>
    <n v="0"/>
    <s v="iT'S VERY HEAVY"/>
  </r>
  <r>
    <s v="B07GLS2563"/>
    <s v="Cello Quick Boil Popular Electric Kettle 1 Litre 1200 Watts | Stainless Steel body | Boiler "/>
    <x v="4"/>
    <s v="Kitchen&amp;HomeAppliances|SmallKitchenAppliances|Kettles&amp;HotWaterDispensers|Kettle&amp;ToasterSets"/>
    <s v="Homes supplies"/>
    <n v="1199"/>
    <n v="1899"/>
    <n v="7326342"/>
    <n v="0.37"/>
    <n v="4.2"/>
    <n v="3858"/>
    <x v="0"/>
    <n v="0"/>
    <n v="1"/>
    <n v="0"/>
    <s v="Ok ok"/>
  </r>
  <r>
    <s v="B09P182Z2H"/>
    <s v="AGARO Glory Cool Mist Ultrasonic Humidifier, 4.5Litres, For Large Area, Room, Home, Office, Adjustable Mist Output, Ceramic Ball Filter, Ultra Quiet, 360¬∞ Rotatable Nozzle, Auto Shut Off, Grey"/>
    <x v="4"/>
    <s v="Heating,Cooling&amp;AirQuality|Humidifiers"/>
    <s v="Homes supplies"/>
    <n v="3290"/>
    <n v="5799"/>
    <n v="974232"/>
    <n v="0.43"/>
    <n v="4.3"/>
    <n v="168"/>
    <x v="0"/>
    <n v="0"/>
    <n v="1"/>
    <n v="0"/>
    <s v="Anyone can use it except your elderly folks. Does not come with instructions."/>
  </r>
  <r>
    <s v="B0B59K1C8F"/>
    <s v="Wolpin 1 Lint Roller with 60 Sheets Remove Clothes Lint Dog Hair Dust (19 x 13 cm) Orange"/>
    <x v="4"/>
    <s v="Kitchen&amp;HomeAppliances|Vacuum,Cleaning&amp;Ironing|Irons,Steamers&amp;Accessories|LintShavers"/>
    <s v="Homes supplies"/>
    <n v="179"/>
    <n v="799"/>
    <n v="80699"/>
    <n v="0.78"/>
    <n v="3.6"/>
    <n v="101"/>
    <x v="1"/>
    <n v="0"/>
    <n v="0"/>
    <n v="1"/>
    <s v="Not so Worth it"/>
  </r>
  <r>
    <s v="B06Y36JKC3"/>
    <s v="Abode Kitchen Essential Measuring Cup &amp; Spoon "/>
    <x v="4"/>
    <s v="Kitchen&amp;HomeAppliances|Coffee,Tea&amp;Espresso|CoffeeMakerAccessories|MeasuringSpoons"/>
    <s v="Homes supplies"/>
    <n v="149"/>
    <n v="300"/>
    <n v="1222200"/>
    <n v="0.5"/>
    <n v="4.0999999999999996"/>
    <n v="4074"/>
    <x v="1"/>
    <n v="1"/>
    <n v="0"/>
    <n v="0"/>
    <s v="Value for money."/>
  </r>
  <r>
    <s v="B075S9FVRY"/>
    <s v="Sujata Supermix, Mixer Grinder, 900 Watts, 3 Jars (White)"/>
    <x v="4"/>
    <s v="Kitchen&amp;HomeAppliances|SmallKitchenAppliances|MixerGrinders"/>
    <s v="Homes supplies"/>
    <n v="5490"/>
    <n v="7200"/>
    <n v="10137600"/>
    <n v="0.24"/>
    <n v="4.5"/>
    <n v="1408"/>
    <x v="3"/>
    <n v="0"/>
    <n v="1"/>
    <n v="0"/>
    <s v="Nani's choice is still valid"/>
  </r>
  <r>
    <s v="B08SJVD8QD"/>
    <s v="CARDEX Digital Kitchen Weighing Machine Multipurpose Electronic Weight Scale With Back Lite LCD Display "/>
    <x v="4"/>
    <s v="Kitchen&amp;HomeAppliances|SmallKitchenAppliances|DigitalKitchenScales"/>
    <s v="Homes supplies"/>
    <n v="379"/>
    <n v="389"/>
    <n v="1454471"/>
    <n v="0.03"/>
    <n v="4.2"/>
    <n v="3739"/>
    <x v="0"/>
    <n v="0"/>
    <n v="1"/>
    <n v="0"/>
    <s v="Good"/>
  </r>
  <r>
    <s v="B07FJNNZCJ"/>
    <s v="V-Guard Zenora RO+UF+MB Water Purifier | Suitable "/>
    <x v="4"/>
    <s v="Kitchen&amp;HomeAppliances|WaterPurifiers&amp;Accessories|WaterFilters&amp;Purifiers"/>
    <s v="Homes supplies"/>
    <n v="8699"/>
    <n v="13049"/>
    <n v="76871659"/>
    <n v="0.33"/>
    <n v="4.3"/>
    <n v="5891"/>
    <x v="3"/>
    <n v="0"/>
    <n v="1"/>
    <n v="0"/>
    <s v="Easy installation"/>
  </r>
  <r>
    <s v="B09MFR93KS"/>
    <s v="Bajaj Rex DLX 750 W 4 Jars Mixer Grinder, White and Blue"/>
    <x v="4"/>
    <s v="Kitchen&amp;HomeAppliances|SmallKitchenAppliances|MixerGrinders"/>
    <s v="Homes supplies"/>
    <n v="3042"/>
    <n v="5999"/>
    <n v="4661223"/>
    <n v="0.49"/>
    <n v="4"/>
    <n v="777"/>
    <x v="0"/>
    <n v="0"/>
    <n v="1"/>
    <n v="0"/>
    <s v="Good product"/>
  </r>
  <r>
    <s v="B07Y5FDPKV"/>
    <s v="KENT 16051 Hand Blender 300 W | 5 Variable Speed Control | Multiple Beaters &amp; Dough Hooks | Turbo Function"/>
    <x v="4"/>
    <s v="Kitchen&amp;HomeAppliances|SmallKitchenAppliances|HandBlenders"/>
    <s v="Homes supplies"/>
    <n v="1745"/>
    <n v="2400"/>
    <n v="33984000"/>
    <n v="0.27"/>
    <n v="4.2"/>
    <n v="14160"/>
    <x v="0"/>
    <n v="0"/>
    <n v="1"/>
    <n v="0"/>
    <s v="Rusty Steel beater"/>
  </r>
  <r>
    <s v="B0756KCV5K"/>
    <s v="Prestige PIC 15.0+ 1900-Watt Induction Cooktop (Black)"/>
    <x v="4"/>
    <s v="Kitchen&amp;HomeAppliances|SmallKitchenAppliances|InductionCooktop"/>
    <s v="Homes supplies"/>
    <n v="3180"/>
    <n v="5295"/>
    <n v="36636105"/>
    <n v="0.4"/>
    <n v="4.2"/>
    <n v="6919"/>
    <x v="0"/>
    <n v="0"/>
    <n v="1"/>
    <n v="0"/>
    <s v="Bad servisec"/>
  </r>
  <r>
    <s v="B0BJ6P3LSK"/>
    <s v="Aqua d pure Active Copper 12-L RO+UV Water Filter Purifier "/>
    <x v="4"/>
    <s v="Kitchen&amp;HomeAppliances|WaterPurifiers&amp;Accessories|WaterFilters&amp;Purifiers"/>
    <s v="Homes supplies"/>
    <n v="4999"/>
    <n v="24999"/>
    <n v="7174713"/>
    <n v="0.8"/>
    <n v="4.5"/>
    <n v="287"/>
    <x v="0"/>
    <n v="0"/>
    <n v="0"/>
    <n v="1"/>
    <s v="Good"/>
  </r>
  <r>
    <s v="B09HS1NDRQ"/>
    <s v="PrettyKrafts Laundry Square Shape Basket Bag/Foldable/Multipurpose/Carry Handles/Slanting Lid "/>
    <x v="4"/>
    <s v="HomeStorage&amp;Organization|LaundryOrganization|LaundryBaskets"/>
    <s v="Homes supplies"/>
    <n v="390"/>
    <n v="799"/>
    <n v="229313"/>
    <n v="0.51"/>
    <n v="3.8"/>
    <n v="287"/>
    <x v="0"/>
    <n v="0"/>
    <n v="0"/>
    <n v="1"/>
    <s v="Nice and easy to use "/>
  </r>
  <r>
    <s v="B018SJJ0GE"/>
    <s v="Libra Roti Maker Electric Automatic | chapati Maker Electric Automatic | roti Maker Machine with 900 Watts "/>
    <x v="4"/>
    <s v="Kitchen&amp;HomeAppliances|SmallKitchenAppliances|RotiMakers"/>
    <s v="Homes supplies"/>
    <n v="1999"/>
    <n v="2999"/>
    <n v="1163612"/>
    <n v="0.33"/>
    <n v="4.4000000000000004"/>
    <n v="388"/>
    <x v="0"/>
    <n v="0"/>
    <n v="1"/>
    <n v="0"/>
    <s v="Good."/>
  </r>
  <r>
    <s v="B09FPP3R1D"/>
    <s v="Glen 3 in 1 Electric Multi Cooker - Steam, Cook &amp; Egg Boiler with 350 W (SA 3035MC) - 350 Watts"/>
    <x v="4"/>
    <s v="Kitchen&amp;HomeAppliances|SmallKitchenAppliances|EggBoilers"/>
    <s v="Homes supplies"/>
    <n v="1624"/>
    <n v="2495"/>
    <n v="2063365"/>
    <n v="0.35"/>
    <n v="4.0999999999999996"/>
    <n v="827"/>
    <x v="0"/>
    <n v="0"/>
    <n v="1"/>
    <n v="0"/>
    <s v="Nice product very easy clean"/>
  </r>
  <r>
    <s v="B01F7B2JCI"/>
    <s v="Dynore Stainless Steel Set of 4 Measuring Cup and 4 Measuring Spoon"/>
    <x v="4"/>
    <s v="Kitchen&amp;HomeAppliances|Coffee,Tea&amp;Espresso|CoffeeMakerAccessories|MeasuringSpoons"/>
    <s v="Homes supplies"/>
    <n v="184"/>
    <n v="450"/>
    <n v="2236950"/>
    <n v="0.59"/>
    <n v="4.2"/>
    <n v="4971"/>
    <x v="1"/>
    <n v="0"/>
    <n v="0"/>
    <n v="1"/>
    <s v="Good enough"/>
  </r>
  <r>
    <s v="B09NNZ1GF7"/>
    <s v="Lint Remover For Clothes With 1 Year Warranty Fabric Shaver Lint Shaver "/>
    <x v="4"/>
    <s v="Kitchen&amp;HomeAppliances|Vacuum,Cleaning&amp;Ironing|Irons,Steamers&amp;Accessories|LintShavers"/>
    <s v="Homes supplies"/>
    <n v="445"/>
    <n v="999"/>
    <n v="228771"/>
    <n v="0.55000000000000004"/>
    <n v="4.3"/>
    <n v="229"/>
    <x v="0"/>
    <n v="0"/>
    <n v="0"/>
    <n v="1"/>
    <s v="Lint remover"/>
  </r>
  <r>
    <s v="B01CS4A5V4"/>
    <s v="Monitor AC Stand/Heavy Duty Air Conditioner Outdoor Unit Mounting Bracket"/>
    <x v="4"/>
    <s v="Heating,Cooling&amp;AirQuality|Parts&amp;Accessories|FanParts&amp;Accessories"/>
    <s v="Homes supplies"/>
    <n v="699"/>
    <n v="1690"/>
    <n v="5955560"/>
    <n v="0.59"/>
    <n v="4.0999999999999996"/>
    <n v="3524"/>
    <x v="0"/>
    <n v="0"/>
    <n v="0"/>
    <n v="1"/>
    <s v="Nice"/>
  </r>
  <r>
    <s v="B0BL11S5QK"/>
    <s v="iBELL Induction Cooktop, 2000W with Auto Shut Off and Overheat Protection, BIS Certified, Black"/>
    <x v="4"/>
    <s v="Kitchen&amp;HomeAppliances|SmallKitchenAppliances|InductionCooktop"/>
    <s v="Homes supplies"/>
    <n v="1601"/>
    <n v="3890"/>
    <n v="606840"/>
    <n v="0.59"/>
    <n v="4.2"/>
    <n v="156"/>
    <x v="0"/>
    <n v="0"/>
    <n v="0"/>
    <n v="1"/>
    <s v="It is nice ..and user-friendly"/>
  </r>
  <r>
    <s v="B09BL2KHQW"/>
    <s v="KENT POWP-Sediment Filter 10'' Thread WCAP"/>
    <x v="4"/>
    <s v="Kitchen&amp;HomeAppliances|WaterPurifiers&amp;Accessories|WaterPurifierAccessories"/>
    <s v="Homes supplies"/>
    <n v="231"/>
    <n v="260"/>
    <n v="127400"/>
    <n v="0.11"/>
    <n v="4.0999999999999996"/>
    <n v="490"/>
    <x v="0"/>
    <n v="0"/>
    <n v="1"/>
    <n v="0"/>
    <s v="Good product"/>
  </r>
  <r>
    <s v="B081RLM75M"/>
    <s v="LACOPINE Mini Pocket Size Lint Roller (White)"/>
    <x v="4"/>
    <s v="Kitchen&amp;HomeAppliances|Vacuum,Cleaning&amp;Ironing|Irons,Steamers&amp;Accessories|LintShavers"/>
    <s v="Homes supplies"/>
    <n v="369"/>
    <n v="599"/>
    <n v="49118"/>
    <n v="0.38"/>
    <n v="3.9"/>
    <n v="82"/>
    <x v="0"/>
    <n v="0"/>
    <n v="1"/>
    <n v="0"/>
    <s v="Great Product!!"/>
  </r>
  <r>
    <s v="B07SYYVP69"/>
    <s v="iBELL SEK170BM Premium Electric Kettle, 1.7 Litre, Stainless Steel with Coating,1500W Auto Cut-Off, Silver with Black"/>
    <x v="4"/>
    <s v="Kitchen&amp;HomeAppliances|SmallKitchenAppliances|Kettles&amp;HotWaterDispensers|ElectricKettles"/>
    <s v="Homes supplies"/>
    <n v="809"/>
    <n v="1950"/>
    <n v="1384500"/>
    <n v="0.59"/>
    <n v="3.9"/>
    <n v="710"/>
    <x v="0"/>
    <n v="0"/>
    <n v="0"/>
    <n v="1"/>
    <s v="Good product"/>
  </r>
  <r>
    <s v="B0BDZWMGZ1"/>
    <s v="Activa Easy Mix Nutri Mixer Grinder 500 Watt | Long Lasting Shock Proof ABS Body | Heavy Duty Motor With Nano - Grinding Technology"/>
    <x v="4"/>
    <s v="Kitchen&amp;HomeAppliances|SmallKitchenAppliances|MixerGrinders"/>
    <s v="Homes supplies"/>
    <n v="1199"/>
    <n v="2990"/>
    <n v="397670"/>
    <n v="0.6"/>
    <n v="3.8"/>
    <n v="133"/>
    <x v="0"/>
    <n v="0"/>
    <n v="0"/>
    <n v="1"/>
    <s v="Goodüëç"/>
  </r>
  <r>
    <s v="B078JT7LTD"/>
    <s v="Sujata Dynamix, Mixer Grinder, 900 Watts, 3 Jars (White)"/>
    <x v="4"/>
    <s v="Kitchen&amp;HomeAppliances|SmallKitchenAppliances|MixerGrinders"/>
    <s v="Homes supplies"/>
    <n v="6120"/>
    <n v="8073"/>
    <n v="22208823"/>
    <n v="0.24"/>
    <n v="4.5999999999999996"/>
    <n v="2751"/>
    <x v="3"/>
    <n v="0"/>
    <n v="1"/>
    <n v="0"/>
    <s v="Good product"/>
  </r>
  <r>
    <s v="B09WF4Q7B3"/>
    <s v="Wipro Vesta 1380W Cordless Steam Iron Quick heat up with 20gm/ min Steam Burst, Scratch resistant Ceramic soleplate ,Vertical and Horizontal Ironing, Steam burst of upto .8g/ shot"/>
    <x v="4"/>
    <s v="Kitchen&amp;HomeAppliances|Vacuum,Cleaning&amp;Ironing|Irons,Steamers&amp;Accessories|Irons|SteamIrons"/>
    <s v="Homes supplies"/>
    <n v="1799"/>
    <n v="2599"/>
    <n v="2003829"/>
    <n v="0.31"/>
    <n v="3.6"/>
    <n v="771"/>
    <x v="0"/>
    <n v="0"/>
    <n v="1"/>
    <n v="0"/>
    <s v="I got a used item"/>
  </r>
  <r>
    <s v="B092R48XXB"/>
    <s v="Mi Robot Vacuum-Mop P, Best-in-class Laser Navigation in 10-20K INR price band, Intelligent mapping, Robotic Floor Cleaner with 2 in 1 Mopping and Vacuum, App Control (WiFi, Alexa,GA), Strong suction"/>
    <x v="4"/>
    <s v="Kitchen&amp;HomeAppliances|Vacuum,Cleaning&amp;Ironing|Vacuums&amp;FloorCare|Vacuums|RoboticVacuums"/>
    <s v="Homes supplies"/>
    <n v="18999"/>
    <n v="29999"/>
    <n v="76077464"/>
    <n v="0.37"/>
    <n v="4.0999999999999996"/>
    <n v="2536"/>
    <x v="2"/>
    <n v="0"/>
    <n v="1"/>
    <n v="0"/>
    <s v="Works as expected but some things can improve"/>
  </r>
  <r>
    <s v="B00KIDSU8S"/>
    <s v="Havells Ventil Air DX 200mm Exhaust Fan (White)"/>
    <x v="4"/>
    <s v="Heating,Cooling&amp;AirQuality|Fans|ExhaustFans"/>
    <s v="Homes supplies"/>
    <n v="1999"/>
    <n v="2360"/>
    <n v="18410360"/>
    <n v="0.15"/>
    <n v="4.2"/>
    <n v="7801"/>
    <x v="0"/>
    <n v="0"/>
    <n v="1"/>
    <n v="0"/>
    <s v="Nice"/>
  </r>
  <r>
    <s v="B0977CGNJJ"/>
    <s v="AGARO Royal Stand 1000W Mixer with 5L SS Bowl and 8 Speed Setting, Includes Whisking Cone, Mixing Beater &amp; Dough Hook, and Splash Guard, 2 Years Warranty, (Black), Medium (33554)"/>
    <x v="4"/>
    <s v="Kitchen&amp;HomeAppliances|SmallKitchenAppliances|StandMixers"/>
    <s v="Homes supplies"/>
    <n v="5999"/>
    <n v="11495"/>
    <n v="6138330"/>
    <n v="0.48"/>
    <n v="4.3"/>
    <n v="534"/>
    <x v="3"/>
    <n v="0"/>
    <n v="1"/>
    <n v="0"/>
    <s v="Happy that I chose this"/>
  </r>
  <r>
    <s v="B08WWKM5HQ"/>
    <s v="Crompton Highspeed Markle Prime 1200 mm (48 inch) Anti-Dust Ceiling Fan with Energy Efficient 55W Motor (Burgundy)"/>
    <x v="4"/>
    <s v="Heating,Cooling&amp;AirQuality|Fans|CeilingFans"/>
    <s v="Homes supplies"/>
    <n v="2599"/>
    <n v="4780"/>
    <n v="4292440"/>
    <n v="0.46"/>
    <n v="3.9"/>
    <n v="898"/>
    <x v="0"/>
    <n v="0"/>
    <n v="1"/>
    <n v="0"/>
    <s v="Good quality and build"/>
  </r>
  <r>
    <s v="B015GX9Y0W"/>
    <s v="Lifelong LLWM105 750-Watt Belgian Waffle Maker "/>
    <x v="4"/>
    <s v="Kitchen&amp;HomeAppliances|SmallKitchenAppliances|WaffleMakers&amp;Irons"/>
    <s v="Homes supplies"/>
    <n v="1199"/>
    <n v="2400"/>
    <n v="2884800"/>
    <n v="0.5"/>
    <n v="3.9"/>
    <n v="1202"/>
    <x v="0"/>
    <n v="1"/>
    <n v="0"/>
    <n v="0"/>
    <s v="First time product user"/>
  </r>
  <r>
    <s v="B089BDBDGM"/>
    <s v="Kuber Industries Waterproof Round Laundry Bag/Hamper|Polka Dots Print Print with Handles|Foldable Bin &amp; 45 Liter Capicity|Size 37 x 37 x 49, Pack of 1(Black &amp; White)- CTKTC044992"/>
    <x v="4"/>
    <s v="HomeStorage&amp;Organization|LaundryOrganization|LaundryBaskets"/>
    <s v="Homes supplies"/>
    <n v="219"/>
    <n v="249"/>
    <n v="275892"/>
    <n v="0.12"/>
    <n v="4"/>
    <n v="1108"/>
    <x v="0"/>
    <n v="0"/>
    <n v="1"/>
    <n v="0"/>
    <s v="Worth Buying"/>
  </r>
  <r>
    <s v="B0BPBG712X"/>
    <s v="Portable, Handy Compact Plug-in Portable Digital Electric Heater Fan Wall-Outlet Handy Air Warmer Blower Adjustable Timer Digital Display Heater "/>
    <x v="4"/>
    <s v="Heating,Cooling&amp;AirQuality|RoomHeaters|FanHeaters"/>
    <s v="Homes supplies"/>
    <n v="799"/>
    <n v="1199"/>
    <n v="20383"/>
    <n v="0.33"/>
    <n v="4.4000000000000004"/>
    <n v="17"/>
    <x v="0"/>
    <n v="0"/>
    <n v="1"/>
    <n v="0"/>
    <s v="Nice product"/>
  </r>
  <r>
    <s v="B00JBNZPFM"/>
    <s v="Karcher WD3 EU Wet and Dry Vacuum Cleaner, 1000 Watts Powerful Suction, 17 L Capacity, Blower Function, Easy Filter Removal "/>
    <x v="4"/>
    <s v="Kitchen&amp;HomeAppliances|Vacuum,Cleaning&amp;Ironing|Vacuums&amp;FloorCare|Vacuums|Wet-DryVacuums"/>
    <s v="Homes supplies"/>
    <n v="6199"/>
    <n v="10999"/>
    <n v="114708571"/>
    <n v="0.44"/>
    <n v="4.2"/>
    <n v="10429"/>
    <x v="3"/>
    <n v="0"/>
    <n v="1"/>
    <n v="0"/>
    <s v="Product is good but huge noise"/>
  </r>
  <r>
    <s v="B08N6P8G5K"/>
    <s v="INALSA Air Fryer Digital 4L Nutri Fry - 1400W with Smart AirCrisp Technology| 8-Preset Menu, Touch Control &amp; Digital Display|Variable Temperature &amp; Timer Control|Free Recipe book|2 Yr Warranty (Black)"/>
    <x v="4"/>
    <s v="Kitchen&amp;HomeAppliances|SmallKitchenAppliances|DeepFatFryers|AirFryers"/>
    <s v="Homes supplies"/>
    <n v="6790"/>
    <n v="10995"/>
    <n v="35096040"/>
    <n v="0.38"/>
    <n v="4.5"/>
    <n v="3192"/>
    <x v="3"/>
    <n v="0"/>
    <n v="1"/>
    <n v="0"/>
    <s v="Nice product"/>
  </r>
  <r>
    <s v="B07NPBG1B4"/>
    <s v="AmazonBasics High Speed 55 Watt Oscillating Pedestal Fan, 400mm Sweep Length, White (Without Remote)"/>
    <x v="4"/>
    <s v="Heating,Cooling&amp;AirQuality|Fans|PedestalFans"/>
    <s v="Homes supplies"/>
    <n v="1983"/>
    <n v="3300"/>
    <n v="19380900"/>
    <n v="0.4"/>
    <n v="4.0999999999999996"/>
    <n v="5873"/>
    <x v="0"/>
    <n v="0"/>
    <n v="1"/>
    <n v="0"/>
    <s v="Good quality fan"/>
  </r>
  <r>
    <s v="B01MRARGBW"/>
    <s v="Eco Crystal J 5 inch Cartridge (Pack of 2)"/>
    <x v="4"/>
    <s v="Kitchen&amp;HomeAppliances|WaterPurifiers&amp;Accessories|WaterPurifierAccessories"/>
    <s v="Homes supplies"/>
    <n v="199"/>
    <n v="400"/>
    <n v="551600"/>
    <n v="0.5"/>
    <n v="4.0999999999999996"/>
    <n v="1379"/>
    <x v="1"/>
    <n v="1"/>
    <n v="0"/>
    <n v="0"/>
    <s v="Good"/>
  </r>
  <r>
    <s v="B07VZYMQNZ"/>
    <s v="Borosil Rio 1.5 L Electric Kettle, Stainless Steel Inner Body, Boil Water For Tea, Coffee, Soup, Silver"/>
    <x v="4"/>
    <s v="Kitchen&amp;HomeAppliances|SmallKitchenAppliances|Kettles&amp;HotWaterDispensers|ElectricKettles"/>
    <s v="Homes supplies"/>
    <n v="1180"/>
    <n v="1440"/>
    <n v="2198880"/>
    <n v="0.18"/>
    <n v="4.2"/>
    <n v="1527"/>
    <x v="0"/>
    <n v="0"/>
    <n v="1"/>
    <n v="0"/>
    <s v="Excellent product"/>
  </r>
  <r>
    <s v="B01L7C4IU2"/>
    <s v="Havells Ambrose 1200mm Ceiling Fan (Pearl White Wood)"/>
    <x v="4"/>
    <s v="Heating,Cooling&amp;AirQuality|Fans|CeilingFans"/>
    <s v="Homes supplies"/>
    <n v="2199"/>
    <n v="3045"/>
    <n v="8178870"/>
    <n v="0.28000000000000003"/>
    <n v="4.2"/>
    <n v="2686"/>
    <x v="0"/>
    <n v="0"/>
    <n v="1"/>
    <n v="0"/>
    <s v="Very good product..quality is good"/>
  </r>
  <r>
    <s v="B09H7JDJCW"/>
    <s v="PHILIPS Drip Coffee Maker HD7432/20, 0.6 L, Ideal "/>
    <x v="4"/>
    <s v="Kitchen&amp;HomeAppliances|Coffee,Tea&amp;Espresso|DripCoffeeMachines"/>
    <s v="Homes supplies"/>
    <n v="2999"/>
    <n v="3595"/>
    <n v="639910"/>
    <n v="0.17"/>
    <n v="4"/>
    <n v="178"/>
    <x v="0"/>
    <n v="0"/>
    <n v="1"/>
    <n v="0"/>
    <s v="Spring alignment issue or overall alignment"/>
  </r>
  <r>
    <s v="B07F6GXNPB"/>
    <s v="Eureka Forbes Euroclean Paper Vacuum Cleaner Dust Bags "/>
    <x v="4"/>
    <s v="Kitchen&amp;HomeAppliances|Vacuum,Cleaning&amp;Ironing|Vacuums&amp;FloorCare|VacuumAccessories|VacuumBags|HandheldBags"/>
    <s v="Homes supplies"/>
    <n v="253"/>
    <n v="500"/>
    <n v="1332000"/>
    <n v="0.49"/>
    <n v="4.3"/>
    <n v="2664"/>
    <x v="0"/>
    <n v="0"/>
    <n v="1"/>
    <n v="0"/>
    <s v="Bigger size"/>
  </r>
  <r>
    <s v="B0B97D658R"/>
    <s v="Larrito wooden Cool Mist Humidifiers Essential Oil Diffuser Aroma Air Humidifier with Colorful Change "/>
    <x v="4"/>
    <s v="Heating,Cooling&amp;AirQuality|Humidifiers"/>
    <s v="Homes supplies"/>
    <n v="499"/>
    <n v="799"/>
    <n v="169388"/>
    <n v="0.38"/>
    <n v="3.6"/>
    <n v="212"/>
    <x v="0"/>
    <n v="0"/>
    <n v="1"/>
    <n v="0"/>
    <s v="I would not really recommend it"/>
  </r>
  <r>
    <s v="B09NFSHCWN"/>
    <s v="Hilton Quartz Heater 400/800-Watt ISI 2 Rods Multi Mode Heater Long Lasting Quick Heating Extremely Warm (Grey)"/>
    <x v="4"/>
    <s v="Heating,Cooling&amp;AirQuality|RoomHeaters|ElectricHeaters"/>
    <s v="Homes supplies"/>
    <n v="1149"/>
    <n v="1899"/>
    <n v="45576"/>
    <n v="0.39"/>
    <n v="3.5"/>
    <n v="24"/>
    <x v="0"/>
    <n v="0"/>
    <n v="1"/>
    <n v="0"/>
    <s v="Good"/>
  </r>
  <r>
    <s v="B076VQS87V"/>
    <s v="Syska SDI-07 1000 W Stellar with Golden American Heritage Soleplate Dry Iron (Blue)"/>
    <x v="4"/>
    <s v="Kitchen&amp;HomeAppliances|Vacuum,Cleaning&amp;Ironing|Irons,Steamers&amp;Accessories|Irons|DryIrons"/>
    <s v="Homes supplies"/>
    <n v="457"/>
    <n v="799"/>
    <n v="1492532"/>
    <n v="0.43"/>
    <n v="4.3"/>
    <n v="1868"/>
    <x v="0"/>
    <n v="0"/>
    <n v="1"/>
    <n v="0"/>
    <s v="All fine but the cord is too short"/>
  </r>
  <r>
    <s v="B09LMMFW3S"/>
    <s v="IKEA Milk Frother "/>
    <x v="4"/>
    <s v="Kitchen&amp;HomeAppliances|Coffee,Tea&amp;Espresso|MilkFrothers"/>
    <s v="Homes supplies"/>
    <n v="229"/>
    <n v="399"/>
    <n v="179949"/>
    <n v="0.43"/>
    <n v="3.6"/>
    <n v="451"/>
    <x v="0"/>
    <n v="0"/>
    <n v="1"/>
    <n v="0"/>
    <s v="Rechargable batteries do not fit correctly"/>
  </r>
  <r>
    <s v="B0BBLHTRM9"/>
    <s v="IONIX Tap filter Multilayer | Activated Carbon Faucet Water Filters Universal Interface Home Kitchen Faucet Tap Water Clean Purifier Filter Cartridge Five Layer Water Filter-Pack of 1"/>
    <x v="4"/>
    <s v="Kitchen&amp;HomeAppliances|WaterPurifiers&amp;Accessories|WaterPurifierAccessories"/>
    <s v="Homes supplies"/>
    <n v="199"/>
    <n v="699"/>
    <n v="111141"/>
    <n v="0.72"/>
    <n v="2.9"/>
    <n v="159"/>
    <x v="1"/>
    <n v="0"/>
    <n v="0"/>
    <n v="1"/>
    <s v="Stop working after few days"/>
  </r>
  <r>
    <s v="B0BJYSCWFQ"/>
    <s v="Kitchengenix's Mini Waffle Maker 4 Inch- 350 Watts: Stainless Steel Non-Stick Electric Iron Machine "/>
    <x v="4"/>
    <s v="Kitchen&amp;HomeAppliances|SmallKitchenAppliances|WaffleMakers&amp;Irons"/>
    <s v="Homes supplies"/>
    <n v="899"/>
    <n v="1999"/>
    <n v="77961"/>
    <n v="0.55000000000000004"/>
    <n v="4.2"/>
    <n v="39"/>
    <x v="0"/>
    <n v="0"/>
    <n v="0"/>
    <n v="1"/>
    <s v="Easy To Carry"/>
  </r>
  <r>
    <s v="B0187F2IOK"/>
    <s v="Bajaj HM-01 Powerful 250W Hand Mixer, Black"/>
    <x v="4"/>
    <s v="Kitchen&amp;HomeAppliances|SmallKitchenAppliances|HandMixers"/>
    <s v="Homes supplies"/>
    <n v="1499"/>
    <n v="2199"/>
    <n v="14361669"/>
    <n v="0.32"/>
    <n v="4.4000000000000004"/>
    <n v="6531"/>
    <x v="0"/>
    <n v="0"/>
    <n v="1"/>
    <n v="0"/>
    <s v="If you‚Äôre a home baker"/>
  </r>
  <r>
    <s v="B0B8CB7MHW"/>
    <s v="KNOWZA Electric Handheld Milk Wand Mixer Frother "/>
    <x v="4"/>
    <s v="Kitchen&amp;HomeAppliances|SmallKitchenAppliances|HandBlenders"/>
    <s v="Homes supplies"/>
    <n v="426"/>
    <n v="999"/>
    <n v="221778"/>
    <n v="0.56999999999999995"/>
    <n v="4.0999999999999996"/>
    <n v="222"/>
    <x v="0"/>
    <n v="0"/>
    <n v="0"/>
    <n v="1"/>
    <s v="Good product"/>
  </r>
  <r>
    <s v="B07K19NYZ8"/>
    <s v="Usha Hc 812 T Thermo Fan Room Heater"/>
    <x v="4"/>
    <s v="Heating,Cooling&amp;AirQuality|RoomHeaters|FanHeaters"/>
    <s v="Homes supplies"/>
    <n v="2320"/>
    <n v="3290"/>
    <n v="641550"/>
    <n v="0.28999999999999998"/>
    <n v="3.8"/>
    <n v="195"/>
    <x v="0"/>
    <n v="0"/>
    <n v="1"/>
    <n v="0"/>
    <s v="Excellent"/>
  </r>
  <r>
    <s v="B08ZXZ362Z"/>
    <s v="akiara - Makes life easy Mini Sewing Machine "/>
    <x v="4"/>
    <s v="Kitchen&amp;HomeAppliances|SewingMachines&amp;Accessories|Sewing&amp;EmbroideryMachines"/>
    <s v="Homes supplies"/>
    <n v="1563"/>
    <n v="3098"/>
    <n v="7072734"/>
    <n v="0.5"/>
    <n v="3.5"/>
    <n v="2283"/>
    <x v="0"/>
    <n v="1"/>
    <n v="0"/>
    <n v="0"/>
    <s v="Okay"/>
  </r>
  <r>
    <s v="B00GHL8VP2"/>
    <s v="USHA 1212 PTC with Adjustable Thermostat Fan Heater (Black/Brown, 1500-Watts)."/>
    <x v="4"/>
    <s v="Heating,Cooling&amp;AirQuality|RoomHeaters|ElectricHeaters"/>
    <s v="Homes supplies"/>
    <n v="3488"/>
    <n v="4990"/>
    <n v="5623730"/>
    <n v="0.3"/>
    <n v="4.0999999999999996"/>
    <n v="1127"/>
    <x v="0"/>
    <n v="0"/>
    <n v="1"/>
    <n v="0"/>
    <s v="I like this product"/>
  </r>
  <r>
    <s v="B0B9JZW1SQ"/>
    <s v="4 in 1 Handheld Electric Vegetable Cutter Set,Wireless Food Processor Electric Food Chopper "/>
    <x v="4"/>
    <s v="Kitchen&amp;HomeAppliances|SmallKitchenAppliances|MiniFoodProcessors&amp;Choppers"/>
    <s v="Homes supplies"/>
    <n v="498"/>
    <n v="1200"/>
    <n v="135600"/>
    <n v="0.59"/>
    <n v="3.2"/>
    <n v="113"/>
    <x v="0"/>
    <n v="0"/>
    <n v="0"/>
    <n v="1"/>
    <s v="Cutter speed and power is very low"/>
  </r>
  <r>
    <s v="B00TI8E7BI"/>
    <s v="Philips HD9306/06 1.5-Litre Electric Kettle (Multicolor)"/>
    <x v="4"/>
    <s v="Kitchen&amp;HomeAppliances|SmallKitchenAppliances|Kettles&amp;HotWaterDispensers|ElectricKettles"/>
    <s v="Homes supplies"/>
    <n v="2695"/>
    <n v="2695"/>
    <n v="6786010"/>
    <n v="0"/>
    <n v="4.4000000000000004"/>
    <n v="2518"/>
    <x v="0"/>
    <n v="0"/>
    <n v="1"/>
    <n v="0"/>
    <s v="3"/>
  </r>
  <r>
    <s v="B07J9KXQCC"/>
    <s v="Libra Room Heater "/>
    <x v="4"/>
    <s v="Heating,Cooling&amp;AirQuality|RoomHeaters|ElectricHeaters"/>
    <s v="Homes supplies"/>
    <n v="949"/>
    <n v="2299"/>
    <n v="1264450"/>
    <n v="0.59"/>
    <n v="3.6"/>
    <n v="550"/>
    <x v="0"/>
    <n v="0"/>
    <n v="0"/>
    <n v="1"/>
    <s v="Product functioning ok but price is quite high"/>
  </r>
  <r>
    <s v="B0B3JSWG81"/>
    <s v="NGI Store 2 Pieces Pet Hair Removers "/>
    <x v="4"/>
    <s v="Kitchen&amp;HomeAppliances|Vacuum,Cleaning&amp;Ironing|Irons,Steamers&amp;Accessories|LintShavers"/>
    <s v="Homes supplies"/>
    <n v="199"/>
    <n v="999"/>
    <n v="1998"/>
    <n v="0.8"/>
    <n v="3.1"/>
    <n v="2"/>
    <x v="1"/>
    <n v="0"/>
    <n v="0"/>
    <n v="1"/>
    <s v="Useless"/>
  </r>
  <r>
    <s v="B08L7J3T31"/>
    <s v="Noir Aqua - 5pcs PP Spun Filter + 1 Spanner | "/>
    <x v="4"/>
    <s v="Kitchen&amp;HomeAppliances|WaterPurifiers&amp;Accessories|WaterPurifierAccessories"/>
    <s v="Homes supplies"/>
    <n v="379"/>
    <n v="919"/>
    <n v="1001710"/>
    <n v="0.59"/>
    <n v="4"/>
    <n v="1090"/>
    <x v="0"/>
    <n v="0"/>
    <n v="0"/>
    <n v="1"/>
    <s v="Received the product without spanner"/>
  </r>
  <r>
    <s v="B01M6453MB"/>
    <s v="Prestige Delight PRWO Electric Rice Cooker (1 L, White)"/>
    <x v="4"/>
    <s v="Kitchen&amp;HomeAppliances|SmallKitchenAppliances|Rice&amp;PastaCookers"/>
    <s v="Homes supplies"/>
    <n v="2280"/>
    <n v="3045"/>
    <n v="12539310"/>
    <n v="0.25"/>
    <n v="4.0999999999999996"/>
    <n v="4118"/>
    <x v="0"/>
    <n v="0"/>
    <n v="1"/>
    <n v="0"/>
    <s v="ok"/>
  </r>
  <r>
    <s v="B009P2LIL4"/>
    <s v="Bajaj Majesty RX10 2000 Watts Heat Convector Room Heater (White, ISI Approved)"/>
    <x v="4"/>
    <s v="Heating,Cooling&amp;AirQuality|RoomHeaters|HeatConvectors"/>
    <s v="Homes supplies"/>
    <n v="2219"/>
    <n v="3080"/>
    <n v="1441440"/>
    <n v="0.28000000000000003"/>
    <n v="3.6"/>
    <n v="468"/>
    <x v="0"/>
    <n v="0"/>
    <n v="1"/>
    <n v="0"/>
    <s v="very good"/>
  </r>
  <r>
    <s v="B00J5DYCCA"/>
    <s v="Havells Ventil Air DSP 230mm Exhaust Fan (Pista Green)"/>
    <x v="4"/>
    <s v="Heating,Cooling&amp;AirQuality|Fans|ExhaustFans"/>
    <s v="Homes supplies"/>
    <n v="1399"/>
    <n v="1890"/>
    <n v="15178590"/>
    <n v="0.26"/>
    <n v="4"/>
    <n v="8031"/>
    <x v="0"/>
    <n v="0"/>
    <n v="1"/>
    <n v="0"/>
    <s v="Fan Speed is slow"/>
  </r>
  <r>
    <s v="B01486F4G6"/>
    <s v="Borosil Jumbo 1000-Watt Grill Sandwich Maker (Black)"/>
    <x v="4"/>
    <s v="Kitchen&amp;HomeAppliances|SmallKitchenAppliances|SandwichMakers"/>
    <s v="Homes supplies"/>
    <n v="2863"/>
    <n v="3690"/>
    <n v="25782030"/>
    <n v="0.22"/>
    <n v="4.3"/>
    <n v="6987"/>
    <x v="0"/>
    <n v="0"/>
    <n v="1"/>
    <n v="0"/>
    <s v="Works perfec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279FBD-3E28-4665-9FAE-63B17DC4C2ED}"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Product Category">
  <location ref="J18:K28" firstHeaderRow="1" firstDataRow="1" firstDataCol="1"/>
  <pivotFields count="16">
    <pivotField showAll="0"/>
    <pivotField showAll="0"/>
    <pivotField axis="axisRow" showAll="0" sortType="descending">
      <items count="10">
        <item x="7"/>
        <item x="0"/>
        <item x="1"/>
        <item x="8"/>
        <item x="4"/>
        <item x="5"/>
        <item x="2"/>
        <item x="3"/>
        <item x="6"/>
        <item t="default"/>
      </items>
      <autoSortScope>
        <pivotArea dataOnly="0" outline="0" fieldPosition="0">
          <references count="1">
            <reference field="4294967294" count="1" selected="0">
              <x v="0"/>
            </reference>
          </references>
        </pivotArea>
      </autoSortScope>
    </pivotField>
    <pivotField showAll="0"/>
    <pivotField showAll="0"/>
    <pivotField numFmtId="166" showAll="0"/>
    <pivotField numFmtId="166" showAll="0"/>
    <pivotField numFmtId="166" showAll="0"/>
    <pivotField numFmtId="9" showAll="0"/>
    <pivotField dataField="1" showAll="0"/>
    <pivotField showAll="0"/>
    <pivotField showAll="0"/>
    <pivotField showAll="0"/>
    <pivotField showAll="0"/>
    <pivotField showAll="0"/>
    <pivotField showAll="0"/>
  </pivotFields>
  <rowFields count="1">
    <field x="2"/>
  </rowFields>
  <rowItems count="10">
    <i>
      <x v="7"/>
    </i>
    <i>
      <x v="8"/>
    </i>
    <i>
      <x v="5"/>
    </i>
    <i>
      <x v="1"/>
    </i>
    <i>
      <x v="2"/>
    </i>
    <i>
      <x v="4"/>
    </i>
    <i>
      <x v="3"/>
    </i>
    <i>
      <x v="6"/>
    </i>
    <i>
      <x/>
    </i>
    <i t="grand">
      <x/>
    </i>
  </rowItems>
  <colItems count="1">
    <i/>
  </colItems>
  <dataFields count="1">
    <dataField name="Average of Rating" fld="9" subtotal="average" baseField="0" baseItem="0" numFmtId="167"/>
  </dataFields>
  <formats count="1">
    <format dxfId="0">
      <pivotArea outline="0" collapsedLevelsAreSubtotals="1" fieldPosition="0"/>
    </format>
  </formats>
  <chartFormats count="12">
    <chartFormat chart="5" format="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2" count="1" selected="0">
            <x v="0"/>
          </reference>
        </references>
      </pivotArea>
    </chartFormat>
    <chartFormat chart="7" format="13">
      <pivotArea type="data" outline="0" fieldPosition="0">
        <references count="2">
          <reference field="4294967294" count="1" selected="0">
            <x v="0"/>
          </reference>
          <reference field="2" count="1" selected="0">
            <x v="1"/>
          </reference>
        </references>
      </pivotArea>
    </chartFormat>
    <chartFormat chart="7" format="14">
      <pivotArea type="data" outline="0" fieldPosition="0">
        <references count="2">
          <reference field="4294967294" count="1" selected="0">
            <x v="0"/>
          </reference>
          <reference field="2" count="1" selected="0">
            <x v="2"/>
          </reference>
        </references>
      </pivotArea>
    </chartFormat>
    <chartFormat chart="7" format="15">
      <pivotArea type="data" outline="0" fieldPosition="0">
        <references count="2">
          <reference field="4294967294" count="1" selected="0">
            <x v="0"/>
          </reference>
          <reference field="2" count="1" selected="0">
            <x v="3"/>
          </reference>
        </references>
      </pivotArea>
    </chartFormat>
    <chartFormat chart="7" format="16">
      <pivotArea type="data" outline="0" fieldPosition="0">
        <references count="2">
          <reference field="4294967294" count="1" selected="0">
            <x v="0"/>
          </reference>
          <reference field="2" count="1" selected="0">
            <x v="4"/>
          </reference>
        </references>
      </pivotArea>
    </chartFormat>
    <chartFormat chart="7" format="17">
      <pivotArea type="data" outline="0" fieldPosition="0">
        <references count="2">
          <reference field="4294967294" count="1" selected="0">
            <x v="0"/>
          </reference>
          <reference field="2" count="1" selected="0">
            <x v="5"/>
          </reference>
        </references>
      </pivotArea>
    </chartFormat>
    <chartFormat chart="7" format="18">
      <pivotArea type="data" outline="0" fieldPosition="0">
        <references count="2">
          <reference field="4294967294" count="1" selected="0">
            <x v="0"/>
          </reference>
          <reference field="2" count="1" selected="0">
            <x v="6"/>
          </reference>
        </references>
      </pivotArea>
    </chartFormat>
    <chartFormat chart="7" format="19">
      <pivotArea type="data" outline="0" fieldPosition="0">
        <references count="2">
          <reference field="4294967294" count="1" selected="0">
            <x v="0"/>
          </reference>
          <reference field="2" count="1" selected="0">
            <x v="7"/>
          </reference>
        </references>
      </pivotArea>
    </chartFormat>
    <chartFormat chart="7" format="20">
      <pivotArea type="data" outline="0" fieldPosition="0">
        <references count="2">
          <reference field="4294967294" count="1" selected="0">
            <x v="0"/>
          </reference>
          <reference field="2" count="1" selected="0">
            <x v="8"/>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7D714-9DB6-4DA0-B0F1-F9364CF4894A}"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rowHeaderCaption="Product Category">
  <location ref="O18:P28" firstHeaderRow="1"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numFmtId="166" showAll="0"/>
    <pivotField numFmtId="9" showAll="0"/>
    <pivotField showAll="0"/>
    <pivotField showAll="0"/>
    <pivotField showAll="0"/>
    <pivotField showAll="0"/>
    <pivotField showAll="0"/>
    <pivotField showAll="0"/>
    <pivotField dataField="1" showAll="0"/>
  </pivotFields>
  <rowFields count="1">
    <field x="2"/>
  </rowFields>
  <rowItems count="10">
    <i>
      <x/>
    </i>
    <i>
      <x v="1"/>
    </i>
    <i>
      <x v="2"/>
    </i>
    <i>
      <x v="3"/>
    </i>
    <i>
      <x v="4"/>
    </i>
    <i>
      <x v="5"/>
    </i>
    <i>
      <x v="6"/>
    </i>
    <i>
      <x v="7"/>
    </i>
    <i>
      <x v="8"/>
    </i>
    <i t="grand">
      <x/>
    </i>
  </rowItems>
  <colItems count="1">
    <i/>
  </colItems>
  <dataFields count="1">
    <dataField name="Count of Review title" fld="15" subtotal="count" baseField="0" baseItem="0" numFmtId="1"/>
  </dataFields>
  <formats count="1">
    <format dxfId="1">
      <pivotArea outline="0" collapsedLevelsAreSubtotals="1" fieldPosition="0"/>
    </format>
  </formats>
  <chartFormats count="1">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82565B-57CC-4F98-9BC2-5CCA65CA486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Product Category">
  <location ref="I3:K13" firstHeaderRow="0"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numFmtId="166" showAll="0"/>
    <pivotField dataField="1" numFmtId="9"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Fields count="1">
    <field x="-2"/>
  </colFields>
  <colItems count="2">
    <i>
      <x/>
    </i>
    <i i="1">
      <x v="1"/>
    </i>
  </colItems>
  <dataFields count="2">
    <dataField name="Sum of Discount percentage" fld="8" baseField="0" baseItem="0"/>
    <dataField name="Average of Discount percentage" fld="8" subtotal="average" baseField="2" baseItem="0" numFmtId="9"/>
  </dataFields>
  <formats count="1">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A58752-A304-4DAA-AE2D-21D7855C81B9}"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Product Category">
  <location ref="X18:Y28" firstHeaderRow="1"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dataField="1" numFmtId="166" showAll="0"/>
    <pivotField numFmtId="9"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Sum of Total potential Revenue" fld="7" baseField="0" baseItem="0" numFmtId="166"/>
  </dataFields>
  <formats count="1">
    <format dxfId="3">
      <pivotArea outline="0" collapsedLevelsAreSubtotals="1" fieldPosition="0"/>
    </format>
  </formats>
  <chartFormats count="10">
    <chartFormat chart="15" format="21" series="1">
      <pivotArea type="data" outline="0" fieldPosition="0">
        <references count="1">
          <reference field="4294967294" count="1" selected="0">
            <x v="0"/>
          </reference>
        </references>
      </pivotArea>
    </chartFormat>
    <chartFormat chart="15" format="22">
      <pivotArea type="data" outline="0" fieldPosition="0">
        <references count="2">
          <reference field="4294967294" count="1" selected="0">
            <x v="0"/>
          </reference>
          <reference field="2" count="1" selected="0">
            <x v="0"/>
          </reference>
        </references>
      </pivotArea>
    </chartFormat>
    <chartFormat chart="15" format="23">
      <pivotArea type="data" outline="0" fieldPosition="0">
        <references count="2">
          <reference field="4294967294" count="1" selected="0">
            <x v="0"/>
          </reference>
          <reference field="2" count="1" selected="0">
            <x v="1"/>
          </reference>
        </references>
      </pivotArea>
    </chartFormat>
    <chartFormat chart="15" format="24">
      <pivotArea type="data" outline="0" fieldPosition="0">
        <references count="2">
          <reference field="4294967294" count="1" selected="0">
            <x v="0"/>
          </reference>
          <reference field="2" count="1" selected="0">
            <x v="2"/>
          </reference>
        </references>
      </pivotArea>
    </chartFormat>
    <chartFormat chart="15" format="25">
      <pivotArea type="data" outline="0" fieldPosition="0">
        <references count="2">
          <reference field="4294967294" count="1" selected="0">
            <x v="0"/>
          </reference>
          <reference field="2" count="1" selected="0">
            <x v="3"/>
          </reference>
        </references>
      </pivotArea>
    </chartFormat>
    <chartFormat chart="15" format="26">
      <pivotArea type="data" outline="0" fieldPosition="0">
        <references count="2">
          <reference field="4294967294" count="1" selected="0">
            <x v="0"/>
          </reference>
          <reference field="2" count="1" selected="0">
            <x v="4"/>
          </reference>
        </references>
      </pivotArea>
    </chartFormat>
    <chartFormat chart="15" format="27">
      <pivotArea type="data" outline="0" fieldPosition="0">
        <references count="2">
          <reference field="4294967294" count="1" selected="0">
            <x v="0"/>
          </reference>
          <reference field="2" count="1" selected="0">
            <x v="5"/>
          </reference>
        </references>
      </pivotArea>
    </chartFormat>
    <chartFormat chart="15" format="28">
      <pivotArea type="data" outline="0" fieldPosition="0">
        <references count="2">
          <reference field="4294967294" count="1" selected="0">
            <x v="0"/>
          </reference>
          <reference field="2" count="1" selected="0">
            <x v="6"/>
          </reference>
        </references>
      </pivotArea>
    </chartFormat>
    <chartFormat chart="15" format="29">
      <pivotArea type="data" outline="0" fieldPosition="0">
        <references count="2">
          <reference field="4294967294" count="1" selected="0">
            <x v="0"/>
          </reference>
          <reference field="2" count="1" selected="0">
            <x v="7"/>
          </reference>
        </references>
      </pivotArea>
    </chartFormat>
    <chartFormat chart="15" format="30">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062D01-4978-44FE-8BC8-EF4C75B03C5D}"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Product Category">
  <location ref="U4:W14" firstHeaderRow="0"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dataField="1" numFmtId="166" showAll="0"/>
    <pivotField dataField="1" numFmtId="166" showAll="0"/>
    <pivotField numFmtId="166" showAll="0"/>
    <pivotField numFmtId="9"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Fields count="1">
    <field x="-2"/>
  </colFields>
  <colItems count="2">
    <i>
      <x/>
    </i>
    <i i="1">
      <x v="1"/>
    </i>
  </colItems>
  <dataFields count="2">
    <dataField name="Average of Actual price" fld="6" subtotal="average" baseField="0" baseItem="0" numFmtId="168"/>
    <dataField name="Sum of Discounted price" fld="5" baseField="0" baseItem="0" numFmtId="168"/>
  </dataFields>
  <formats count="2">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870557-C288-479A-BF97-7892DBCD6F67}"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Product Category">
  <location ref="O4:P14" firstHeaderRow="1"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numFmtId="166" showAll="0"/>
    <pivotField numFmtId="9" showAll="0"/>
    <pivotField dataField="1"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Sum of Rating" fld="9" baseField="2" baseItem="0">
      <extLst>
        <ext xmlns:x14="http://schemas.microsoft.com/office/spreadsheetml/2009/9/main" uri="{E15A36E0-9728-4e99-A89B-3F7291B0FE68}">
          <x14:dataField pivotShowAs="rankDescending"/>
        </ext>
      </extLst>
    </dataField>
  </dataFields>
  <formats count="2">
    <format dxfId="7">
      <pivotArea outline="0" collapsedLevelsAreSubtotals="1" fieldPosition="0"/>
    </format>
    <format dxfId="6">
      <pivotArea outline="0" fieldPosition="0">
        <references count="1">
          <reference field="4294967294"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B9AEE5-DBAC-49E3-9AA1-317ECFE8F97F}"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Product Category">
  <location ref="A5:A15" firstHeaderRow="1"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numFmtId="166" showAll="0"/>
    <pivotField numFmtId="9"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364D42-A833-45DC-8384-23BE831DDF8D}"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Product Category">
  <location ref="U18:V28" firstHeaderRow="1" firstDataRow="1" firstDataCol="1"/>
  <pivotFields count="16">
    <pivotField showAll="0"/>
    <pivotField showAll="0"/>
    <pivotField axis="axisRow" showAll="0" sortType="descending">
      <items count="10">
        <item x="7"/>
        <item x="0"/>
        <item x="1"/>
        <item x="8"/>
        <item x="4"/>
        <item x="5"/>
        <item x="2"/>
        <item x="3"/>
        <item x="6"/>
        <item t="default"/>
      </items>
      <autoSortScope>
        <pivotArea dataOnly="0" outline="0" fieldPosition="0">
          <references count="1">
            <reference field="4294967294" count="1" selected="0">
              <x v="0"/>
            </reference>
          </references>
        </pivotArea>
      </autoSortScope>
    </pivotField>
    <pivotField showAll="0"/>
    <pivotField showAll="0"/>
    <pivotField numFmtId="166" showAll="0"/>
    <pivotField numFmtId="166" showAll="0"/>
    <pivotField numFmtId="166" showAll="0"/>
    <pivotField numFmtId="9" showAll="0"/>
    <pivotField showAll="0"/>
    <pivotField showAll="0"/>
    <pivotField showAll="0"/>
    <pivotField showAll="0"/>
    <pivotField showAll="0"/>
    <pivotField showAll="0"/>
    <pivotField dataField="1" showAll="0"/>
  </pivotFields>
  <rowFields count="1">
    <field x="2"/>
  </rowFields>
  <rowItems count="10">
    <i>
      <x v="2"/>
    </i>
    <i>
      <x v="1"/>
    </i>
    <i>
      <x v="4"/>
    </i>
    <i>
      <x v="7"/>
    </i>
    <i>
      <x v="6"/>
    </i>
    <i>
      <x v="5"/>
    </i>
    <i>
      <x/>
    </i>
    <i>
      <x v="8"/>
    </i>
    <i>
      <x v="3"/>
    </i>
    <i t="grand">
      <x/>
    </i>
  </rowItems>
  <colItems count="1">
    <i/>
  </colItems>
  <dataFields count="1">
    <dataField name="Count of Review title" fld="15" subtotal="count" baseField="0" baseItem="0" numFmtId="1"/>
  </dataFields>
  <formats count="1">
    <format dxfId="9">
      <pivotArea outline="0" collapsedLevelsAreSubtotals="1" fieldPosition="0"/>
    </format>
  </formats>
  <chartFormats count="13">
    <chartFormat chart="11" format="1"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2" count="1" selected="0">
            <x v="2"/>
          </reference>
        </references>
      </pivotArea>
    </chartFormat>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2" count="1" selected="0">
            <x v="2"/>
          </reference>
        </references>
      </pivotArea>
    </chartFormat>
    <chartFormat chart="14" format="14">
      <pivotArea type="data" outline="0" fieldPosition="0">
        <references count="2">
          <reference field="4294967294" count="1" selected="0">
            <x v="0"/>
          </reference>
          <reference field="2" count="1" selected="0">
            <x v="1"/>
          </reference>
        </references>
      </pivotArea>
    </chartFormat>
    <chartFormat chart="14" format="15">
      <pivotArea type="data" outline="0" fieldPosition="0">
        <references count="2">
          <reference field="4294967294" count="1" selected="0">
            <x v="0"/>
          </reference>
          <reference field="2" count="1" selected="0">
            <x v="4"/>
          </reference>
        </references>
      </pivotArea>
    </chartFormat>
    <chartFormat chart="14" format="16">
      <pivotArea type="data" outline="0" fieldPosition="0">
        <references count="2">
          <reference field="4294967294" count="1" selected="0">
            <x v="0"/>
          </reference>
          <reference field="2" count="1" selected="0">
            <x v="7"/>
          </reference>
        </references>
      </pivotArea>
    </chartFormat>
    <chartFormat chart="14" format="17">
      <pivotArea type="data" outline="0" fieldPosition="0">
        <references count="2">
          <reference field="4294967294" count="1" selected="0">
            <x v="0"/>
          </reference>
          <reference field="2" count="1" selected="0">
            <x v="6"/>
          </reference>
        </references>
      </pivotArea>
    </chartFormat>
    <chartFormat chart="14" format="18">
      <pivotArea type="data" outline="0" fieldPosition="0">
        <references count="2">
          <reference field="4294967294" count="1" selected="0">
            <x v="0"/>
          </reference>
          <reference field="2" count="1" selected="0">
            <x v="5"/>
          </reference>
        </references>
      </pivotArea>
    </chartFormat>
    <chartFormat chart="14" format="19">
      <pivotArea type="data" outline="0" fieldPosition="0">
        <references count="2">
          <reference field="4294967294" count="1" selected="0">
            <x v="0"/>
          </reference>
          <reference field="2" count="1" selected="0">
            <x v="0"/>
          </reference>
        </references>
      </pivotArea>
    </chartFormat>
    <chartFormat chart="14" format="20">
      <pivotArea type="data" outline="0" fieldPosition="0">
        <references count="2">
          <reference field="4294967294" count="1" selected="0">
            <x v="0"/>
          </reference>
          <reference field="2" count="1" selected="0">
            <x v="8"/>
          </reference>
        </references>
      </pivotArea>
    </chartFormat>
    <chartFormat chart="14" format="2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5EA710-D02D-40AF-A15C-62304083982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rowHeaderCaption="Product Category">
  <location ref="R18:S28" firstHeaderRow="1"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numFmtId="166" showAll="0"/>
    <pivotField numFmtId="9" showAll="0"/>
    <pivotField showAll="0"/>
    <pivotField showAll="0"/>
    <pivotField showAll="0"/>
    <pivotField showAll="0"/>
    <pivotField showAll="0"/>
    <pivotField showAll="0"/>
    <pivotField dataField="1" showAll="0"/>
  </pivotFields>
  <rowFields count="1">
    <field x="2"/>
  </rowFields>
  <rowItems count="10">
    <i>
      <x/>
    </i>
    <i>
      <x v="1"/>
    </i>
    <i>
      <x v="2"/>
    </i>
    <i>
      <x v="3"/>
    </i>
    <i>
      <x v="4"/>
    </i>
    <i>
      <x v="5"/>
    </i>
    <i>
      <x v="6"/>
    </i>
    <i>
      <x v="7"/>
    </i>
    <i>
      <x v="8"/>
    </i>
    <i t="grand">
      <x/>
    </i>
  </rowItems>
  <colItems count="1">
    <i/>
  </colItems>
  <dataFields count="1">
    <dataField name="Count of Review title" fld="15" subtotal="count" baseField="0" baseItem="0" numFmtId="1"/>
  </dataFields>
  <formats count="1">
    <format dxfId="10">
      <pivotArea outline="0" collapsedLevelsAreSubtotals="1" fieldPosition="0"/>
    </format>
  </formats>
  <chartFormats count="1">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1002305-5A24-45B9-8747-8C7857EB666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rowHeaderCaption="Product Category">
  <location ref="R4:S14" firstHeaderRow="1"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numFmtId="166" showAll="0"/>
    <pivotField dataField="1" numFmtId="9"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Average of Discount percentage" fld="8" subtotal="average" baseField="2" baseItem="0" numFmtId="9"/>
  </dataFields>
  <formats count="1">
    <format dxfId="11">
      <pivotArea outline="0" collapsedLevelsAreSubtotals="1" fieldPosition="0">
        <references count="1">
          <reference field="4294967294" count="1" selected="0">
            <x v="0"/>
          </reference>
        </references>
      </pivotArea>
    </format>
  </formats>
  <chartFormats count="31">
    <chartFormat chart="1" format="5"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 count="1" selected="0">
            <x v="0"/>
          </reference>
        </references>
      </pivotArea>
    </chartFormat>
    <chartFormat chart="3" format="14">
      <pivotArea type="data" outline="0" fieldPosition="0">
        <references count="2">
          <reference field="4294967294" count="1" selected="0">
            <x v="0"/>
          </reference>
          <reference field="2" count="1" selected="0">
            <x v="1"/>
          </reference>
        </references>
      </pivotArea>
    </chartFormat>
    <chartFormat chart="3" format="15">
      <pivotArea type="data" outline="0" fieldPosition="0">
        <references count="2">
          <reference field="4294967294" count="1" selected="0">
            <x v="0"/>
          </reference>
          <reference field="2" count="1" selected="0">
            <x v="2"/>
          </reference>
        </references>
      </pivotArea>
    </chartFormat>
    <chartFormat chart="3" format="16">
      <pivotArea type="data" outline="0" fieldPosition="0">
        <references count="2">
          <reference field="4294967294" count="1" selected="0">
            <x v="0"/>
          </reference>
          <reference field="2" count="1" selected="0">
            <x v="3"/>
          </reference>
        </references>
      </pivotArea>
    </chartFormat>
    <chartFormat chart="3" format="17">
      <pivotArea type="data" outline="0" fieldPosition="0">
        <references count="2">
          <reference field="4294967294" count="1" selected="0">
            <x v="0"/>
          </reference>
          <reference field="2" count="1" selected="0">
            <x v="4"/>
          </reference>
        </references>
      </pivotArea>
    </chartFormat>
    <chartFormat chart="3" format="18">
      <pivotArea type="data" outline="0" fieldPosition="0">
        <references count="2">
          <reference field="4294967294" count="1" selected="0">
            <x v="0"/>
          </reference>
          <reference field="2" count="1" selected="0">
            <x v="5"/>
          </reference>
        </references>
      </pivotArea>
    </chartFormat>
    <chartFormat chart="3" format="19">
      <pivotArea type="data" outline="0" fieldPosition="0">
        <references count="2">
          <reference field="4294967294" count="1" selected="0">
            <x v="0"/>
          </reference>
          <reference field="2" count="1" selected="0">
            <x v="6"/>
          </reference>
        </references>
      </pivotArea>
    </chartFormat>
    <chartFormat chart="3" format="20">
      <pivotArea type="data" outline="0" fieldPosition="0">
        <references count="2">
          <reference field="4294967294" count="1" selected="0">
            <x v="0"/>
          </reference>
          <reference field="2" count="1" selected="0">
            <x v="7"/>
          </reference>
        </references>
      </pivotArea>
    </chartFormat>
    <chartFormat chart="3" format="21">
      <pivotArea type="data" outline="0" fieldPosition="0">
        <references count="2">
          <reference field="4294967294" count="1" selected="0">
            <x v="0"/>
          </reference>
          <reference field="2" count="1" selected="0">
            <x v="8"/>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2" count="1" selected="0">
            <x v="0"/>
          </reference>
        </references>
      </pivotArea>
    </chartFormat>
    <chartFormat chart="7" format="3">
      <pivotArea type="data" outline="0" fieldPosition="0">
        <references count="2">
          <reference field="4294967294" count="1" selected="0">
            <x v="0"/>
          </reference>
          <reference field="2" count="1" selected="0">
            <x v="1"/>
          </reference>
        </references>
      </pivotArea>
    </chartFormat>
    <chartFormat chart="7" format="4">
      <pivotArea type="data" outline="0" fieldPosition="0">
        <references count="2">
          <reference field="4294967294" count="1" selected="0">
            <x v="0"/>
          </reference>
          <reference field="2" count="1" selected="0">
            <x v="2"/>
          </reference>
        </references>
      </pivotArea>
    </chartFormat>
    <chartFormat chart="7" format="5">
      <pivotArea type="data" outline="0" fieldPosition="0">
        <references count="2">
          <reference field="4294967294" count="1" selected="0">
            <x v="0"/>
          </reference>
          <reference field="2" count="1" selected="0">
            <x v="3"/>
          </reference>
        </references>
      </pivotArea>
    </chartFormat>
    <chartFormat chart="7" format="6">
      <pivotArea type="data" outline="0" fieldPosition="0">
        <references count="2">
          <reference field="4294967294" count="1" selected="0">
            <x v="0"/>
          </reference>
          <reference field="2" count="1" selected="0">
            <x v="4"/>
          </reference>
        </references>
      </pivotArea>
    </chartFormat>
    <chartFormat chart="7" format="7">
      <pivotArea type="data" outline="0" fieldPosition="0">
        <references count="2">
          <reference field="4294967294" count="1" selected="0">
            <x v="0"/>
          </reference>
          <reference field="2" count="1" selected="0">
            <x v="5"/>
          </reference>
        </references>
      </pivotArea>
    </chartFormat>
    <chartFormat chart="7" format="8">
      <pivotArea type="data" outline="0" fieldPosition="0">
        <references count="2">
          <reference field="4294967294" count="1" selected="0">
            <x v="0"/>
          </reference>
          <reference field="2" count="1" selected="0">
            <x v="6"/>
          </reference>
        </references>
      </pivotArea>
    </chartFormat>
    <chartFormat chart="7" format="9">
      <pivotArea type="data" outline="0" fieldPosition="0">
        <references count="2">
          <reference field="4294967294" count="1" selected="0">
            <x v="0"/>
          </reference>
          <reference field="2" count="1" selected="0">
            <x v="7"/>
          </reference>
        </references>
      </pivotArea>
    </chartFormat>
    <chartFormat chart="7" format="10">
      <pivotArea type="data" outline="0" fieldPosition="0">
        <references count="2">
          <reference field="4294967294" count="1" selected="0">
            <x v="0"/>
          </reference>
          <reference field="2" count="1" selected="0">
            <x v="8"/>
          </reference>
        </references>
      </pivotArea>
    </chartFormat>
    <chartFormat chart="10" format="21" series="1">
      <pivotArea type="data" outline="0" fieldPosition="0">
        <references count="1">
          <reference field="4294967294" count="1" selected="0">
            <x v="0"/>
          </reference>
        </references>
      </pivotArea>
    </chartFormat>
    <chartFormat chart="10" format="22">
      <pivotArea type="data" outline="0" fieldPosition="0">
        <references count="2">
          <reference field="4294967294" count="1" selected="0">
            <x v="0"/>
          </reference>
          <reference field="2" count="1" selected="0">
            <x v="0"/>
          </reference>
        </references>
      </pivotArea>
    </chartFormat>
    <chartFormat chart="10" format="23">
      <pivotArea type="data" outline="0" fieldPosition="0">
        <references count="2">
          <reference field="4294967294" count="1" selected="0">
            <x v="0"/>
          </reference>
          <reference field="2" count="1" selected="0">
            <x v="1"/>
          </reference>
        </references>
      </pivotArea>
    </chartFormat>
    <chartFormat chart="10" format="24">
      <pivotArea type="data" outline="0" fieldPosition="0">
        <references count="2">
          <reference field="4294967294" count="1" selected="0">
            <x v="0"/>
          </reference>
          <reference field="2" count="1" selected="0">
            <x v="2"/>
          </reference>
        </references>
      </pivotArea>
    </chartFormat>
    <chartFormat chart="10" format="25">
      <pivotArea type="data" outline="0" fieldPosition="0">
        <references count="2">
          <reference field="4294967294" count="1" selected="0">
            <x v="0"/>
          </reference>
          <reference field="2" count="1" selected="0">
            <x v="3"/>
          </reference>
        </references>
      </pivotArea>
    </chartFormat>
    <chartFormat chart="10" format="26">
      <pivotArea type="data" outline="0" fieldPosition="0">
        <references count="2">
          <reference field="4294967294" count="1" selected="0">
            <x v="0"/>
          </reference>
          <reference field="2" count="1" selected="0">
            <x v="4"/>
          </reference>
        </references>
      </pivotArea>
    </chartFormat>
    <chartFormat chart="10" format="27">
      <pivotArea type="data" outline="0" fieldPosition="0">
        <references count="2">
          <reference field="4294967294" count="1" selected="0">
            <x v="0"/>
          </reference>
          <reference field="2" count="1" selected="0">
            <x v="5"/>
          </reference>
        </references>
      </pivotArea>
    </chartFormat>
    <chartFormat chart="10" format="28">
      <pivotArea type="data" outline="0" fieldPosition="0">
        <references count="2">
          <reference field="4294967294" count="1" selected="0">
            <x v="0"/>
          </reference>
          <reference field="2" count="1" selected="0">
            <x v="6"/>
          </reference>
        </references>
      </pivotArea>
    </chartFormat>
    <chartFormat chart="10" format="29">
      <pivotArea type="data" outline="0" fieldPosition="0">
        <references count="2">
          <reference field="4294967294" count="1" selected="0">
            <x v="0"/>
          </reference>
          <reference field="2" count="1" selected="0">
            <x v="7"/>
          </reference>
        </references>
      </pivotArea>
    </chartFormat>
    <chartFormat chart="10" format="30">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23CBC3C-BE4F-4C9B-99AF-D5703AA42BF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rowHeaderCaption="Product Category">
  <location ref="AB5:AD15" firstHeaderRow="0"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numFmtId="166" showAll="0"/>
    <pivotField numFmtId="9" showAll="0"/>
    <pivotField showAll="0"/>
    <pivotField showAll="0"/>
    <pivotField dataField="1" showAll="0"/>
    <pivotField showAll="0"/>
    <pivotField showAll="0"/>
    <pivotField showAll="0"/>
    <pivotField dataField="1" showAll="0"/>
  </pivotFields>
  <rowFields count="1">
    <field x="2"/>
  </rowFields>
  <rowItems count="10">
    <i>
      <x/>
    </i>
    <i>
      <x v="1"/>
    </i>
    <i>
      <x v="2"/>
    </i>
    <i>
      <x v="3"/>
    </i>
    <i>
      <x v="4"/>
    </i>
    <i>
      <x v="5"/>
    </i>
    <i>
      <x v="6"/>
    </i>
    <i>
      <x v="7"/>
    </i>
    <i>
      <x v="8"/>
    </i>
    <i t="grand">
      <x/>
    </i>
  </rowItems>
  <colFields count="1">
    <field x="-2"/>
  </colFields>
  <colItems count="2">
    <i>
      <x/>
    </i>
    <i i="1">
      <x v="1"/>
    </i>
  </colItems>
  <dataFields count="2">
    <dataField name="Count of Discount Level" fld="11" subtotal="count" baseField="0" baseItem="0"/>
    <dataField name="Count of Review title" fld="15" subtotal="count" baseField="0" baseItem="0"/>
  </dataFields>
  <formats count="1">
    <format dxfId="12">
      <pivotArea outline="0" collapsedLevelsAreSubtotals="1" fieldPosition="0"/>
    </format>
  </formats>
  <chartFormats count="6">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3C1B5DF-902D-47C9-B6AB-981C71A15A87}"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rowHeaderCaption="Product Category">
  <location ref="F17:I27" firstHeaderRow="0" firstDataRow="1" firstDataCol="1"/>
  <pivotFields count="16">
    <pivotField showAll="0"/>
    <pivotField showAll="0"/>
    <pivotField axis="axisRow" showAll="0">
      <items count="10">
        <item x="7"/>
        <item x="0"/>
        <item x="1"/>
        <item x="8"/>
        <item x="4"/>
        <item x="5"/>
        <item x="2"/>
        <item x="3"/>
        <item x="6"/>
        <item t="default"/>
      </items>
    </pivotField>
    <pivotField showAll="0"/>
    <pivotField showAll="0"/>
    <pivotField numFmtId="166" showAll="0"/>
    <pivotField numFmtId="166" showAll="0"/>
    <pivotField numFmtId="166" showAll="0"/>
    <pivotField numFmtId="9" showAll="0"/>
    <pivotField showAll="0"/>
    <pivotField showAll="0"/>
    <pivotField showAll="0"/>
    <pivotField dataField="1" showAll="0"/>
    <pivotField dataField="1" showAll="0"/>
    <pivotField dataField="1" showAll="0"/>
    <pivotField showAll="0"/>
  </pivotFields>
  <rowFields count="1">
    <field x="2"/>
  </rowFields>
  <rowItems count="10">
    <i>
      <x/>
    </i>
    <i>
      <x v="1"/>
    </i>
    <i>
      <x v="2"/>
    </i>
    <i>
      <x v="3"/>
    </i>
    <i>
      <x v="4"/>
    </i>
    <i>
      <x v="5"/>
    </i>
    <i>
      <x v="6"/>
    </i>
    <i>
      <x v="7"/>
    </i>
    <i>
      <x v="8"/>
    </i>
    <i t="grand">
      <x/>
    </i>
  </rowItems>
  <colFields count="1">
    <field x="-2"/>
  </colFields>
  <colItems count="3">
    <i>
      <x/>
    </i>
    <i i="1">
      <x v="1"/>
    </i>
    <i i="2">
      <x v="2"/>
    </i>
  </colItems>
  <dataFields count="3">
    <dataField name="Sum of Product Percentage  count 50%" fld="12" baseField="0" baseItem="0" numFmtId="1"/>
    <dataField name="Sum of Product Percentage  count (&lt;50%)" fld="13" baseField="0" baseItem="0" numFmtId="1"/>
    <dataField name="Sum of Product Percentage count (&gt;50%)" fld="14" baseField="0" baseItem="0" numFmtId="1"/>
  </dataFields>
  <formats count="4">
    <format dxfId="16">
      <pivotArea outline="0" collapsedLevelsAreSubtotals="1" fieldPosition="0"/>
    </format>
    <format dxfId="15">
      <pivotArea outline="0" collapsedLevelsAreSubtotals="1" fieldPosition="0">
        <references count="1">
          <reference field="4294967294" count="1" selected="0">
            <x v="0"/>
          </reference>
        </references>
      </pivotArea>
    </format>
    <format dxfId="14">
      <pivotArea outline="0" collapsedLevelsAreSubtotals="1" fieldPosition="0">
        <references count="1">
          <reference field="4294967294" count="1" selected="0">
            <x v="1"/>
          </reference>
        </references>
      </pivotArea>
    </format>
    <format dxfId="13">
      <pivotArea outline="0" collapsedLevelsAreSubtotals="1" fieldPosition="0">
        <references count="1">
          <reference field="4294967294" count="1" selected="0">
            <x v="2"/>
          </reference>
        </references>
      </pivotArea>
    </format>
  </formats>
  <chartFormats count="6">
    <chartFormat chart="14"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1"/>
          </reference>
        </references>
      </pivotArea>
    </chartFormat>
    <chartFormat chart="14" format="5" series="1">
      <pivotArea type="data" outline="0" fieldPosition="0">
        <references count="1">
          <reference field="4294967294" count="1" selected="0">
            <x v="2"/>
          </reference>
        </references>
      </pivotArea>
    </chartFormat>
    <chartFormat chart="16" format="9" series="1">
      <pivotArea type="data" outline="0" fieldPosition="0">
        <references count="1">
          <reference field="4294967294" count="1" selected="0">
            <x v="0"/>
          </reference>
        </references>
      </pivotArea>
    </chartFormat>
    <chartFormat chart="16" format="10" series="1">
      <pivotArea type="data" outline="0" fieldPosition="0">
        <references count="1">
          <reference field="4294967294" count="1" selected="0">
            <x v="1"/>
          </reference>
        </references>
      </pivotArea>
    </chartFormat>
    <chartFormat chart="16"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1464</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C32F81A5-4F47-42B6-8EC4-43F46487E363}" sourceName="Product Category">
  <pivotTables>
    <pivotTable tabId="2" name="PivotTable17"/>
    <pivotTable tabId="2" name="PivotTable10"/>
    <pivotTable tabId="2" name="PivotTable11"/>
    <pivotTable tabId="2" name="PivotTable14"/>
    <pivotTable tabId="2" name="PivotTable16"/>
    <pivotTable tabId="2" name="PivotTable5"/>
    <pivotTable tabId="2" name="PivotTable6"/>
    <pivotTable tabId="2" name="PivotTable8"/>
    <pivotTable tabId="2" name="PivotTable19"/>
    <pivotTable tabId="2" name="PivotTable20"/>
    <pivotTable tabId="2" name="PivotTable1"/>
    <pivotTable tabId="2" name="PivotTable3"/>
  </pivotTables>
  <data>
    <tabular pivotCacheId="324699296">
      <items count="9">
        <i x="7" s="1"/>
        <i x="0" s="1"/>
        <i x="1" s="1"/>
        <i x="8" s="1"/>
        <i x="4" s="1"/>
        <i x="5" s="1"/>
        <i x="2" s="1"/>
        <i x="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43A0B8BA-8539-4D56-9E6A-1B92FC132208}" cache="Slicer_Product_Category" caption="Product Category"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1" xr10:uid="{09E51D43-7CB3-4468-A6B6-4A24125EAB38}" cache="Slicer_Product_Category" caption="Product Category"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83322F-1408-4921-9527-66C1633CA417}" name="amazon" displayName="amazon" ref="A1:Q1466" totalsRowShown="0" headerRowDxfId="36" dataDxfId="35">
  <autoFilter ref="A1:Q1466" xr:uid="{DB83322F-1408-4921-9527-66C1633CA417}"/>
  <tableColumns count="17">
    <tableColumn id="1" xr3:uid="{D9A7D5EE-E536-48DE-BC6C-831985C0E3C0}" name=" Product ID" dataDxfId="34"/>
    <tableColumn id="2" xr3:uid="{8D9E097A-EA99-4616-972E-DC0937659492}" name=" Product Name" dataDxfId="33"/>
    <tableColumn id="3" xr3:uid="{50159001-97B4-4A9E-A7E7-E1A4548347D9}" name="Product Category" dataDxfId="32"/>
    <tableColumn id="11" xr3:uid="{6E3D087A-E100-4A3B-98E0-FD288D0E6B1E}" name="Product sub category" dataDxfId="31"/>
    <tableColumn id="17" xr3:uid="{3959A6F4-42C6-41B0-9ED1-406875DAF9E5}" name="Customer Segment" dataDxfId="30">
      <calculatedColumnFormula>IF(amazon[[#This Row],[Product Category]]="Computers&amp;Accessories", "Technology",
IF(amazon[[#This Row],[Product Category]]="Electronics", "Electronic supplies",
IF(amazon[[#This Row],[Product Category]]="Home&amp;Kitchen", "Homes supplies",
IF(amazon[[#This Row],[Product Category]]="OfficeProducts", "Office supplies", "Other"))))</calculatedColumnFormula>
    </tableColumn>
    <tableColumn id="4" xr3:uid="{A1AA24D0-44F8-4825-A62A-EC9F2B2488D5}" name="Discounted price" dataDxfId="29"/>
    <tableColumn id="5" xr3:uid="{18022DC9-DCD4-4420-B0D1-0C7752B0F3C4}" name="Actual price" dataDxfId="28"/>
    <tableColumn id="13" xr3:uid="{5FFF12F4-2FAE-4995-A2AF-8D232DDB7E02}" name="Total potential Revenue" dataDxfId="27">
      <calculatedColumnFormula>PRODUCT(amazon[[#This Row],[Actual price]],amazon[[#This Row],[Rating count]])</calculatedColumnFormula>
    </tableColumn>
    <tableColumn id="6" xr3:uid="{458B00FB-6570-4B94-8CD6-8A67E8E56FDA}" name="Discount percentage" dataDxfId="26" dataCellStyle="Percent"/>
    <tableColumn id="7" xr3:uid="{C681F1E0-AC20-44A3-8EE4-1512F7288E7B}" name="Rating" dataDxfId="25"/>
    <tableColumn id="8" xr3:uid="{6D4ABB80-8CA3-4391-AF7E-ED7E13CA8257}" name="Rating count" dataDxfId="24"/>
    <tableColumn id="10" xr3:uid="{4514F63A-92E5-4DB8-AA28-A9A42633EED5}" name="Discount Level(Price range bucket)" dataDxfId="23">
      <calculatedColumnFormula>IF(amazon[[#This Row],[Discounted price]]&lt;200, "Very Low",
 IF(amazon[[#This Row],[Discounted price]]&lt;5000, "Medium",
 IF(amazon[[#This Row],[Discounted price]]&lt;10000, "High",
 "Very High")))</calculatedColumnFormula>
    </tableColumn>
    <tableColumn id="9" xr3:uid="{8790DFD9-7753-433B-8726-235A4B8A8032}" name="Product Percentage  count 50%" dataDxfId="22">
      <calculatedColumnFormula>COUNTIF(amazon[[#This Row],[Discount percentage]],$Z$14)</calculatedColumnFormula>
    </tableColumn>
    <tableColumn id="12" xr3:uid="{67C816FB-CB1C-4932-934F-39A0B0D867AB}" name="Product Percentage  count (&lt;50%)" dataDxfId="21">
      <calculatedColumnFormula>COUNTIF(amazon[[#This Row],[Discount percentage]],$Z$16)</calculatedColumnFormula>
    </tableColumn>
    <tableColumn id="14" xr3:uid="{EA8D0586-C01D-4251-9382-519DF83E5B0D}" name="Product Percentage count (&gt;50%)" dataDxfId="20">
      <calculatedColumnFormula>COUNTIF(amazon[[#This Row],[Discount percentage]],$Z$15)</calculatedColumnFormula>
    </tableColumn>
    <tableColumn id="16" xr3:uid="{944ED725-0626-4680-A88F-8D9500959078}" name="Review title" dataDxfId="19"/>
    <tableColumn id="15" xr3:uid="{B69D6753-B9E3-4FF0-AB19-6A71DEDCCE25}" name="Discount % into buckets" dataDxfId="18">
      <calculatedColumnFormula array="1">IF(amazon[Discount percentage]&lt;=10, "0-10%", IF(amazon[Discount percentage]&lt;=20,"11-20%", IF(amazon[Discount percentage]&lt;=30,"21-30%",….)))</calculatedColumnFormula>
    </tableColumn>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8F3504-F8FA-4AE4-82A9-320BA252021D}" name="Table2" displayName="Table2" ref="Z13:Z16" totalsRowShown="0">
  <autoFilter ref="Z13:Z16" xr:uid="{B08F3504-F8FA-4AE4-82A9-320BA252021D}"/>
  <tableColumns count="1">
    <tableColumn id="1" xr3:uid="{02E72541-5229-4A2B-923D-02187254FE24}"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358CEE-1F78-4F00-A30E-988C777E53BB}" name="Table46" displayName="Table46" ref="Y22:AA25" totalsRowShown="0">
  <autoFilter ref="Y22:AA25" xr:uid="{6C358CEE-1F78-4F00-A30E-988C777E53BB}"/>
  <tableColumns count="3">
    <tableColumn id="1" xr3:uid="{AA546434-6BD3-4370-9BDE-B09133A82867}" name="Discount level "/>
    <tableColumn id="2" xr3:uid="{65FF7E8F-DAA6-4896-BBFA-819B6FFF7118}" name="Column1"/>
    <tableColumn id="3" xr3:uid="{FD5298A0-8926-4FB7-A6DA-0D949E9A933B}" name="%"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28D486-5BBC-4022-93B1-D9CBFD3E612C}" name="Table6" displayName="Table6" ref="AB12:AB17" totalsRowShown="0">
  <autoFilter ref="AB12:AB17" xr:uid="{D328D486-5BBC-4022-93B1-D9CBFD3E612C}"/>
  <tableColumns count="1">
    <tableColumn id="1" xr3:uid="{2352CD1D-E277-4E3B-ADA4-2634DE2D5442}" name="Customer Segmen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66"/>
  <sheetViews>
    <sheetView topLeftCell="L1" zoomScale="80" zoomScaleNormal="80" workbookViewId="0">
      <selection activeCell="Q1" sqref="Q1:Q1048576"/>
    </sheetView>
  </sheetViews>
  <sheetFormatPr defaultRowHeight="15" x14ac:dyDescent="0.25"/>
  <cols>
    <col min="1" max="1" width="19.7109375" customWidth="1"/>
    <col min="2" max="2" width="18" customWidth="1"/>
    <col min="3" max="3" width="34.42578125" customWidth="1"/>
    <col min="4" max="4" width="29.140625" customWidth="1"/>
    <col min="5" max="5" width="24.140625" customWidth="1"/>
    <col min="6" max="6" width="18.28515625" customWidth="1"/>
    <col min="7" max="7" width="21.7109375" customWidth="1"/>
    <col min="8" max="8" width="28.42578125" customWidth="1"/>
    <col min="9" max="9" width="16" customWidth="1"/>
    <col min="10" max="10" width="21.42578125" customWidth="1"/>
    <col min="11" max="11" width="21" customWidth="1"/>
    <col min="12" max="12" width="22.5703125" customWidth="1"/>
    <col min="13" max="13" width="38" customWidth="1"/>
    <col min="14" max="14" width="40.140625" customWidth="1"/>
    <col min="15" max="15" width="29" customWidth="1"/>
    <col min="16" max="16" width="63.85546875" customWidth="1"/>
    <col min="17" max="17" width="31.7109375" customWidth="1"/>
    <col min="25" max="25" width="9.28515625" customWidth="1"/>
    <col min="26" max="26" width="18.42578125" customWidth="1"/>
    <col min="27" max="27" width="10.85546875" customWidth="1"/>
    <col min="28" max="28" width="22.5703125" customWidth="1"/>
    <col min="29" max="29" width="9.7109375" customWidth="1"/>
    <col min="31" max="31" width="16.7109375" customWidth="1"/>
  </cols>
  <sheetData>
    <row r="1" spans="1:28" ht="18.75" x14ac:dyDescent="0.3">
      <c r="A1" s="1" t="s">
        <v>0</v>
      </c>
      <c r="B1" s="1" t="s">
        <v>3899</v>
      </c>
      <c r="C1" s="1" t="s">
        <v>1</v>
      </c>
      <c r="D1" s="1" t="s">
        <v>2</v>
      </c>
      <c r="E1" s="1" t="s">
        <v>9</v>
      </c>
      <c r="F1" s="2" t="s">
        <v>3</v>
      </c>
      <c r="G1" s="1" t="s">
        <v>4</v>
      </c>
      <c r="H1" s="3" t="s">
        <v>5</v>
      </c>
      <c r="I1" s="1" t="s">
        <v>6</v>
      </c>
      <c r="J1" s="1" t="s">
        <v>7</v>
      </c>
      <c r="K1" s="1" t="s">
        <v>8</v>
      </c>
      <c r="L1" s="1" t="s">
        <v>3916</v>
      </c>
      <c r="M1" s="1" t="s">
        <v>3883</v>
      </c>
      <c r="N1" s="1" t="s">
        <v>3884</v>
      </c>
      <c r="O1" s="1" t="s">
        <v>3885</v>
      </c>
      <c r="P1" s="1" t="s">
        <v>10</v>
      </c>
      <c r="Q1" s="1" t="s">
        <v>3918</v>
      </c>
    </row>
    <row r="2" spans="1:28" ht="18.75" x14ac:dyDescent="0.3">
      <c r="A2" s="1" t="s">
        <v>11</v>
      </c>
      <c r="B2" s="1" t="s">
        <v>12</v>
      </c>
      <c r="C2" s="1" t="s">
        <v>13</v>
      </c>
      <c r="D2" s="1" t="s">
        <v>14</v>
      </c>
      <c r="E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 s="4">
        <v>399</v>
      </c>
      <c r="G2" s="4">
        <v>1099</v>
      </c>
      <c r="H2" s="4">
        <f>PRODUCT(amazon[[#This Row],[Actual price]],amazon[[#This Row],[Rating count]])</f>
        <v>26671631</v>
      </c>
      <c r="I2" s="5">
        <v>0.64</v>
      </c>
      <c r="J2" s="1">
        <v>4.2</v>
      </c>
      <c r="K2" s="1">
        <v>24269</v>
      </c>
      <c r="L2" s="1" t="str">
        <f>IF(amazon[[#This Row],[Discounted price]]&lt;200, "Very Low",
 IF(amazon[[#This Row],[Discounted price]]&lt;5000, "Medium",
 IF(amazon[[#This Row],[Discounted price]]&lt;10000, "High",
 "Very High")))</f>
        <v>Medium</v>
      </c>
      <c r="M2" s="1">
        <f>COUNTIF(amazon[[#This Row],[Discount percentage]],$Z$14)</f>
        <v>0</v>
      </c>
      <c r="N2" s="1">
        <f>COUNTIF(amazon[[#This Row],[Discount percentage]],$Z$16)</f>
        <v>0</v>
      </c>
      <c r="O2" s="1">
        <f>COUNTIF(amazon[[#This Row],[Discount percentage]],$Z$15)</f>
        <v>1</v>
      </c>
      <c r="P2" t="s">
        <v>15</v>
      </c>
      <c r="Q2" s="23"/>
    </row>
    <row r="3" spans="1:28" ht="18.75" x14ac:dyDescent="0.3">
      <c r="A3" s="1" t="s">
        <v>16</v>
      </c>
      <c r="B3" s="1" t="s">
        <v>17</v>
      </c>
      <c r="C3" s="1" t="s">
        <v>13</v>
      </c>
      <c r="D3" s="1" t="s">
        <v>14</v>
      </c>
      <c r="E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 s="4">
        <v>199</v>
      </c>
      <c r="G3" s="4">
        <v>349</v>
      </c>
      <c r="H3" s="4">
        <f>PRODUCT(amazon[[#This Row],[Actual price]],amazon[[#This Row],[Rating count]])</f>
        <v>15353906</v>
      </c>
      <c r="I3" s="5">
        <v>0.43</v>
      </c>
      <c r="J3" s="1">
        <v>4</v>
      </c>
      <c r="K3" s="1">
        <v>43994</v>
      </c>
      <c r="L3" s="1" t="str">
        <f>IF(amazon[[#This Row],[Discounted price]]&lt;200, "Very Low",
 IF(amazon[[#This Row],[Discounted price]]&lt;5000, "Medium",
 IF(amazon[[#This Row],[Discounted price]]&lt;10000, "High",
 "Very High")))</f>
        <v>Very Low</v>
      </c>
      <c r="M3" s="1">
        <f>COUNTIF(amazon[[#This Row],[Discount percentage]],$Z$14)</f>
        <v>0</v>
      </c>
      <c r="N3" s="1">
        <f>COUNTIF(amazon[[#This Row],[Discount percentage]],$Z$16)</f>
        <v>1</v>
      </c>
      <c r="O3" s="1">
        <f>COUNTIF(amazon[[#This Row],[Discount percentage]],$Z$15)</f>
        <v>0</v>
      </c>
      <c r="P3" t="s">
        <v>18</v>
      </c>
      <c r="Q3" s="23"/>
    </row>
    <row r="4" spans="1:28" ht="18.75" x14ac:dyDescent="0.3">
      <c r="A4" s="1" t="s">
        <v>19</v>
      </c>
      <c r="B4" s="1" t="s">
        <v>20</v>
      </c>
      <c r="C4" s="1" t="s">
        <v>13</v>
      </c>
      <c r="D4" s="1" t="s">
        <v>14</v>
      </c>
      <c r="E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 s="4">
        <v>199</v>
      </c>
      <c r="G4" s="4">
        <v>1899</v>
      </c>
      <c r="H4" s="4">
        <f>PRODUCT(amazon[[#This Row],[Actual price]],amazon[[#This Row],[Rating count]])</f>
        <v>15055272</v>
      </c>
      <c r="I4" s="5">
        <v>0.9</v>
      </c>
      <c r="J4" s="1">
        <v>3.9</v>
      </c>
      <c r="K4" s="1">
        <v>7928</v>
      </c>
      <c r="L4" s="1" t="str">
        <f>IF(amazon[[#This Row],[Discounted price]]&lt;200, "Very Low",
 IF(amazon[[#This Row],[Discounted price]]&lt;5000, "Medium",
 IF(amazon[[#This Row],[Discounted price]]&lt;10000, "High",
 "Very High")))</f>
        <v>Very Low</v>
      </c>
      <c r="M4" s="1">
        <f>COUNTIF(amazon[[#This Row],[Discount percentage]],$Z$14)</f>
        <v>0</v>
      </c>
      <c r="N4" s="1">
        <f>COUNTIF(amazon[[#This Row],[Discount percentage]],$Z$16)</f>
        <v>0</v>
      </c>
      <c r="O4" s="1">
        <f>COUNTIF(amazon[[#This Row],[Discount percentage]],$Z$15)</f>
        <v>1</v>
      </c>
      <c r="P4" t="s">
        <v>21</v>
      </c>
      <c r="Q4" s="23" t="e" cm="1" vm="1">
        <f t="array" aca="1" ref="Q4" ca="1">IF(amazon[Discount percentage]&lt;=10, "0-10%", IF(amazon[Discount percentage]&lt;=20,"11-20%", IF(amazon[Discount percentage]&lt;=30,"21-30%",….)))</f>
        <v>#VALUE!</v>
      </c>
    </row>
    <row r="5" spans="1:28" ht="18.75" x14ac:dyDescent="0.3">
      <c r="A5" s="1" t="s">
        <v>22</v>
      </c>
      <c r="B5" s="1" t="s">
        <v>23</v>
      </c>
      <c r="C5" s="1" t="s">
        <v>13</v>
      </c>
      <c r="D5" s="1" t="s">
        <v>14</v>
      </c>
      <c r="E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 s="4">
        <v>329</v>
      </c>
      <c r="G5" s="4">
        <v>699</v>
      </c>
      <c r="H5" s="4">
        <f>PRODUCT(amazon[[#This Row],[Actual price]],amazon[[#This Row],[Rating count]])</f>
        <v>65959737</v>
      </c>
      <c r="I5" s="5">
        <v>0.53</v>
      </c>
      <c r="J5" s="1">
        <v>4.2</v>
      </c>
      <c r="K5" s="1">
        <v>94363</v>
      </c>
      <c r="L5" s="1" t="str">
        <f>IF(amazon[[#This Row],[Discounted price]]&lt;200, "Very Low",
 IF(amazon[[#This Row],[Discounted price]]&lt;5000, "Medium",
 IF(amazon[[#This Row],[Discounted price]]&lt;10000, "High",
 "Very High")))</f>
        <v>Medium</v>
      </c>
      <c r="M5" s="1">
        <f>COUNTIF(amazon[[#This Row],[Discount percentage]],$Z$14)</f>
        <v>0</v>
      </c>
      <c r="N5" s="1">
        <f>COUNTIF(amazon[[#This Row],[Discount percentage]],$Z$16)</f>
        <v>0</v>
      </c>
      <c r="O5" s="1">
        <f>COUNTIF(amazon[[#This Row],[Discount percentage]],$Z$15)</f>
        <v>1</v>
      </c>
      <c r="P5" t="s">
        <v>24</v>
      </c>
      <c r="Q5" s="23" t="e" cm="1" vm="1">
        <f t="array" aca="1" ref="Q5" ca="1">IF(amazon[Discount percentage]&lt;=10, "0-10%", IF(amazon[Discount percentage]&lt;=20,"11-20%", IF(amazon[Discount percentage]&lt;=30,"21-30%",….)))</f>
        <v>#VALUE!</v>
      </c>
    </row>
    <row r="6" spans="1:28" ht="18.75" x14ac:dyDescent="0.3">
      <c r="A6" s="1" t="s">
        <v>25</v>
      </c>
      <c r="B6" s="1" t="s">
        <v>26</v>
      </c>
      <c r="C6" s="1" t="s">
        <v>13</v>
      </c>
      <c r="D6" s="1" t="s">
        <v>14</v>
      </c>
      <c r="E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 s="4">
        <v>154</v>
      </c>
      <c r="G6" s="4">
        <v>399</v>
      </c>
      <c r="H6" s="4">
        <f>PRODUCT(amazon[[#This Row],[Actual price]],amazon[[#This Row],[Rating count]])</f>
        <v>6745095</v>
      </c>
      <c r="I6" s="5">
        <v>0.61</v>
      </c>
      <c r="J6" s="1">
        <v>4.2</v>
      </c>
      <c r="K6" s="1">
        <v>16905</v>
      </c>
      <c r="L6" s="1" t="str">
        <f>IF(amazon[[#This Row],[Discounted price]]&lt;200, "Very Low",
 IF(amazon[[#This Row],[Discounted price]]&lt;5000, "Medium",
 IF(amazon[[#This Row],[Discounted price]]&lt;10000, "High",
 "Very High")))</f>
        <v>Very Low</v>
      </c>
      <c r="M6" s="1">
        <f>COUNTIF(amazon[[#This Row],[Discount percentage]],$Z$14)</f>
        <v>0</v>
      </c>
      <c r="N6" s="1">
        <f>COUNTIF(amazon[[#This Row],[Discount percentage]],$Z$16)</f>
        <v>0</v>
      </c>
      <c r="O6" s="1">
        <f>COUNTIF(amazon[[#This Row],[Discount percentage]],$Z$15)</f>
        <v>1</v>
      </c>
      <c r="P6" t="s">
        <v>27</v>
      </c>
      <c r="Q6" s="23" t="e" cm="1" vm="1">
        <f t="array" aca="1" ref="Q6" ca="1">IF(amazon[Discount percentage]&lt;=10, "0-10%", IF(amazon[Discount percentage]&lt;=20,"11-20%", IF(amazon[Discount percentage]&lt;=30,"21-30%",….)))</f>
        <v>#VALUE!</v>
      </c>
    </row>
    <row r="7" spans="1:28" ht="18.75" x14ac:dyDescent="0.3">
      <c r="A7" s="1" t="s">
        <v>28</v>
      </c>
      <c r="B7" s="1" t="s">
        <v>29</v>
      </c>
      <c r="C7" s="1" t="s">
        <v>13</v>
      </c>
      <c r="D7" s="1" t="s">
        <v>14</v>
      </c>
      <c r="E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 s="4">
        <v>149</v>
      </c>
      <c r="G7" s="4">
        <v>1000</v>
      </c>
      <c r="H7" s="4">
        <f>PRODUCT(amazon[[#This Row],[Actual price]],amazon[[#This Row],[Rating count]])</f>
        <v>24871000</v>
      </c>
      <c r="I7" s="5">
        <v>0.85</v>
      </c>
      <c r="J7" s="1">
        <v>3.9</v>
      </c>
      <c r="K7" s="1">
        <v>24871</v>
      </c>
      <c r="L7" s="1" t="str">
        <f>IF(amazon[[#This Row],[Discounted price]]&lt;200, "Very Low",
 IF(amazon[[#This Row],[Discounted price]]&lt;5000, "Medium",
 IF(amazon[[#This Row],[Discounted price]]&lt;10000, "High",
 "Very High")))</f>
        <v>Very Low</v>
      </c>
      <c r="M7" s="1">
        <f>COUNTIF(amazon[[#This Row],[Discount percentage]],$Z$14)</f>
        <v>0</v>
      </c>
      <c r="N7" s="1">
        <f>COUNTIF(amazon[[#This Row],[Discount percentage]],$Z$16)</f>
        <v>0</v>
      </c>
      <c r="O7" s="1">
        <f>COUNTIF(amazon[[#This Row],[Discount percentage]],$Z$15)</f>
        <v>1</v>
      </c>
      <c r="P7" t="s">
        <v>30</v>
      </c>
      <c r="Q7" s="23" t="e" cm="1" vm="1">
        <f t="array" aca="1" ref="Q7" ca="1">IF(amazon[Discount percentage]&lt;=10, "0-10%", IF(amazon[Discount percentage]&lt;=20,"11-20%", IF(amazon[Discount percentage]&lt;=30,"21-30%",….)))</f>
        <v>#VALUE!</v>
      </c>
    </row>
    <row r="8" spans="1:28" ht="18.75" x14ac:dyDescent="0.3">
      <c r="A8" s="1" t="s">
        <v>31</v>
      </c>
      <c r="B8" s="1" t="s">
        <v>32</v>
      </c>
      <c r="C8" s="1" t="s">
        <v>13</v>
      </c>
      <c r="D8" s="1" t="s">
        <v>14</v>
      </c>
      <c r="E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 s="4">
        <v>177</v>
      </c>
      <c r="G8" s="4">
        <v>499</v>
      </c>
      <c r="H8" s="4">
        <f>PRODUCT(amazon[[#This Row],[Actual price]],amazon[[#This Row],[Rating count]])</f>
        <v>7578812</v>
      </c>
      <c r="I8" s="5">
        <v>0.65</v>
      </c>
      <c r="J8" s="1">
        <v>4.0999999999999996</v>
      </c>
      <c r="K8" s="1">
        <v>15188</v>
      </c>
      <c r="L8" s="1" t="str">
        <f>IF(amazon[[#This Row],[Discounted price]]&lt;200, "Very Low",
 IF(amazon[[#This Row],[Discounted price]]&lt;5000, "Medium",
 IF(amazon[[#This Row],[Discounted price]]&lt;10000, "High",
 "Very High")))</f>
        <v>Very Low</v>
      </c>
      <c r="M8" s="1">
        <f>COUNTIF(amazon[[#This Row],[Discount percentage]],$Z$14)</f>
        <v>0</v>
      </c>
      <c r="N8" s="1">
        <f>COUNTIF(amazon[[#This Row],[Discount percentage]],$Z$16)</f>
        <v>0</v>
      </c>
      <c r="O8" s="1">
        <f>COUNTIF(amazon[[#This Row],[Discount percentage]],$Z$15)</f>
        <v>1</v>
      </c>
      <c r="P8" t="s">
        <v>33</v>
      </c>
      <c r="Q8" s="23" t="e" cm="1" vm="1">
        <f t="array" aca="1" ref="Q8" ca="1">IF(amazon[Discount percentage]&lt;=10, "0-10%", IF(amazon[Discount percentage]&lt;=20,"11-20%", IF(amazon[Discount percentage]&lt;=30,"21-30%",….)))</f>
        <v>#VALUE!</v>
      </c>
    </row>
    <row r="9" spans="1:28" ht="18.75" x14ac:dyDescent="0.3">
      <c r="A9" s="1" t="s">
        <v>34</v>
      </c>
      <c r="B9" s="1" t="s">
        <v>35</v>
      </c>
      <c r="C9" s="1" t="s">
        <v>13</v>
      </c>
      <c r="D9" s="1" t="s">
        <v>14</v>
      </c>
      <c r="E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 s="4">
        <v>229</v>
      </c>
      <c r="G9" s="4">
        <v>299</v>
      </c>
      <c r="H9" s="4">
        <f>PRODUCT(amazon[[#This Row],[Actual price]],amazon[[#This Row],[Rating count]])</f>
        <v>9092889</v>
      </c>
      <c r="I9" s="5">
        <v>0.23</v>
      </c>
      <c r="J9" s="1">
        <v>4.3</v>
      </c>
      <c r="K9" s="1">
        <v>30411</v>
      </c>
      <c r="L9" s="1" t="str">
        <f>IF(amazon[[#This Row],[Discounted price]]&lt;200, "Very Low",
 IF(amazon[[#This Row],[Discounted price]]&lt;5000, "Medium",
 IF(amazon[[#This Row],[Discounted price]]&lt;10000, "High",
 "Very High")))</f>
        <v>Medium</v>
      </c>
      <c r="M9" s="1">
        <f>COUNTIF(amazon[[#This Row],[Discount percentage]],$Z$14)</f>
        <v>0</v>
      </c>
      <c r="N9" s="1">
        <f>COUNTIF(amazon[[#This Row],[Discount percentage]],$Z$16)</f>
        <v>1</v>
      </c>
      <c r="O9" s="1">
        <f>COUNTIF(amazon[[#This Row],[Discount percentage]],$Z$15)</f>
        <v>0</v>
      </c>
      <c r="P9" t="s">
        <v>36</v>
      </c>
      <c r="Q9" s="23" t="e" cm="1" vm="1">
        <f t="array" aca="1" ref="Q9" ca="1">IF(amazon[Discount percentage]&lt;=10, "0-10%", IF(amazon[Discount percentage]&lt;=20,"11-20%", IF(amazon[Discount percentage]&lt;=30,"21-30%",….)))</f>
        <v>#VALUE!</v>
      </c>
    </row>
    <row r="10" spans="1:28" ht="18.75" x14ac:dyDescent="0.3">
      <c r="A10" s="1" t="s">
        <v>37</v>
      </c>
      <c r="B10" s="1" t="s">
        <v>38</v>
      </c>
      <c r="C10" s="1" t="s">
        <v>13</v>
      </c>
      <c r="D10" s="1" t="s">
        <v>39</v>
      </c>
      <c r="E1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 s="4">
        <v>499</v>
      </c>
      <c r="G10" s="4">
        <v>999</v>
      </c>
      <c r="H10" s="4">
        <f>PRODUCT(amazon[[#This Row],[Actual price]],amazon[[#This Row],[Rating count]])</f>
        <v>179511309</v>
      </c>
      <c r="I10" s="5">
        <v>0.5</v>
      </c>
      <c r="J10" s="1">
        <v>4.2</v>
      </c>
      <c r="K10" s="1">
        <v>179691</v>
      </c>
      <c r="L10" s="1" t="str">
        <f>IF(amazon[[#This Row],[Discounted price]]&lt;200, "Very Low",
 IF(amazon[[#This Row],[Discounted price]]&lt;5000, "Medium",
 IF(amazon[[#This Row],[Discounted price]]&lt;10000, "High",
 "Very High")))</f>
        <v>Medium</v>
      </c>
      <c r="M10" s="1">
        <f>COUNTIF(amazon[[#This Row],[Discount percentage]],$Z$14)</f>
        <v>1</v>
      </c>
      <c r="N10" s="1">
        <f>COUNTIF(amazon[[#This Row],[Discount percentage]],$Z$16)</f>
        <v>0</v>
      </c>
      <c r="O10" s="1">
        <f>COUNTIF(amazon[[#This Row],[Discount percentage]],$Z$15)</f>
        <v>0</v>
      </c>
      <c r="P10" t="s">
        <v>40</v>
      </c>
      <c r="Q10" s="23" t="e" cm="1" vm="1">
        <f t="array" aca="1" ref="Q10" ca="1">IF(amazon[Discount percentage]&lt;=10, "0-10%", IF(amazon[Discount percentage]&lt;=20,"11-20%", IF(amazon[Discount percentage]&lt;=30,"21-30%",….)))</f>
        <v>#VALUE!</v>
      </c>
    </row>
    <row r="11" spans="1:28" ht="18.75" x14ac:dyDescent="0.3">
      <c r="A11" s="1" t="s">
        <v>41</v>
      </c>
      <c r="B11" s="1" t="s">
        <v>42</v>
      </c>
      <c r="C11" s="1" t="s">
        <v>13</v>
      </c>
      <c r="D11" s="1" t="s">
        <v>14</v>
      </c>
      <c r="E1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1" s="4">
        <v>199</v>
      </c>
      <c r="G11" s="4">
        <v>299</v>
      </c>
      <c r="H11" s="4">
        <f>PRODUCT(amazon[[#This Row],[Actual price]],amazon[[#This Row],[Rating count]])</f>
        <v>13154206</v>
      </c>
      <c r="I11" s="5">
        <v>0.33</v>
      </c>
      <c r="J11" s="1">
        <v>4</v>
      </c>
      <c r="K11" s="1">
        <v>43994</v>
      </c>
      <c r="L11" s="1" t="str">
        <f>IF(amazon[[#This Row],[Discounted price]]&lt;200, "Very Low",
 IF(amazon[[#This Row],[Discounted price]]&lt;5000, "Medium",
 IF(amazon[[#This Row],[Discounted price]]&lt;10000, "High",
 "Very High")))</f>
        <v>Very Low</v>
      </c>
      <c r="M11" s="1">
        <f>COUNTIF(amazon[[#This Row],[Discount percentage]],$Z$14)</f>
        <v>0</v>
      </c>
      <c r="N11" s="1">
        <f>COUNTIF(amazon[[#This Row],[Discount percentage]],$Z$16)</f>
        <v>1</v>
      </c>
      <c r="O11" s="1">
        <f>COUNTIF(amazon[[#This Row],[Discount percentage]],$Z$15)</f>
        <v>0</v>
      </c>
      <c r="P11" t="s">
        <v>18</v>
      </c>
      <c r="Q11" s="23" t="e" cm="1" vm="1">
        <f t="array" aca="1" ref="Q11" ca="1">IF(amazon[Discount percentage]&lt;=10, "0-10%", IF(amazon[Discount percentage]&lt;=20,"11-20%", IF(amazon[Discount percentage]&lt;=30,"21-30%",….)))</f>
        <v>#VALUE!</v>
      </c>
      <c r="Z11" t="s">
        <v>3874</v>
      </c>
    </row>
    <row r="12" spans="1:28" ht="18.75" x14ac:dyDescent="0.3">
      <c r="A12" s="1" t="s">
        <v>43</v>
      </c>
      <c r="B12" s="1" t="s">
        <v>44</v>
      </c>
      <c r="C12" s="1" t="s">
        <v>13</v>
      </c>
      <c r="D12" s="1" t="s">
        <v>14</v>
      </c>
      <c r="E1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2" s="4">
        <v>154</v>
      </c>
      <c r="G12" s="4">
        <v>339</v>
      </c>
      <c r="H12" s="4">
        <f>PRODUCT(amazon[[#This Row],[Actual price]],amazon[[#This Row],[Rating count]])</f>
        <v>4539549</v>
      </c>
      <c r="I12" s="5">
        <v>0.55000000000000004</v>
      </c>
      <c r="J12" s="1">
        <v>4.3</v>
      </c>
      <c r="K12" s="1">
        <v>13391</v>
      </c>
      <c r="L12" s="1" t="str">
        <f>IF(amazon[[#This Row],[Discounted price]]&lt;200, "Very Low",
 IF(amazon[[#This Row],[Discounted price]]&lt;5000, "Medium",
 IF(amazon[[#This Row],[Discounted price]]&lt;10000, "High",
 "Very High")))</f>
        <v>Very Low</v>
      </c>
      <c r="M12" s="1">
        <f>COUNTIF(amazon[[#This Row],[Discount percentage]],$Z$14)</f>
        <v>0</v>
      </c>
      <c r="N12" s="1">
        <f>COUNTIF(amazon[[#This Row],[Discount percentage]],$Z$16)</f>
        <v>0</v>
      </c>
      <c r="O12" s="1">
        <f>COUNTIF(amazon[[#This Row],[Discount percentage]],$Z$15)</f>
        <v>1</v>
      </c>
      <c r="P12" t="s">
        <v>45</v>
      </c>
      <c r="Q12" s="23" t="e" cm="1" vm="1">
        <f t="array" aca="1" ref="Q12" ca="1">IF(amazon[Discount percentage]&lt;=10, "0-10%", IF(amazon[Discount percentage]&lt;=20,"11-20%", IF(amazon[Discount percentage]&lt;=30,"21-30%",….)))</f>
        <v>#VALUE!</v>
      </c>
      <c r="Z12" s="13"/>
      <c r="AB12" t="s">
        <v>3886</v>
      </c>
    </row>
    <row r="13" spans="1:28" ht="18.75" x14ac:dyDescent="0.3">
      <c r="A13" s="1" t="s">
        <v>46</v>
      </c>
      <c r="B13" s="1" t="s">
        <v>47</v>
      </c>
      <c r="C13" s="1" t="s">
        <v>13</v>
      </c>
      <c r="D13" s="1" t="s">
        <v>14</v>
      </c>
      <c r="E1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3" s="4">
        <v>299</v>
      </c>
      <c r="G13" s="4">
        <v>799</v>
      </c>
      <c r="H13" s="4">
        <f>PRODUCT(amazon[[#This Row],[Actual price]],amazon[[#This Row],[Rating count]])</f>
        <v>75396037</v>
      </c>
      <c r="I13" s="5">
        <v>0.63</v>
      </c>
      <c r="J13" s="1">
        <v>4.2</v>
      </c>
      <c r="K13" s="1">
        <v>94363</v>
      </c>
      <c r="L13" s="1" t="str">
        <f>IF(amazon[[#This Row],[Discounted price]]&lt;200, "Very Low",
 IF(amazon[[#This Row],[Discounted price]]&lt;5000, "Medium",
 IF(amazon[[#This Row],[Discounted price]]&lt;10000, "High",
 "Very High")))</f>
        <v>Medium</v>
      </c>
      <c r="M13" s="1">
        <f>COUNTIF(amazon[[#This Row],[Discount percentage]],$Z$14)</f>
        <v>0</v>
      </c>
      <c r="N13" s="1">
        <f>COUNTIF(amazon[[#This Row],[Discount percentage]],$Z$16)</f>
        <v>0</v>
      </c>
      <c r="O13" s="1">
        <f>COUNTIF(amazon[[#This Row],[Discount percentage]],$Z$15)</f>
        <v>1</v>
      </c>
      <c r="P13" t="s">
        <v>24</v>
      </c>
      <c r="Q13" s="23" t="e" cm="1" vm="1">
        <f t="array" aca="1" ref="Q13" ca="1">IF(amazon[Discount percentage]&lt;=10, "0-10%", IF(amazon[Discount percentage]&lt;=20,"11-20%", IF(amazon[Discount percentage]&lt;=30,"21-30%",….)))</f>
        <v>#VALUE!</v>
      </c>
      <c r="Z13" s="14" t="s">
        <v>3875</v>
      </c>
      <c r="AB13" t="s">
        <v>3887</v>
      </c>
    </row>
    <row r="14" spans="1:28" ht="18.75" x14ac:dyDescent="0.3">
      <c r="A14" s="1" t="s">
        <v>48</v>
      </c>
      <c r="B14" s="1" t="s">
        <v>49</v>
      </c>
      <c r="C14" s="1" t="s">
        <v>50</v>
      </c>
      <c r="D14" s="1" t="s">
        <v>51</v>
      </c>
      <c r="E1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4" s="4">
        <v>219</v>
      </c>
      <c r="G14" s="4">
        <v>700</v>
      </c>
      <c r="H14" s="4">
        <f>PRODUCT(amazon[[#This Row],[Actual price]],amazon[[#This Row],[Rating count]])</f>
        <v>298881100</v>
      </c>
      <c r="I14" s="5">
        <v>0.69</v>
      </c>
      <c r="J14" s="1">
        <v>4.4000000000000004</v>
      </c>
      <c r="K14" s="1">
        <v>426973</v>
      </c>
      <c r="L14" s="1" t="str">
        <f>IF(amazon[[#This Row],[Discounted price]]&lt;200, "Very Low",
 IF(amazon[[#This Row],[Discounted price]]&lt;5000, "Medium",
 IF(amazon[[#This Row],[Discounted price]]&lt;10000, "High",
 "Very High")))</f>
        <v>Medium</v>
      </c>
      <c r="M14" s="1">
        <f>COUNTIF(amazon[[#This Row],[Discount percentage]],$Z$14)</f>
        <v>0</v>
      </c>
      <c r="N14" s="1">
        <f>COUNTIF(amazon[[#This Row],[Discount percentage]],$Z$16)</f>
        <v>0</v>
      </c>
      <c r="O14" s="1">
        <f>COUNTIF(amazon[[#This Row],[Discount percentage]],$Z$15)</f>
        <v>1</v>
      </c>
      <c r="P14" t="s">
        <v>52</v>
      </c>
      <c r="Q14" s="23" t="e" cm="1" vm="1">
        <f t="array" aca="1" ref="Q14" ca="1">IF(amazon[Discount percentage]&lt;=10, "0-10%", IF(amazon[Discount percentage]&lt;=20,"11-20%", IF(amazon[Discount percentage]&lt;=30,"21-30%",….)))</f>
        <v>#VALUE!</v>
      </c>
      <c r="Z14" s="15">
        <v>0.5</v>
      </c>
      <c r="AB14" t="s">
        <v>3888</v>
      </c>
    </row>
    <row r="15" spans="1:28" ht="18.75" x14ac:dyDescent="0.3">
      <c r="A15" s="1" t="s">
        <v>53</v>
      </c>
      <c r="B15" s="1" t="s">
        <v>54</v>
      </c>
      <c r="C15" s="1" t="s">
        <v>13</v>
      </c>
      <c r="D15" s="1" t="s">
        <v>14</v>
      </c>
      <c r="E1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5" s="4">
        <v>350</v>
      </c>
      <c r="G15" s="4">
        <v>899</v>
      </c>
      <c r="H15" s="4">
        <f>PRODUCT(amazon[[#This Row],[Actual price]],amazon[[#This Row],[Rating count]])</f>
        <v>2033538</v>
      </c>
      <c r="I15" s="5">
        <v>0.61</v>
      </c>
      <c r="J15" s="1">
        <v>4.2</v>
      </c>
      <c r="K15" s="1">
        <v>2262</v>
      </c>
      <c r="L15" s="1" t="str">
        <f>IF(amazon[[#This Row],[Discounted price]]&lt;200, "Very Low",
 IF(amazon[[#This Row],[Discounted price]]&lt;5000, "Medium",
 IF(amazon[[#This Row],[Discounted price]]&lt;10000, "High",
 "Very High")))</f>
        <v>Medium</v>
      </c>
      <c r="M15" s="1">
        <f>COUNTIF(amazon[[#This Row],[Discount percentage]],$Z$14)</f>
        <v>0</v>
      </c>
      <c r="N15" s="1">
        <f>COUNTIF(amazon[[#This Row],[Discount percentage]],$Z$16)</f>
        <v>0</v>
      </c>
      <c r="O15" s="1">
        <f>COUNTIF(amazon[[#This Row],[Discount percentage]],$Z$15)</f>
        <v>1</v>
      </c>
      <c r="P15" t="s">
        <v>55</v>
      </c>
      <c r="Q15" s="23" t="e" cm="1" vm="1">
        <f t="array" aca="1" ref="Q15" ca="1">IF(amazon[Discount percentage]&lt;=10, "0-10%", IF(amazon[Discount percentage]&lt;=20,"11-20%", IF(amazon[Discount percentage]&lt;=30,"21-30%",….)))</f>
        <v>#VALUE!</v>
      </c>
      <c r="Z15" t="s">
        <v>3876</v>
      </c>
      <c r="AB15" t="s">
        <v>3889</v>
      </c>
    </row>
    <row r="16" spans="1:28" ht="18.75" x14ac:dyDescent="0.3">
      <c r="A16" s="1" t="s">
        <v>56</v>
      </c>
      <c r="B16" s="1" t="s">
        <v>57</v>
      </c>
      <c r="C16" s="1" t="s">
        <v>13</v>
      </c>
      <c r="D16" s="1" t="s">
        <v>14</v>
      </c>
      <c r="E1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6" s="4">
        <v>159</v>
      </c>
      <c r="G16" s="4">
        <v>399</v>
      </c>
      <c r="H16" s="4">
        <f>PRODUCT(amazon[[#This Row],[Actual price]],amazon[[#This Row],[Rating count]])</f>
        <v>1902432</v>
      </c>
      <c r="I16" s="5">
        <v>0.6</v>
      </c>
      <c r="J16" s="1">
        <v>4.0999999999999996</v>
      </c>
      <c r="K16" s="1">
        <v>4768</v>
      </c>
      <c r="L16" s="1" t="str">
        <f>IF(amazon[[#This Row],[Discounted price]]&lt;200, "Very Low",
 IF(amazon[[#This Row],[Discounted price]]&lt;5000, "Medium",
 IF(amazon[[#This Row],[Discounted price]]&lt;10000, "High",
 "Very High")))</f>
        <v>Very Low</v>
      </c>
      <c r="M16" s="1">
        <f>COUNTIF(amazon[[#This Row],[Discount percentage]],$Z$14)</f>
        <v>0</v>
      </c>
      <c r="N16" s="1">
        <f>COUNTIF(amazon[[#This Row],[Discount percentage]],$Z$16)</f>
        <v>0</v>
      </c>
      <c r="O16" s="1">
        <f>COUNTIF(amazon[[#This Row],[Discount percentage]],$Z$15)</f>
        <v>1</v>
      </c>
      <c r="P16" t="s">
        <v>58</v>
      </c>
      <c r="Q16" s="23" t="e" cm="1" vm="1">
        <f t="array" aca="1" ref="Q16" ca="1">IF(amazon[Discount percentage]&lt;=10, "0-10%", IF(amazon[Discount percentage]&lt;=20,"11-20%", IF(amazon[Discount percentage]&lt;=30,"21-30%",….)))</f>
        <v>#VALUE!</v>
      </c>
      <c r="Z16" t="s">
        <v>3877</v>
      </c>
      <c r="AB16" t="s">
        <v>3890</v>
      </c>
    </row>
    <row r="17" spans="1:32" ht="18.75" x14ac:dyDescent="0.3">
      <c r="A17" s="1" t="s">
        <v>59</v>
      </c>
      <c r="B17" s="1" t="s">
        <v>60</v>
      </c>
      <c r="C17" s="1" t="s">
        <v>13</v>
      </c>
      <c r="D17" s="1" t="s">
        <v>14</v>
      </c>
      <c r="E1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 s="4">
        <v>349</v>
      </c>
      <c r="G17" s="4">
        <v>399</v>
      </c>
      <c r="H17" s="4">
        <f>PRODUCT(amazon[[#This Row],[Actual price]],amazon[[#This Row],[Rating count]])</f>
        <v>7484043</v>
      </c>
      <c r="I17" s="5">
        <v>0.13</v>
      </c>
      <c r="J17" s="1">
        <v>4.4000000000000004</v>
      </c>
      <c r="K17" s="1">
        <v>18757</v>
      </c>
      <c r="L17" s="1" t="str">
        <f>IF(amazon[[#This Row],[Discounted price]]&lt;200, "Very Low",
 IF(amazon[[#This Row],[Discounted price]]&lt;5000, "Medium",
 IF(amazon[[#This Row],[Discounted price]]&lt;10000, "High",
 "Very High")))</f>
        <v>Medium</v>
      </c>
      <c r="M17" s="1">
        <f>COUNTIF(amazon[[#This Row],[Discount percentage]],$Z$14)</f>
        <v>0</v>
      </c>
      <c r="N17" s="1">
        <f>COUNTIF(amazon[[#This Row],[Discount percentage]],$Z$16)</f>
        <v>1</v>
      </c>
      <c r="O17" s="1">
        <f>COUNTIF(amazon[[#This Row],[Discount percentage]],$Z$15)</f>
        <v>0</v>
      </c>
      <c r="P17" t="s">
        <v>24</v>
      </c>
      <c r="Q17" s="23" t="e" cm="1" vm="1">
        <f t="array" aca="1" ref="Q17" ca="1">IF(amazon[Discount percentage]&lt;=10, "0-10%", IF(amazon[Discount percentage]&lt;=20,"11-20%", IF(amazon[Discount percentage]&lt;=30,"21-30%",….)))</f>
        <v>#VALUE!</v>
      </c>
      <c r="AB17" t="s">
        <v>3891</v>
      </c>
    </row>
    <row r="18" spans="1:32" ht="18.75" x14ac:dyDescent="0.3">
      <c r="A18" s="1" t="s">
        <v>61</v>
      </c>
      <c r="B18" s="1" t="s">
        <v>62</v>
      </c>
      <c r="C18" s="1" t="s">
        <v>50</v>
      </c>
      <c r="D18" s="1" t="s">
        <v>63</v>
      </c>
      <c r="E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8" s="4">
        <v>13999</v>
      </c>
      <c r="G18" s="4">
        <v>24999</v>
      </c>
      <c r="H18" s="4">
        <f>PRODUCT(amazon[[#This Row],[Actual price]],amazon[[#This Row],[Rating count]])</f>
        <v>820967160</v>
      </c>
      <c r="I18" s="5">
        <v>0.44</v>
      </c>
      <c r="J18" s="1">
        <v>4.2</v>
      </c>
      <c r="K18" s="1">
        <v>32840</v>
      </c>
      <c r="L18" s="1" t="str">
        <f>IF(amazon[[#This Row],[Discounted price]]&lt;200, "Very Low",
 IF(amazon[[#This Row],[Discounted price]]&lt;5000, "Medium",
 IF(amazon[[#This Row],[Discounted price]]&lt;10000, "High",
 "Very High")))</f>
        <v>Very High</v>
      </c>
      <c r="M18" s="1">
        <f>COUNTIF(amazon[[#This Row],[Discount percentage]],$Z$14)</f>
        <v>0</v>
      </c>
      <c r="N18" s="1">
        <f>COUNTIF(amazon[[#This Row],[Discount percentage]],$Z$16)</f>
        <v>1</v>
      </c>
      <c r="O18" s="1">
        <f>COUNTIF(amazon[[#This Row],[Discount percentage]],$Z$15)</f>
        <v>0</v>
      </c>
      <c r="P18" t="s">
        <v>64</v>
      </c>
      <c r="Q18" s="23" t="e" cm="1" vm="1">
        <f t="array" aca="1" ref="Q18" ca="1">IF(amazon[Discount percentage]&lt;=10, "0-10%", IF(amazon[Discount percentage]&lt;=20,"11-20%", IF(amazon[Discount percentage]&lt;=30,"21-30%",….)))</f>
        <v>#VALUE!</v>
      </c>
      <c r="AB18" s="15"/>
    </row>
    <row r="19" spans="1:32" ht="18.75" x14ac:dyDescent="0.3">
      <c r="A19" s="1" t="s">
        <v>65</v>
      </c>
      <c r="B19" s="1" t="s">
        <v>66</v>
      </c>
      <c r="C19" s="1" t="s">
        <v>13</v>
      </c>
      <c r="D19" s="1" t="s">
        <v>14</v>
      </c>
      <c r="E1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9" s="4">
        <v>249</v>
      </c>
      <c r="G19" s="4">
        <v>399</v>
      </c>
      <c r="H19" s="4">
        <f>PRODUCT(amazon[[#This Row],[Actual price]],amazon[[#This Row],[Rating count]])</f>
        <v>17553606</v>
      </c>
      <c r="I19" s="5">
        <v>0.38</v>
      </c>
      <c r="J19" s="1">
        <v>4</v>
      </c>
      <c r="K19" s="1">
        <v>43994</v>
      </c>
      <c r="L19" s="1" t="str">
        <f>IF(amazon[[#This Row],[Discounted price]]&lt;200, "Very Low",
 IF(amazon[[#This Row],[Discounted price]]&lt;5000, "Medium",
 IF(amazon[[#This Row],[Discounted price]]&lt;10000, "High",
 "Very High")))</f>
        <v>Medium</v>
      </c>
      <c r="M19" s="1">
        <f>COUNTIF(amazon[[#This Row],[Discount percentage]],$Z$14)</f>
        <v>0</v>
      </c>
      <c r="N19" s="1">
        <f>COUNTIF(amazon[[#This Row],[Discount percentage]],$Z$16)</f>
        <v>1</v>
      </c>
      <c r="O19" s="1">
        <f>COUNTIF(amazon[[#This Row],[Discount percentage]],$Z$15)</f>
        <v>0</v>
      </c>
      <c r="P19" t="s">
        <v>18</v>
      </c>
      <c r="Q19" s="23" t="e" cm="1" vm="1">
        <f t="array" aca="1" ref="Q19" ca="1">IF(amazon[Discount percentage]&lt;=10, "0-10%", IF(amazon[Discount percentage]&lt;=20,"11-20%", IF(amazon[Discount percentage]&lt;=30,"21-30%",….)))</f>
        <v>#VALUE!</v>
      </c>
      <c r="AB19" s="15"/>
    </row>
    <row r="20" spans="1:32" ht="18.75" x14ac:dyDescent="0.3">
      <c r="A20" s="1" t="s">
        <v>67</v>
      </c>
      <c r="B20" s="1" t="s">
        <v>68</v>
      </c>
      <c r="C20" s="1" t="s">
        <v>13</v>
      </c>
      <c r="D20" s="1" t="s">
        <v>14</v>
      </c>
      <c r="E2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0" s="4">
        <v>199</v>
      </c>
      <c r="G20" s="4">
        <v>499</v>
      </c>
      <c r="H20" s="4">
        <f>PRODUCT(amazon[[#This Row],[Actual price]],amazon[[#This Row],[Rating count]])</f>
        <v>6509455</v>
      </c>
      <c r="I20" s="5">
        <v>0.6</v>
      </c>
      <c r="J20" s="1">
        <v>4.0999999999999996</v>
      </c>
      <c r="K20" s="1">
        <v>13045</v>
      </c>
      <c r="L20" s="1" t="str">
        <f>IF(amazon[[#This Row],[Discounted price]]&lt;200, "Very Low",
 IF(amazon[[#This Row],[Discounted price]]&lt;5000, "Medium",
 IF(amazon[[#This Row],[Discounted price]]&lt;10000, "High",
 "Very High")))</f>
        <v>Very Low</v>
      </c>
      <c r="M20" s="1">
        <f>COUNTIF(amazon[[#This Row],[Discount percentage]],$Z$14)</f>
        <v>0</v>
      </c>
      <c r="N20" s="1">
        <f>COUNTIF(amazon[[#This Row],[Discount percentage]],$Z$16)</f>
        <v>0</v>
      </c>
      <c r="O20" s="1">
        <f>COUNTIF(amazon[[#This Row],[Discount percentage]],$Z$15)</f>
        <v>1</v>
      </c>
      <c r="P20" t="s">
        <v>69</v>
      </c>
      <c r="Q20" s="23" t="e" cm="1" vm="1">
        <f t="array" aca="1" ref="Q20" ca="1">IF(amazon[Discount percentage]&lt;=10, "0-10%", IF(amazon[Discount percentage]&lt;=20,"11-20%", IF(amazon[Discount percentage]&lt;=30,"21-30%",….)))</f>
        <v>#VALUE!</v>
      </c>
      <c r="AB20" s="15"/>
    </row>
    <row r="21" spans="1:32" ht="18.75" x14ac:dyDescent="0.3">
      <c r="A21" s="1" t="s">
        <v>70</v>
      </c>
      <c r="B21" s="1" t="s">
        <v>71</v>
      </c>
      <c r="C21" s="1" t="s">
        <v>50</v>
      </c>
      <c r="D21" s="1" t="s">
        <v>63</v>
      </c>
      <c r="E2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1" s="4">
        <v>13490</v>
      </c>
      <c r="G21" s="4">
        <v>21990</v>
      </c>
      <c r="H21" s="4">
        <f>PRODUCT(amazon[[#This Row],[Actual price]],amazon[[#This Row],[Rating count]])</f>
        <v>263352240</v>
      </c>
      <c r="I21" s="5">
        <v>0.39</v>
      </c>
      <c r="J21" s="1">
        <v>4.3</v>
      </c>
      <c r="K21" s="1">
        <v>11976</v>
      </c>
      <c r="L21" s="1" t="str">
        <f>IF(amazon[[#This Row],[Discounted price]]&lt;200, "Very Low",
 IF(amazon[[#This Row],[Discounted price]]&lt;5000, "Medium",
 IF(amazon[[#This Row],[Discounted price]]&lt;10000, "High",
 "Very High")))</f>
        <v>Very High</v>
      </c>
      <c r="M21" s="1">
        <f>COUNTIF(amazon[[#This Row],[Discount percentage]],$Z$14)</f>
        <v>0</v>
      </c>
      <c r="N21" s="1">
        <f>COUNTIF(amazon[[#This Row],[Discount percentage]],$Z$16)</f>
        <v>1</v>
      </c>
      <c r="O21" s="1">
        <f>COUNTIF(amazon[[#This Row],[Discount percentage]],$Z$15)</f>
        <v>0</v>
      </c>
      <c r="P21" t="s">
        <v>72</v>
      </c>
      <c r="Q21" s="23" t="e" cm="1" vm="1">
        <f t="array" aca="1" ref="Q21" ca="1">IF(amazon[Discount percentage]&lt;=10, "0-10%", IF(amazon[Discount percentage]&lt;=20,"11-20%", IF(amazon[Discount percentage]&lt;=30,"21-30%",….)))</f>
        <v>#VALUE!</v>
      </c>
    </row>
    <row r="22" spans="1:32" ht="18.75" x14ac:dyDescent="0.3">
      <c r="A22" s="1" t="s">
        <v>73</v>
      </c>
      <c r="B22" s="1" t="s">
        <v>74</v>
      </c>
      <c r="C22" s="1" t="s">
        <v>13</v>
      </c>
      <c r="D22" s="1" t="s">
        <v>14</v>
      </c>
      <c r="E2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2" s="4">
        <v>970</v>
      </c>
      <c r="G22" s="4">
        <v>1799</v>
      </c>
      <c r="H22" s="4">
        <f>PRODUCT(amazon[[#This Row],[Actual price]],amazon[[#This Row],[Rating count]])</f>
        <v>1466185</v>
      </c>
      <c r="I22" s="5">
        <v>0.46</v>
      </c>
      <c r="J22" s="1">
        <v>4.5</v>
      </c>
      <c r="K22" s="1">
        <v>815</v>
      </c>
      <c r="L22" s="1" t="str">
        <f>IF(amazon[[#This Row],[Discounted price]]&lt;200, "Very Low",
 IF(amazon[[#This Row],[Discounted price]]&lt;5000, "Medium",
 IF(amazon[[#This Row],[Discounted price]]&lt;10000, "High",
 "Very High")))</f>
        <v>Medium</v>
      </c>
      <c r="M22" s="1">
        <f>COUNTIF(amazon[[#This Row],[Discount percentage]],$Z$14)</f>
        <v>0</v>
      </c>
      <c r="N22" s="1">
        <f>COUNTIF(amazon[[#This Row],[Discount percentage]],$Z$16)</f>
        <v>1</v>
      </c>
      <c r="O22" s="1">
        <f>COUNTIF(amazon[[#This Row],[Discount percentage]],$Z$15)</f>
        <v>0</v>
      </c>
      <c r="P22" t="s">
        <v>75</v>
      </c>
      <c r="Q22" s="23" t="e" cm="1" vm="1">
        <f t="array" aca="1" ref="Q22" ca="1">IF(amazon[Discount percentage]&lt;=10, "0-10%", IF(amazon[Discount percentage]&lt;=20,"11-20%", IF(amazon[Discount percentage]&lt;=30,"21-30%",….)))</f>
        <v>#VALUE!</v>
      </c>
      <c r="Y22" t="s">
        <v>3882</v>
      </c>
      <c r="Z22" t="s">
        <v>3878</v>
      </c>
      <c r="AA22" t="s">
        <v>3875</v>
      </c>
      <c r="AE22" t="s">
        <v>3897</v>
      </c>
      <c r="AF22" t="s">
        <v>3892</v>
      </c>
    </row>
    <row r="23" spans="1:32" ht="18.75" x14ac:dyDescent="0.3">
      <c r="A23" s="1" t="s">
        <v>76</v>
      </c>
      <c r="B23" s="1" t="s">
        <v>77</v>
      </c>
      <c r="C23" s="1" t="s">
        <v>50</v>
      </c>
      <c r="D23" s="1" t="s">
        <v>51</v>
      </c>
      <c r="E2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3" s="4">
        <v>279</v>
      </c>
      <c r="G23" s="4">
        <v>499</v>
      </c>
      <c r="H23" s="4">
        <f>PRODUCT(amazon[[#This Row],[Actual price]],amazon[[#This Row],[Rating count]])</f>
        <v>5470038</v>
      </c>
      <c r="I23" s="5">
        <v>0.44</v>
      </c>
      <c r="J23" s="1">
        <v>3.7</v>
      </c>
      <c r="K23" s="1">
        <v>10962</v>
      </c>
      <c r="L23" s="1" t="str">
        <f>IF(amazon[[#This Row],[Discounted price]]&lt;200, "Very Low",
 IF(amazon[[#This Row],[Discounted price]]&lt;5000, "Medium",
 IF(amazon[[#This Row],[Discounted price]]&lt;10000, "High",
 "Very High")))</f>
        <v>Medium</v>
      </c>
      <c r="M23" s="1">
        <f>COUNTIF(amazon[[#This Row],[Discount percentage]],$Z$14)</f>
        <v>0</v>
      </c>
      <c r="N23" s="1">
        <f>COUNTIF(amazon[[#This Row],[Discount percentage]],$Z$16)</f>
        <v>1</v>
      </c>
      <c r="O23" s="1">
        <f>COUNTIF(amazon[[#This Row],[Discount percentage]],$Z$15)</f>
        <v>0</v>
      </c>
      <c r="P23" t="s">
        <v>78</v>
      </c>
      <c r="Q23" s="23" t="e" cm="1" vm="1">
        <f t="array" aca="1" ref="Q23" ca="1">IF(amazon[Discount percentage]&lt;=10, "0-10%", IF(amazon[Discount percentage]&lt;=20,"11-20%", IF(amazon[Discount percentage]&lt;=30,"21-30%",….)))</f>
        <v>#VALUE!</v>
      </c>
      <c r="Y23" t="s">
        <v>3879</v>
      </c>
      <c r="AA23" s="15"/>
      <c r="AE23" t="s">
        <v>3895</v>
      </c>
    </row>
    <row r="24" spans="1:32" ht="18.75" x14ac:dyDescent="0.3">
      <c r="A24" s="1" t="s">
        <v>79</v>
      </c>
      <c r="B24" s="1" t="s">
        <v>80</v>
      </c>
      <c r="C24" s="1" t="s">
        <v>50</v>
      </c>
      <c r="D24" s="1" t="s">
        <v>63</v>
      </c>
      <c r="E2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4" s="4">
        <v>13490</v>
      </c>
      <c r="G24" s="4">
        <v>22900</v>
      </c>
      <c r="H24" s="4">
        <f>PRODUCT(amazon[[#This Row],[Actual price]],amazon[[#This Row],[Rating count]])</f>
        <v>373247100</v>
      </c>
      <c r="I24" s="5">
        <v>0.41</v>
      </c>
      <c r="J24" s="1">
        <v>4.3</v>
      </c>
      <c r="K24" s="1">
        <v>16299</v>
      </c>
      <c r="L24" s="1" t="str">
        <f>IF(amazon[[#This Row],[Discounted price]]&lt;200, "Very Low",
 IF(amazon[[#This Row],[Discounted price]]&lt;5000, "Medium",
 IF(amazon[[#This Row],[Discounted price]]&lt;10000, "High",
 "Very High")))</f>
        <v>Very High</v>
      </c>
      <c r="M24" s="1">
        <f>COUNTIF(amazon[[#This Row],[Discount percentage]],$Z$14)</f>
        <v>0</v>
      </c>
      <c r="N24" s="1">
        <f>COUNTIF(amazon[[#This Row],[Discount percentage]],$Z$16)</f>
        <v>1</v>
      </c>
      <c r="O24" s="1">
        <f>COUNTIF(amazon[[#This Row],[Discount percentage]],$Z$15)</f>
        <v>0</v>
      </c>
      <c r="P24" t="s">
        <v>81</v>
      </c>
      <c r="Q24" s="23" t="e" cm="1" vm="1">
        <f t="array" aca="1" ref="Q24" ca="1">IF(amazon[Discount percentage]&lt;=10, "0-10%", IF(amazon[Discount percentage]&lt;=20,"11-20%", IF(amazon[Discount percentage]&lt;=30,"21-30%",….)))</f>
        <v>#VALUE!</v>
      </c>
      <c r="Y24" t="s">
        <v>3880</v>
      </c>
      <c r="AA24" s="15"/>
      <c r="AE24" t="s">
        <v>3893</v>
      </c>
    </row>
    <row r="25" spans="1:32" ht="18.75" x14ac:dyDescent="0.3">
      <c r="A25" s="1" t="s">
        <v>82</v>
      </c>
      <c r="B25" s="1" t="s">
        <v>83</v>
      </c>
      <c r="C25" s="1" t="s">
        <v>13</v>
      </c>
      <c r="D25" s="1" t="s">
        <v>14</v>
      </c>
      <c r="E2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5" s="4">
        <v>59</v>
      </c>
      <c r="G25" s="4">
        <v>199</v>
      </c>
      <c r="H25" s="4">
        <f>PRODUCT(amazon[[#This Row],[Actual price]],amazon[[#This Row],[Rating count]])</f>
        <v>1866222</v>
      </c>
      <c r="I25" s="5">
        <v>0.7</v>
      </c>
      <c r="J25" s="1">
        <v>4</v>
      </c>
      <c r="K25" s="1">
        <v>9378</v>
      </c>
      <c r="L25" s="1" t="str">
        <f>IF(amazon[[#This Row],[Discounted price]]&lt;200, "Very Low",
 IF(amazon[[#This Row],[Discounted price]]&lt;5000, "Medium",
 IF(amazon[[#This Row],[Discounted price]]&lt;10000, "High",
 "Very High")))</f>
        <v>Very Low</v>
      </c>
      <c r="M25" s="1">
        <f>COUNTIF(amazon[[#This Row],[Discount percentage]],$Z$14)</f>
        <v>0</v>
      </c>
      <c r="N25" s="1">
        <f>COUNTIF(amazon[[#This Row],[Discount percentage]],$Z$16)</f>
        <v>0</v>
      </c>
      <c r="O25" s="1">
        <f>COUNTIF(amazon[[#This Row],[Discount percentage]],$Z$15)</f>
        <v>1</v>
      </c>
      <c r="P25" t="s">
        <v>84</v>
      </c>
      <c r="Q25" s="23" t="e" cm="1" vm="1">
        <f t="array" aca="1" ref="Q25" ca="1">IF(amazon[Discount percentage]&lt;=10, "0-10%", IF(amazon[Discount percentage]&lt;=20,"11-20%", IF(amazon[Discount percentage]&lt;=30,"21-30%",….)))</f>
        <v>#VALUE!</v>
      </c>
      <c r="Y25" t="s">
        <v>3881</v>
      </c>
      <c r="AA25" s="15"/>
      <c r="AE25" t="s">
        <v>3894</v>
      </c>
    </row>
    <row r="26" spans="1:32" ht="18.75" x14ac:dyDescent="0.3">
      <c r="A26" s="1" t="s">
        <v>85</v>
      </c>
      <c r="B26" s="1" t="s">
        <v>86</v>
      </c>
      <c r="C26" s="1" t="s">
        <v>50</v>
      </c>
      <c r="D26" s="1" t="s">
        <v>63</v>
      </c>
      <c r="E2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6" s="4">
        <v>11499</v>
      </c>
      <c r="G26" s="4">
        <v>19990</v>
      </c>
      <c r="H26" s="4">
        <f>PRODUCT(amazon[[#This Row],[Actual price]],amazon[[#This Row],[Rating count]])</f>
        <v>94012970</v>
      </c>
      <c r="I26" s="5">
        <v>0.42</v>
      </c>
      <c r="J26" s="1">
        <v>4.3</v>
      </c>
      <c r="K26" s="1">
        <v>4703</v>
      </c>
      <c r="L26" s="1" t="str">
        <f>IF(amazon[[#This Row],[Discounted price]]&lt;200, "Very Low",
 IF(amazon[[#This Row],[Discounted price]]&lt;5000, "Medium",
 IF(amazon[[#This Row],[Discounted price]]&lt;10000, "High",
 "Very High")))</f>
        <v>Very High</v>
      </c>
      <c r="M26" s="1">
        <f>COUNTIF(amazon[[#This Row],[Discount percentage]],$Z$14)</f>
        <v>0</v>
      </c>
      <c r="N26" s="1">
        <f>COUNTIF(amazon[[#This Row],[Discount percentage]],$Z$16)</f>
        <v>1</v>
      </c>
      <c r="O26" s="1">
        <f>COUNTIF(amazon[[#This Row],[Discount percentage]],$Z$15)</f>
        <v>0</v>
      </c>
      <c r="P26" t="s">
        <v>87</v>
      </c>
      <c r="Q26" s="23" t="e" cm="1" vm="1">
        <f t="array" aca="1" ref="Q26" ca="1">IF(amazon[Discount percentage]&lt;=10, "0-10%", IF(amazon[Discount percentage]&lt;=20,"11-20%", IF(amazon[Discount percentage]&lt;=30,"21-30%",….)))</f>
        <v>#VALUE!</v>
      </c>
      <c r="AE26" t="s">
        <v>3896</v>
      </c>
    </row>
    <row r="27" spans="1:32" ht="18.75" x14ac:dyDescent="0.3">
      <c r="A27" s="1" t="s">
        <v>88</v>
      </c>
      <c r="B27" s="1" t="s">
        <v>89</v>
      </c>
      <c r="C27" s="1" t="s">
        <v>50</v>
      </c>
      <c r="D27" s="1" t="s">
        <v>51</v>
      </c>
      <c r="E2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 s="4">
        <v>199</v>
      </c>
      <c r="G27" s="4">
        <v>699</v>
      </c>
      <c r="H27" s="4">
        <f>PRODUCT(amazon[[#This Row],[Actual price]],amazon[[#This Row],[Rating count]])</f>
        <v>8494947</v>
      </c>
      <c r="I27" s="5">
        <v>0.72</v>
      </c>
      <c r="J27" s="1">
        <v>4.2</v>
      </c>
      <c r="K27" s="1">
        <v>12153</v>
      </c>
      <c r="L27" s="1" t="str">
        <f>IF(amazon[[#This Row],[Discounted price]]&lt;200, "Very Low",
 IF(amazon[[#This Row],[Discounted price]]&lt;5000, "Medium",
 IF(amazon[[#This Row],[Discounted price]]&lt;10000, "High",
 "Very High")))</f>
        <v>Very Low</v>
      </c>
      <c r="M27" s="1">
        <f>COUNTIF(amazon[[#This Row],[Discount percentage]],$Z$14)</f>
        <v>0</v>
      </c>
      <c r="N27" s="1">
        <f>COUNTIF(amazon[[#This Row],[Discount percentage]],$Z$16)</f>
        <v>0</v>
      </c>
      <c r="O27" s="1">
        <f>COUNTIF(amazon[[#This Row],[Discount percentage]],$Z$15)</f>
        <v>1</v>
      </c>
      <c r="P27" t="s">
        <v>90</v>
      </c>
      <c r="Q27" s="23" t="e" cm="1" vm="1">
        <f t="array" aca="1" ref="Q27" ca="1">IF(amazon[Discount percentage]&lt;=10, "0-10%", IF(amazon[Discount percentage]&lt;=20,"11-20%", IF(amazon[Discount percentage]&lt;=30,"21-30%",….)))</f>
        <v>#VALUE!</v>
      </c>
      <c r="AE27" t="s">
        <v>3898</v>
      </c>
    </row>
    <row r="28" spans="1:32" ht="18.75" x14ac:dyDescent="0.3">
      <c r="A28" s="1" t="s">
        <v>91</v>
      </c>
      <c r="B28" s="1" t="s">
        <v>92</v>
      </c>
      <c r="C28" s="1" t="s">
        <v>50</v>
      </c>
      <c r="D28" s="1" t="s">
        <v>63</v>
      </c>
      <c r="E2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8" s="4">
        <v>14999</v>
      </c>
      <c r="G28" s="4">
        <v>19999</v>
      </c>
      <c r="H28" s="4">
        <f>PRODUCT(amazon[[#This Row],[Actual price]],amazon[[#This Row],[Rating count]])</f>
        <v>697945101</v>
      </c>
      <c r="I28" s="5">
        <v>0.25</v>
      </c>
      <c r="J28" s="1">
        <v>4.2</v>
      </c>
      <c r="K28" s="1">
        <v>34899</v>
      </c>
      <c r="L28" s="1" t="str">
        <f>IF(amazon[[#This Row],[Discounted price]]&lt;200, "Very Low",
 IF(amazon[[#This Row],[Discounted price]]&lt;5000, "Medium",
 IF(amazon[[#This Row],[Discounted price]]&lt;10000, "High",
 "Very High")))</f>
        <v>Very High</v>
      </c>
      <c r="M28" s="1">
        <f>COUNTIF(amazon[[#This Row],[Discount percentage]],$Z$14)</f>
        <v>0</v>
      </c>
      <c r="N28" s="1">
        <f>COUNTIF(amazon[[#This Row],[Discount percentage]],$Z$16)</f>
        <v>1</v>
      </c>
      <c r="O28" s="1">
        <f>COUNTIF(amazon[[#This Row],[Discount percentage]],$Z$15)</f>
        <v>0</v>
      </c>
      <c r="P28" t="s">
        <v>93</v>
      </c>
      <c r="Q28" s="23" t="e" cm="1" vm="1">
        <f t="array" aca="1" ref="Q28" ca="1">IF(amazon[Discount percentage]&lt;=10, "0-10%", IF(amazon[Discount percentage]&lt;=20,"11-20%", IF(amazon[Discount percentage]&lt;=30,"21-30%",….)))</f>
        <v>#VALUE!</v>
      </c>
    </row>
    <row r="29" spans="1:32" ht="18.75" x14ac:dyDescent="0.3">
      <c r="A29" s="1" t="s">
        <v>94</v>
      </c>
      <c r="B29" s="1" t="s">
        <v>95</v>
      </c>
      <c r="C29" s="1" t="s">
        <v>13</v>
      </c>
      <c r="D29" s="1" t="s">
        <v>14</v>
      </c>
      <c r="E2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9" s="4">
        <v>299</v>
      </c>
      <c r="G29" s="4">
        <v>399</v>
      </c>
      <c r="H29" s="4">
        <f>PRODUCT(amazon[[#This Row],[Actual price]],amazon[[#This Row],[Rating count]])</f>
        <v>1103634</v>
      </c>
      <c r="I29" s="5">
        <v>0.25</v>
      </c>
      <c r="J29" s="1">
        <v>4</v>
      </c>
      <c r="K29" s="1">
        <v>2766</v>
      </c>
      <c r="L29" s="1" t="str">
        <f>IF(amazon[[#This Row],[Discounted price]]&lt;200, "Very Low",
 IF(amazon[[#This Row],[Discounted price]]&lt;5000, "Medium",
 IF(amazon[[#This Row],[Discounted price]]&lt;10000, "High",
 "Very High")))</f>
        <v>Medium</v>
      </c>
      <c r="M29" s="1">
        <f>COUNTIF(amazon[[#This Row],[Discount percentage]],$Z$14)</f>
        <v>0</v>
      </c>
      <c r="N29" s="1">
        <f>COUNTIF(amazon[[#This Row],[Discount percentage]],$Z$16)</f>
        <v>1</v>
      </c>
      <c r="O29" s="1">
        <f>COUNTIF(amazon[[#This Row],[Discount percentage]],$Z$15)</f>
        <v>0</v>
      </c>
      <c r="P29" t="s">
        <v>96</v>
      </c>
      <c r="Q29" s="23" t="e" cm="1" vm="1">
        <f t="array" aca="1" ref="Q29" ca="1">IF(amazon[Discount percentage]&lt;=10, "0-10%", IF(amazon[Discount percentage]&lt;=20,"11-20%", IF(amazon[Discount percentage]&lt;=30,"21-30%",….)))</f>
        <v>#VALUE!</v>
      </c>
      <c r="AA29" s="15"/>
    </row>
    <row r="30" spans="1:32" ht="18.75" x14ac:dyDescent="0.3">
      <c r="A30" s="1" t="s">
        <v>97</v>
      </c>
      <c r="B30" s="1" t="s">
        <v>98</v>
      </c>
      <c r="C30" s="1" t="s">
        <v>13</v>
      </c>
      <c r="D30" s="1" t="s">
        <v>14</v>
      </c>
      <c r="E3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0" s="4">
        <v>970</v>
      </c>
      <c r="G30" s="4">
        <v>1999</v>
      </c>
      <c r="H30" s="4">
        <f>PRODUCT(amazon[[#This Row],[Actual price]],amazon[[#This Row],[Rating count]])</f>
        <v>367816</v>
      </c>
      <c r="I30" s="5">
        <v>0.51</v>
      </c>
      <c r="J30" s="1">
        <v>4.4000000000000004</v>
      </c>
      <c r="K30" s="1">
        <v>184</v>
      </c>
      <c r="L30" s="1" t="str">
        <f>IF(amazon[[#This Row],[Discounted price]]&lt;200, "Very Low",
 IF(amazon[[#This Row],[Discounted price]]&lt;5000, "Medium",
 IF(amazon[[#This Row],[Discounted price]]&lt;10000, "High",
 "Very High")))</f>
        <v>Medium</v>
      </c>
      <c r="M30" s="1">
        <f>COUNTIF(amazon[[#This Row],[Discount percentage]],$Z$14)</f>
        <v>0</v>
      </c>
      <c r="N30" s="1">
        <f>COUNTIF(amazon[[#This Row],[Discount percentage]],$Z$16)</f>
        <v>0</v>
      </c>
      <c r="O30" s="1">
        <f>COUNTIF(amazon[[#This Row],[Discount percentage]],$Z$15)</f>
        <v>1</v>
      </c>
      <c r="P30" t="s">
        <v>99</v>
      </c>
      <c r="Q30" s="23" t="e" cm="1" vm="1">
        <f t="array" aca="1" ref="Q30" ca="1">IF(amazon[Discount percentage]&lt;=10, "0-10%", IF(amazon[Discount percentage]&lt;=20,"11-20%", IF(amazon[Discount percentage]&lt;=30,"21-30%",….)))</f>
        <v>#VALUE!</v>
      </c>
      <c r="AA30" s="15"/>
    </row>
    <row r="31" spans="1:32" ht="18.75" x14ac:dyDescent="0.3">
      <c r="A31" s="1" t="s">
        <v>100</v>
      </c>
      <c r="B31" s="1" t="s">
        <v>101</v>
      </c>
      <c r="C31" s="1" t="s">
        <v>13</v>
      </c>
      <c r="D31" s="1" t="s">
        <v>14</v>
      </c>
      <c r="E3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1" s="4">
        <v>299</v>
      </c>
      <c r="G31" s="4">
        <v>999</v>
      </c>
      <c r="H31" s="4">
        <f>PRODUCT(amazon[[#This Row],[Actual price]],amazon[[#This Row],[Rating count]])</f>
        <v>20829150</v>
      </c>
      <c r="I31" s="5">
        <v>0.7</v>
      </c>
      <c r="J31" s="1">
        <v>4.3</v>
      </c>
      <c r="K31" s="1">
        <v>20850</v>
      </c>
      <c r="L31" s="1" t="str">
        <f>IF(amazon[[#This Row],[Discounted price]]&lt;200, "Very Low",
 IF(amazon[[#This Row],[Discounted price]]&lt;5000, "Medium",
 IF(amazon[[#This Row],[Discounted price]]&lt;10000, "High",
 "Very High")))</f>
        <v>Medium</v>
      </c>
      <c r="M31" s="1">
        <f>COUNTIF(amazon[[#This Row],[Discount percentage]],$Z$14)</f>
        <v>0</v>
      </c>
      <c r="N31" s="1">
        <f>COUNTIF(amazon[[#This Row],[Discount percentage]],$Z$16)</f>
        <v>0</v>
      </c>
      <c r="O31" s="1">
        <f>COUNTIF(amazon[[#This Row],[Discount percentage]],$Z$15)</f>
        <v>1</v>
      </c>
      <c r="P31" t="s">
        <v>102</v>
      </c>
      <c r="Q31" s="23" t="e" cm="1" vm="1">
        <f t="array" aca="1" ref="Q31" ca="1">IF(amazon[Discount percentage]&lt;=10, "0-10%", IF(amazon[Discount percentage]&lt;=20,"11-20%", IF(amazon[Discount percentage]&lt;=30,"21-30%",….)))</f>
        <v>#VALUE!</v>
      </c>
      <c r="AA31" s="15"/>
    </row>
    <row r="32" spans="1:32" ht="18.75" x14ac:dyDescent="0.3">
      <c r="A32" s="1" t="s">
        <v>103</v>
      </c>
      <c r="B32" s="1" t="s">
        <v>104</v>
      </c>
      <c r="C32" s="1" t="s">
        <v>13</v>
      </c>
      <c r="D32" s="1" t="s">
        <v>14</v>
      </c>
      <c r="E3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2" s="4">
        <v>199</v>
      </c>
      <c r="G32" s="4">
        <v>750</v>
      </c>
      <c r="H32" s="4">
        <f>PRODUCT(amazon[[#This Row],[Actual price]],amazon[[#This Row],[Rating count]])</f>
        <v>56232000</v>
      </c>
      <c r="I32" s="5">
        <v>0.73</v>
      </c>
      <c r="J32" s="1">
        <v>4.5</v>
      </c>
      <c r="K32" s="1">
        <v>74976</v>
      </c>
      <c r="L32" s="1" t="str">
        <f>IF(amazon[[#This Row],[Discounted price]]&lt;200, "Very Low",
 IF(amazon[[#This Row],[Discounted price]]&lt;5000, "Medium",
 IF(amazon[[#This Row],[Discounted price]]&lt;10000, "High",
 "Very High")))</f>
        <v>Very Low</v>
      </c>
      <c r="M32" s="1">
        <f>COUNTIF(amazon[[#This Row],[Discount percentage]],$Z$14)</f>
        <v>0</v>
      </c>
      <c r="N32" s="1">
        <f>COUNTIF(amazon[[#This Row],[Discount percentage]],$Z$16)</f>
        <v>0</v>
      </c>
      <c r="O32" s="1">
        <f>COUNTIF(amazon[[#This Row],[Discount percentage]],$Z$15)</f>
        <v>1</v>
      </c>
      <c r="P32" t="s">
        <v>105</v>
      </c>
      <c r="Q32" s="23" t="e" cm="1" vm="1">
        <f t="array" aca="1" ref="Q32" ca="1">IF(amazon[Discount percentage]&lt;=10, "0-10%", IF(amazon[Discount percentage]&lt;=20,"11-20%", IF(amazon[Discount percentage]&lt;=30,"21-30%",….)))</f>
        <v>#VALUE!</v>
      </c>
      <c r="AA32" s="15"/>
    </row>
    <row r="33" spans="1:27" ht="18.75" x14ac:dyDescent="0.3">
      <c r="A33" s="1" t="s">
        <v>106</v>
      </c>
      <c r="B33" s="1" t="s">
        <v>107</v>
      </c>
      <c r="C33" s="1" t="s">
        <v>13</v>
      </c>
      <c r="D33" s="1" t="s">
        <v>14</v>
      </c>
      <c r="E3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3" s="4">
        <v>179</v>
      </c>
      <c r="G33" s="4">
        <v>499</v>
      </c>
      <c r="H33" s="4">
        <f>PRODUCT(amazon[[#This Row],[Actual price]],amazon[[#This Row],[Rating count]])</f>
        <v>965066</v>
      </c>
      <c r="I33" s="5">
        <v>0.64</v>
      </c>
      <c r="J33" s="1">
        <v>4</v>
      </c>
      <c r="K33" s="1">
        <v>1934</v>
      </c>
      <c r="L33" s="1" t="str">
        <f>IF(amazon[[#This Row],[Discounted price]]&lt;200, "Very Low",
 IF(amazon[[#This Row],[Discounted price]]&lt;5000, "Medium",
 IF(amazon[[#This Row],[Discounted price]]&lt;10000, "High",
 "Very High")))</f>
        <v>Very Low</v>
      </c>
      <c r="M33" s="1">
        <f>COUNTIF(amazon[[#This Row],[Discount percentage]],$Z$14)</f>
        <v>0</v>
      </c>
      <c r="N33" s="1">
        <f>COUNTIF(amazon[[#This Row],[Discount percentage]],$Z$16)</f>
        <v>0</v>
      </c>
      <c r="O33" s="1">
        <f>COUNTIF(amazon[[#This Row],[Discount percentage]],$Z$15)</f>
        <v>1</v>
      </c>
      <c r="P33" t="s">
        <v>24</v>
      </c>
      <c r="Q33" s="23" t="e" cm="1" vm="1">
        <f t="array" aca="1" ref="Q33" ca="1">IF(amazon[Discount percentage]&lt;=10, "0-10%", IF(amazon[Discount percentage]&lt;=20,"11-20%", IF(amazon[Discount percentage]&lt;=30,"21-30%",….)))</f>
        <v>#VALUE!</v>
      </c>
      <c r="AA33" s="15"/>
    </row>
    <row r="34" spans="1:27" ht="18.75" x14ac:dyDescent="0.3">
      <c r="A34" s="1" t="s">
        <v>108</v>
      </c>
      <c r="B34" s="1" t="s">
        <v>109</v>
      </c>
      <c r="C34" s="1" t="s">
        <v>13</v>
      </c>
      <c r="D34" s="1" t="s">
        <v>14</v>
      </c>
      <c r="E3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4" s="4">
        <v>389</v>
      </c>
      <c r="G34" s="4">
        <v>1099</v>
      </c>
      <c r="H34" s="4">
        <f>PRODUCT(amazon[[#This Row],[Actual price]],amazon[[#This Row],[Rating count]])</f>
        <v>1070426</v>
      </c>
      <c r="I34" s="5">
        <v>0.65</v>
      </c>
      <c r="J34" s="1">
        <v>4.3</v>
      </c>
      <c r="K34" s="1">
        <v>974</v>
      </c>
      <c r="L34" s="1" t="str">
        <f>IF(amazon[[#This Row],[Discounted price]]&lt;200, "Very Low",
 IF(amazon[[#This Row],[Discounted price]]&lt;5000, "Medium",
 IF(amazon[[#This Row],[Discounted price]]&lt;10000, "High",
 "Very High")))</f>
        <v>Medium</v>
      </c>
      <c r="M34" s="1">
        <f>COUNTIF(amazon[[#This Row],[Discount percentage]],$Z$14)</f>
        <v>0</v>
      </c>
      <c r="N34" s="1">
        <f>COUNTIF(amazon[[#This Row],[Discount percentage]],$Z$16)</f>
        <v>0</v>
      </c>
      <c r="O34" s="1">
        <f>COUNTIF(amazon[[#This Row],[Discount percentage]],$Z$15)</f>
        <v>1</v>
      </c>
      <c r="P34" t="s">
        <v>110</v>
      </c>
      <c r="Q34" s="23" t="e" cm="1" vm="1">
        <f t="array" aca="1" ref="Q34" ca="1">IF(amazon[Discount percentage]&lt;=10, "0-10%", IF(amazon[Discount percentage]&lt;=20,"11-20%", IF(amazon[Discount percentage]&lt;=30,"21-30%",….)))</f>
        <v>#VALUE!</v>
      </c>
      <c r="AA34" s="15"/>
    </row>
    <row r="35" spans="1:27" ht="18.75" x14ac:dyDescent="0.3">
      <c r="A35" s="1" t="s">
        <v>111</v>
      </c>
      <c r="B35" s="1" t="s">
        <v>112</v>
      </c>
      <c r="C35" s="1" t="s">
        <v>13</v>
      </c>
      <c r="D35" s="1" t="s">
        <v>14</v>
      </c>
      <c r="E3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5" s="4">
        <v>599</v>
      </c>
      <c r="G35" s="4">
        <v>599</v>
      </c>
      <c r="H35" s="4">
        <f>PRODUCT(amazon[[#This Row],[Actual price]],amazon[[#This Row],[Rating count]])</f>
        <v>212645</v>
      </c>
      <c r="I35" s="5">
        <v>0</v>
      </c>
      <c r="J35" s="1">
        <v>4.3</v>
      </c>
      <c r="K35" s="1">
        <v>355</v>
      </c>
      <c r="L35" s="1" t="str">
        <f>IF(amazon[[#This Row],[Discounted price]]&lt;200, "Very Low",
 IF(amazon[[#This Row],[Discounted price]]&lt;5000, "Medium",
 IF(amazon[[#This Row],[Discounted price]]&lt;10000, "High",
 "Very High")))</f>
        <v>Medium</v>
      </c>
      <c r="M35" s="1">
        <f>COUNTIF(amazon[[#This Row],[Discount percentage]],$Z$14)</f>
        <v>0</v>
      </c>
      <c r="N35" s="1">
        <f>COUNTIF(amazon[[#This Row],[Discount percentage]],$Z$16)</f>
        <v>1</v>
      </c>
      <c r="O35" s="1">
        <f>COUNTIF(amazon[[#This Row],[Discount percentage]],$Z$15)</f>
        <v>0</v>
      </c>
      <c r="P35" t="s">
        <v>81</v>
      </c>
      <c r="Q35" s="23" t="e" cm="1" vm="1">
        <f t="array" aca="1" ref="Q35" ca="1">IF(amazon[Discount percentage]&lt;=10, "0-10%", IF(amazon[Discount percentage]&lt;=20,"11-20%", IF(amazon[Discount percentage]&lt;=30,"21-30%",….)))</f>
        <v>#VALUE!</v>
      </c>
      <c r="AA35" s="15"/>
    </row>
    <row r="36" spans="1:27" ht="18.75" x14ac:dyDescent="0.3">
      <c r="A36" s="1" t="s">
        <v>113</v>
      </c>
      <c r="B36" s="1" t="s">
        <v>114</v>
      </c>
      <c r="C36" s="1" t="s">
        <v>13</v>
      </c>
      <c r="D36" s="1" t="s">
        <v>14</v>
      </c>
      <c r="E3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6" s="4">
        <v>199</v>
      </c>
      <c r="G36" s="4">
        <v>999</v>
      </c>
      <c r="H36" s="4">
        <f>PRODUCT(amazon[[#This Row],[Actual price]],amazon[[#This Row],[Rating count]])</f>
        <v>1073925</v>
      </c>
      <c r="I36" s="5">
        <v>0.8</v>
      </c>
      <c r="J36" s="1">
        <v>3.9</v>
      </c>
      <c r="K36" s="1">
        <v>1075</v>
      </c>
      <c r="L36" s="1" t="str">
        <f>IF(amazon[[#This Row],[Discounted price]]&lt;200, "Very Low",
 IF(amazon[[#This Row],[Discounted price]]&lt;5000, "Medium",
 IF(amazon[[#This Row],[Discounted price]]&lt;10000, "High",
 "Very High")))</f>
        <v>Very Low</v>
      </c>
      <c r="M36" s="1">
        <f>COUNTIF(amazon[[#This Row],[Discount percentage]],$Z$14)</f>
        <v>0</v>
      </c>
      <c r="N36" s="1">
        <f>COUNTIF(amazon[[#This Row],[Discount percentage]],$Z$16)</f>
        <v>0</v>
      </c>
      <c r="O36" s="1">
        <f>COUNTIF(amazon[[#This Row],[Discount percentage]],$Z$15)</f>
        <v>1</v>
      </c>
      <c r="P36" t="s">
        <v>115</v>
      </c>
      <c r="Q36" s="23" t="e" cm="1" vm="1">
        <f t="array" aca="1" ref="Q36" ca="1">IF(amazon[Discount percentage]&lt;=10, "0-10%", IF(amazon[Discount percentage]&lt;=20,"11-20%", IF(amazon[Discount percentage]&lt;=30,"21-30%",….)))</f>
        <v>#VALUE!</v>
      </c>
    </row>
    <row r="37" spans="1:27" ht="18.75" x14ac:dyDescent="0.3">
      <c r="A37" s="1" t="s">
        <v>116</v>
      </c>
      <c r="B37" s="1" t="s">
        <v>117</v>
      </c>
      <c r="C37" s="1" t="s">
        <v>13</v>
      </c>
      <c r="D37" s="1" t="s">
        <v>14</v>
      </c>
      <c r="E3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7" s="4">
        <v>99</v>
      </c>
      <c r="G37" s="4">
        <v>667</v>
      </c>
      <c r="H37" s="4">
        <f>PRODUCT(amazon[[#This Row],[Actual price]],amazon[[#This Row],[Rating count]])</f>
        <v>16588957</v>
      </c>
      <c r="I37" s="5">
        <v>0.85</v>
      </c>
      <c r="J37" s="1">
        <v>3.9</v>
      </c>
      <c r="K37" s="1">
        <v>24871</v>
      </c>
      <c r="L37" s="1" t="str">
        <f>IF(amazon[[#This Row],[Discounted price]]&lt;200, "Very Low",
 IF(amazon[[#This Row],[Discounted price]]&lt;5000, "Medium",
 IF(amazon[[#This Row],[Discounted price]]&lt;10000, "High",
 "Very High")))</f>
        <v>Very Low</v>
      </c>
      <c r="M37" s="1">
        <f>COUNTIF(amazon[[#This Row],[Discount percentage]],$Z$14)</f>
        <v>0</v>
      </c>
      <c r="N37" s="1">
        <f>COUNTIF(amazon[[#This Row],[Discount percentage]],$Z$16)</f>
        <v>0</v>
      </c>
      <c r="O37" s="1">
        <f>COUNTIF(amazon[[#This Row],[Discount percentage]],$Z$15)</f>
        <v>1</v>
      </c>
      <c r="P37" t="s">
        <v>30</v>
      </c>
      <c r="Q37" s="23" t="e" cm="1" vm="1">
        <f t="array" aca="1" ref="Q37" ca="1">IF(amazon[Discount percentage]&lt;=10, "0-10%", IF(amazon[Discount percentage]&lt;=20,"11-20%", IF(amazon[Discount percentage]&lt;=30,"21-30%",….)))</f>
        <v>#VALUE!</v>
      </c>
    </row>
    <row r="38" spans="1:27" ht="18.75" x14ac:dyDescent="0.3">
      <c r="A38" s="1" t="s">
        <v>118</v>
      </c>
      <c r="B38" s="1" t="s">
        <v>119</v>
      </c>
      <c r="C38" s="1" t="s">
        <v>13</v>
      </c>
      <c r="D38" s="1" t="s">
        <v>14</v>
      </c>
      <c r="E3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8" s="4">
        <v>899</v>
      </c>
      <c r="G38" s="4">
        <v>1900</v>
      </c>
      <c r="H38" s="4">
        <f>PRODUCT(amazon[[#This Row],[Actual price]],amazon[[#This Row],[Rating count]])</f>
        <v>25748800</v>
      </c>
      <c r="I38" s="5">
        <v>0.53</v>
      </c>
      <c r="J38" s="1">
        <v>4.4000000000000004</v>
      </c>
      <c r="K38" s="1">
        <v>13552</v>
      </c>
      <c r="L38" s="1" t="str">
        <f>IF(amazon[[#This Row],[Discounted price]]&lt;200, "Very Low",
 IF(amazon[[#This Row],[Discounted price]]&lt;5000, "Medium",
 IF(amazon[[#This Row],[Discounted price]]&lt;10000, "High",
 "Very High")))</f>
        <v>Medium</v>
      </c>
      <c r="M38" s="1">
        <f>COUNTIF(amazon[[#This Row],[Discount percentage]],$Z$14)</f>
        <v>0</v>
      </c>
      <c r="N38" s="1">
        <f>COUNTIF(amazon[[#This Row],[Discount percentage]],$Z$16)</f>
        <v>0</v>
      </c>
      <c r="O38" s="1">
        <f>COUNTIF(amazon[[#This Row],[Discount percentage]],$Z$15)</f>
        <v>1</v>
      </c>
      <c r="P38" t="s">
        <v>81</v>
      </c>
      <c r="Q38" s="23" t="e" cm="1" vm="1">
        <f t="array" aca="1" ref="Q38" ca="1">IF(amazon[Discount percentage]&lt;=10, "0-10%", IF(amazon[Discount percentage]&lt;=20,"11-20%", IF(amazon[Discount percentage]&lt;=30,"21-30%",….)))</f>
        <v>#VALUE!</v>
      </c>
    </row>
    <row r="39" spans="1:27" ht="18.75" x14ac:dyDescent="0.3">
      <c r="A39" s="1" t="s">
        <v>120</v>
      </c>
      <c r="B39" s="1" t="s">
        <v>121</v>
      </c>
      <c r="C39" s="1" t="s">
        <v>13</v>
      </c>
      <c r="D39" s="1" t="s">
        <v>14</v>
      </c>
      <c r="E3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9" s="4">
        <v>199</v>
      </c>
      <c r="G39" s="4">
        <v>999</v>
      </c>
      <c r="H39" s="4">
        <f>PRODUCT(amazon[[#This Row],[Actual price]],amazon[[#This Row],[Rating count]])</f>
        <v>575424</v>
      </c>
      <c r="I39" s="5">
        <v>0.8</v>
      </c>
      <c r="J39" s="1">
        <v>4</v>
      </c>
      <c r="K39" s="1">
        <v>576</v>
      </c>
      <c r="L39" s="1" t="str">
        <f>IF(amazon[[#This Row],[Discounted price]]&lt;200, "Very Low",
 IF(amazon[[#This Row],[Discounted price]]&lt;5000, "Medium",
 IF(amazon[[#This Row],[Discounted price]]&lt;10000, "High",
 "Very High")))</f>
        <v>Very Low</v>
      </c>
      <c r="M39" s="1">
        <f>COUNTIF(amazon[[#This Row],[Discount percentage]],$Z$14)</f>
        <v>0</v>
      </c>
      <c r="N39" s="1">
        <f>COUNTIF(amazon[[#This Row],[Discount percentage]],$Z$16)</f>
        <v>0</v>
      </c>
      <c r="O39" s="1">
        <f>COUNTIF(amazon[[#This Row],[Discount percentage]],$Z$15)</f>
        <v>1</v>
      </c>
      <c r="P39" t="s">
        <v>122</v>
      </c>
      <c r="Q39" s="23" t="e" cm="1" vm="1">
        <f t="array" aca="1" ref="Q39" ca="1">IF(amazon[Discount percentage]&lt;=10, "0-10%", IF(amazon[Discount percentage]&lt;=20,"11-20%", IF(amazon[Discount percentage]&lt;=30,"21-30%",….)))</f>
        <v>#VALUE!</v>
      </c>
    </row>
    <row r="40" spans="1:27" ht="18.75" x14ac:dyDescent="0.3">
      <c r="A40" s="1" t="s">
        <v>123</v>
      </c>
      <c r="B40" s="1" t="s">
        <v>124</v>
      </c>
      <c r="C40" s="1" t="s">
        <v>50</v>
      </c>
      <c r="D40" s="1" t="s">
        <v>63</v>
      </c>
      <c r="E4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 s="4">
        <v>32999</v>
      </c>
      <c r="G40" s="4">
        <v>45999</v>
      </c>
      <c r="H40" s="4">
        <f>PRODUCT(amazon[[#This Row],[Actual price]],amazon[[#This Row],[Rating count]])</f>
        <v>335700702</v>
      </c>
      <c r="I40" s="5">
        <v>0.28000000000000003</v>
      </c>
      <c r="J40" s="1">
        <v>4.2</v>
      </c>
      <c r="K40" s="1">
        <v>7298</v>
      </c>
      <c r="L40" s="1" t="str">
        <f>IF(amazon[[#This Row],[Discounted price]]&lt;200, "Very Low",
 IF(amazon[[#This Row],[Discounted price]]&lt;5000, "Medium",
 IF(amazon[[#This Row],[Discounted price]]&lt;10000, "High",
 "Very High")))</f>
        <v>Very High</v>
      </c>
      <c r="M40" s="1">
        <f>COUNTIF(amazon[[#This Row],[Discount percentage]],$Z$14)</f>
        <v>0</v>
      </c>
      <c r="N40" s="1">
        <f>COUNTIF(amazon[[#This Row],[Discount percentage]],$Z$16)</f>
        <v>1</v>
      </c>
      <c r="O40" s="1">
        <f>COUNTIF(amazon[[#This Row],[Discount percentage]],$Z$15)</f>
        <v>0</v>
      </c>
      <c r="P40" t="s">
        <v>125</v>
      </c>
      <c r="Q40" s="23" t="e" cm="1" vm="1">
        <f t="array" aca="1" ref="Q40" ca="1">IF(amazon[Discount percentage]&lt;=10, "0-10%", IF(amazon[Discount percentage]&lt;=20,"11-20%", IF(amazon[Discount percentage]&lt;=30,"21-30%",….)))</f>
        <v>#VALUE!</v>
      </c>
    </row>
    <row r="41" spans="1:27" ht="18.75" x14ac:dyDescent="0.3">
      <c r="A41" s="1" t="s">
        <v>126</v>
      </c>
      <c r="B41" s="1" t="s">
        <v>127</v>
      </c>
      <c r="C41" s="1" t="s">
        <v>13</v>
      </c>
      <c r="D41" s="1" t="s">
        <v>14</v>
      </c>
      <c r="E4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1" s="4">
        <v>970</v>
      </c>
      <c r="G41" s="4">
        <v>1999</v>
      </c>
      <c r="H41" s="4">
        <f>PRODUCT(amazon[[#This Row],[Actual price]],amazon[[#This Row],[Rating count]])</f>
        <v>923538</v>
      </c>
      <c r="I41" s="5">
        <v>0.51</v>
      </c>
      <c r="J41" s="1">
        <v>4.2</v>
      </c>
      <c r="K41" s="1">
        <v>462</v>
      </c>
      <c r="L41" s="1" t="str">
        <f>IF(amazon[[#This Row],[Discounted price]]&lt;200, "Very Low",
 IF(amazon[[#This Row],[Discounted price]]&lt;5000, "Medium",
 IF(amazon[[#This Row],[Discounted price]]&lt;10000, "High",
 "Very High")))</f>
        <v>Medium</v>
      </c>
      <c r="M41" s="1">
        <f>COUNTIF(amazon[[#This Row],[Discount percentage]],$Z$14)</f>
        <v>0</v>
      </c>
      <c r="N41" s="1">
        <f>COUNTIF(amazon[[#This Row],[Discount percentage]],$Z$16)</f>
        <v>0</v>
      </c>
      <c r="O41" s="1">
        <f>COUNTIF(amazon[[#This Row],[Discount percentage]],$Z$15)</f>
        <v>1</v>
      </c>
      <c r="P41" t="s">
        <v>128</v>
      </c>
      <c r="Q41" s="23" t="e" cm="1" vm="1">
        <f t="array" aca="1" ref="Q41" ca="1">IF(amazon[Discount percentage]&lt;=10, "0-10%", IF(amazon[Discount percentage]&lt;=20,"11-20%", IF(amazon[Discount percentage]&lt;=30,"21-30%",….)))</f>
        <v>#VALUE!</v>
      </c>
    </row>
    <row r="42" spans="1:27" ht="18.75" x14ac:dyDescent="0.3">
      <c r="A42" s="1" t="s">
        <v>129</v>
      </c>
      <c r="B42" s="1" t="s">
        <v>130</v>
      </c>
      <c r="C42" s="1" t="s">
        <v>13</v>
      </c>
      <c r="D42" s="1" t="s">
        <v>14</v>
      </c>
      <c r="E4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2" s="4">
        <v>209</v>
      </c>
      <c r="G42" s="4">
        <v>695</v>
      </c>
      <c r="H42" s="4">
        <f>PRODUCT(amazon[[#This Row],[Actual price]],amazon[[#This Row],[Rating count]])</f>
        <v>74842465</v>
      </c>
      <c r="I42" s="5">
        <v>0.7</v>
      </c>
      <c r="J42" s="1">
        <v>4.5</v>
      </c>
      <c r="K42" s="1">
        <v>107687</v>
      </c>
      <c r="L42" s="1" t="str">
        <f>IF(amazon[[#This Row],[Discounted price]]&lt;200, "Very Low",
 IF(amazon[[#This Row],[Discounted price]]&lt;5000, "Medium",
 IF(amazon[[#This Row],[Discounted price]]&lt;10000, "High",
 "Very High")))</f>
        <v>Medium</v>
      </c>
      <c r="M42" s="1">
        <f>COUNTIF(amazon[[#This Row],[Discount percentage]],$Z$14)</f>
        <v>0</v>
      </c>
      <c r="N42" s="1">
        <f>COUNTIF(amazon[[#This Row],[Discount percentage]],$Z$16)</f>
        <v>0</v>
      </c>
      <c r="O42" s="1">
        <f>COUNTIF(amazon[[#This Row],[Discount percentage]],$Z$15)</f>
        <v>1</v>
      </c>
      <c r="P42" t="s">
        <v>131</v>
      </c>
      <c r="Q42" s="23" t="e" cm="1" vm="1">
        <f t="array" aca="1" ref="Q42" ca="1">IF(amazon[Discount percentage]&lt;=10, "0-10%", IF(amazon[Discount percentage]&lt;=20,"11-20%", IF(amazon[Discount percentage]&lt;=30,"21-30%",….)))</f>
        <v>#VALUE!</v>
      </c>
    </row>
    <row r="43" spans="1:27" ht="18.75" x14ac:dyDescent="0.3">
      <c r="A43" s="1" t="s">
        <v>132</v>
      </c>
      <c r="B43" s="1" t="s">
        <v>133</v>
      </c>
      <c r="C43" s="1" t="s">
        <v>50</v>
      </c>
      <c r="D43" s="1" t="s">
        <v>63</v>
      </c>
      <c r="E4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 s="4">
        <v>19999</v>
      </c>
      <c r="G43" s="4">
        <v>34999</v>
      </c>
      <c r="H43" s="4">
        <f>PRODUCT(amazon[[#This Row],[Actual price]],amazon[[#This Row],[Rating count]])</f>
        <v>950257849</v>
      </c>
      <c r="I43" s="5">
        <v>0.43</v>
      </c>
      <c r="J43" s="1">
        <v>4.3</v>
      </c>
      <c r="K43" s="1">
        <v>27151</v>
      </c>
      <c r="L43" s="1" t="str">
        <f>IF(amazon[[#This Row],[Discounted price]]&lt;200, "Very Low",
 IF(amazon[[#This Row],[Discounted price]]&lt;5000, "Medium",
 IF(amazon[[#This Row],[Discounted price]]&lt;10000, "High",
 "Very High")))</f>
        <v>Very High</v>
      </c>
      <c r="M43" s="1">
        <f>COUNTIF(amazon[[#This Row],[Discount percentage]],$Z$14)</f>
        <v>0</v>
      </c>
      <c r="N43" s="1">
        <f>COUNTIF(amazon[[#This Row],[Discount percentage]],$Z$16)</f>
        <v>1</v>
      </c>
      <c r="O43" s="1">
        <f>COUNTIF(amazon[[#This Row],[Discount percentage]],$Z$15)</f>
        <v>0</v>
      </c>
      <c r="P43" t="s">
        <v>134</v>
      </c>
      <c r="Q43" s="23" t="e" cm="1" vm="1">
        <f t="array" aca="1" ref="Q43" ca="1">IF(amazon[Discount percentage]&lt;=10, "0-10%", IF(amazon[Discount percentage]&lt;=20,"11-20%", IF(amazon[Discount percentage]&lt;=30,"21-30%",….)))</f>
        <v>#VALUE!</v>
      </c>
    </row>
    <row r="44" spans="1:27" ht="18.75" x14ac:dyDescent="0.3">
      <c r="A44" s="1" t="s">
        <v>135</v>
      </c>
      <c r="B44" s="1" t="s">
        <v>136</v>
      </c>
      <c r="C44" s="1" t="s">
        <v>13</v>
      </c>
      <c r="D44" s="1" t="s">
        <v>14</v>
      </c>
      <c r="E4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4" s="4">
        <v>399</v>
      </c>
      <c r="G44" s="4">
        <v>1099</v>
      </c>
      <c r="H44" s="4">
        <f>PRODUCT(amazon[[#This Row],[Actual price]],amazon[[#This Row],[Rating count]])</f>
        <v>26671631</v>
      </c>
      <c r="I44" s="5">
        <v>0.64</v>
      </c>
      <c r="J44" s="1">
        <v>4.2</v>
      </c>
      <c r="K44" s="1">
        <v>24269</v>
      </c>
      <c r="L44" s="1" t="str">
        <f>IF(amazon[[#This Row],[Discounted price]]&lt;200, "Very Low",
 IF(amazon[[#This Row],[Discounted price]]&lt;5000, "Medium",
 IF(amazon[[#This Row],[Discounted price]]&lt;10000, "High",
 "Very High")))</f>
        <v>Medium</v>
      </c>
      <c r="M44" s="1">
        <f>COUNTIF(amazon[[#This Row],[Discount percentage]],$Z$14)</f>
        <v>0</v>
      </c>
      <c r="N44" s="1">
        <f>COUNTIF(amazon[[#This Row],[Discount percentage]],$Z$16)</f>
        <v>0</v>
      </c>
      <c r="O44" s="1">
        <f>COUNTIF(amazon[[#This Row],[Discount percentage]],$Z$15)</f>
        <v>1</v>
      </c>
      <c r="P44" t="s">
        <v>15</v>
      </c>
      <c r="Q44" s="23" t="e" cm="1" vm="1">
        <f t="array" aca="1" ref="Q44" ca="1">IF(amazon[Discount percentage]&lt;=10, "0-10%", IF(amazon[Discount percentage]&lt;=20,"11-20%", IF(amazon[Discount percentage]&lt;=30,"21-30%",….)))</f>
        <v>#VALUE!</v>
      </c>
    </row>
    <row r="45" spans="1:27" ht="18.75" x14ac:dyDescent="0.3">
      <c r="A45" s="1" t="s">
        <v>137</v>
      </c>
      <c r="B45" s="1" t="s">
        <v>138</v>
      </c>
      <c r="C45" s="1" t="s">
        <v>13</v>
      </c>
      <c r="D45" s="1" t="s">
        <v>39</v>
      </c>
      <c r="E4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5" s="4">
        <v>999</v>
      </c>
      <c r="G45" s="4">
        <v>1599</v>
      </c>
      <c r="H45" s="4">
        <f>PRODUCT(amazon[[#This Row],[Actual price]],amazon[[#This Row],[Rating count]])</f>
        <v>19336707</v>
      </c>
      <c r="I45" s="5">
        <v>0.38</v>
      </c>
      <c r="J45" s="1">
        <v>4.3</v>
      </c>
      <c r="K45" s="1">
        <v>12093</v>
      </c>
      <c r="L45" s="1" t="str">
        <f>IF(amazon[[#This Row],[Discounted price]]&lt;200, "Very Low",
 IF(amazon[[#This Row],[Discounted price]]&lt;5000, "Medium",
 IF(amazon[[#This Row],[Discounted price]]&lt;10000, "High",
 "Very High")))</f>
        <v>Medium</v>
      </c>
      <c r="M45" s="1">
        <f>COUNTIF(amazon[[#This Row],[Discount percentage]],$Z$14)</f>
        <v>0</v>
      </c>
      <c r="N45" s="1">
        <f>COUNTIF(amazon[[#This Row],[Discount percentage]],$Z$16)</f>
        <v>1</v>
      </c>
      <c r="O45" s="1">
        <f>COUNTIF(amazon[[#This Row],[Discount percentage]],$Z$15)</f>
        <v>0</v>
      </c>
      <c r="P45" t="s">
        <v>139</v>
      </c>
      <c r="Q45" s="23" t="e" cm="1" vm="1">
        <f t="array" aca="1" ref="Q45" ca="1">IF(amazon[Discount percentage]&lt;=10, "0-10%", IF(amazon[Discount percentage]&lt;=20,"11-20%", IF(amazon[Discount percentage]&lt;=30,"21-30%",….)))</f>
        <v>#VALUE!</v>
      </c>
    </row>
    <row r="46" spans="1:27" ht="18.75" x14ac:dyDescent="0.3">
      <c r="A46" s="1" t="s">
        <v>140</v>
      </c>
      <c r="B46" s="1" t="s">
        <v>141</v>
      </c>
      <c r="C46" s="1" t="s">
        <v>13</v>
      </c>
      <c r="D46" s="1" t="s">
        <v>14</v>
      </c>
      <c r="E4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6" s="4">
        <v>59</v>
      </c>
      <c r="G46" s="4">
        <v>199</v>
      </c>
      <c r="H46" s="4">
        <f>PRODUCT(amazon[[#This Row],[Actual price]],amazon[[#This Row],[Rating count]])</f>
        <v>1866222</v>
      </c>
      <c r="I46" s="5">
        <v>0.7</v>
      </c>
      <c r="J46" s="1">
        <v>4</v>
      </c>
      <c r="K46" s="1">
        <v>9378</v>
      </c>
      <c r="L46" s="1" t="str">
        <f>IF(amazon[[#This Row],[Discounted price]]&lt;200, "Very Low",
 IF(amazon[[#This Row],[Discounted price]]&lt;5000, "Medium",
 IF(amazon[[#This Row],[Discounted price]]&lt;10000, "High",
 "Very High")))</f>
        <v>Very Low</v>
      </c>
      <c r="M46" s="1">
        <f>COUNTIF(amazon[[#This Row],[Discount percentage]],$Z$14)</f>
        <v>0</v>
      </c>
      <c r="N46" s="1">
        <f>COUNTIF(amazon[[#This Row],[Discount percentage]],$Z$16)</f>
        <v>0</v>
      </c>
      <c r="O46" s="1">
        <f>COUNTIF(amazon[[#This Row],[Discount percentage]],$Z$15)</f>
        <v>1</v>
      </c>
      <c r="P46" t="s">
        <v>84</v>
      </c>
      <c r="Q46" s="23" t="e" cm="1" vm="1">
        <f t="array" aca="1" ref="Q46" ca="1">IF(amazon[Discount percentage]&lt;=10, "0-10%", IF(amazon[Discount percentage]&lt;=20,"11-20%", IF(amazon[Discount percentage]&lt;=30,"21-30%",….)))</f>
        <v>#VALUE!</v>
      </c>
    </row>
    <row r="47" spans="1:27" ht="18.75" x14ac:dyDescent="0.3">
      <c r="A47" s="1" t="s">
        <v>142</v>
      </c>
      <c r="B47" s="1" t="s">
        <v>143</v>
      </c>
      <c r="C47" s="1" t="s">
        <v>13</v>
      </c>
      <c r="D47" s="1" t="s">
        <v>14</v>
      </c>
      <c r="E4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7" s="4">
        <v>333</v>
      </c>
      <c r="G47" s="4">
        <v>999</v>
      </c>
      <c r="H47" s="4">
        <f>PRODUCT(amazon[[#This Row],[Actual price]],amazon[[#This Row],[Rating count]])</f>
        <v>9782208</v>
      </c>
      <c r="I47" s="5">
        <v>0.67</v>
      </c>
      <c r="J47" s="1">
        <v>3.3</v>
      </c>
      <c r="K47" s="1">
        <v>9792</v>
      </c>
      <c r="L47" s="1" t="str">
        <f>IF(amazon[[#This Row],[Discounted price]]&lt;200, "Very Low",
 IF(amazon[[#This Row],[Discounted price]]&lt;5000, "Medium",
 IF(amazon[[#This Row],[Discounted price]]&lt;10000, "High",
 "Very High")))</f>
        <v>Medium</v>
      </c>
      <c r="M47" s="1">
        <f>COUNTIF(amazon[[#This Row],[Discount percentage]],$Z$14)</f>
        <v>0</v>
      </c>
      <c r="N47" s="1">
        <f>COUNTIF(amazon[[#This Row],[Discount percentage]],$Z$16)</f>
        <v>0</v>
      </c>
      <c r="O47" s="1">
        <f>COUNTIF(amazon[[#This Row],[Discount percentage]],$Z$15)</f>
        <v>1</v>
      </c>
      <c r="P47" t="s">
        <v>144</v>
      </c>
      <c r="Q47" s="23" t="e" cm="1" vm="1">
        <f t="array" aca="1" ref="Q47" ca="1">IF(amazon[Discount percentage]&lt;=10, "0-10%", IF(amazon[Discount percentage]&lt;=20,"11-20%", IF(amazon[Discount percentage]&lt;=30,"21-30%",….)))</f>
        <v>#VALUE!</v>
      </c>
    </row>
    <row r="48" spans="1:27" ht="18.75" x14ac:dyDescent="0.3">
      <c r="A48" s="1" t="s">
        <v>145</v>
      </c>
      <c r="B48" s="1" t="s">
        <v>146</v>
      </c>
      <c r="C48" s="1" t="s">
        <v>13</v>
      </c>
      <c r="D48" s="1" t="s">
        <v>39</v>
      </c>
      <c r="E4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8" s="4">
        <v>507</v>
      </c>
      <c r="G48" s="4">
        <v>1208</v>
      </c>
      <c r="H48" s="4">
        <f>PRODUCT(amazon[[#This Row],[Actual price]],amazon[[#This Row],[Rating count]])</f>
        <v>9822248</v>
      </c>
      <c r="I48" s="5">
        <v>0.57999999999999996</v>
      </c>
      <c r="J48" s="1">
        <v>4.0999999999999996</v>
      </c>
      <c r="K48" s="1">
        <v>8131</v>
      </c>
      <c r="L48" s="1" t="str">
        <f>IF(amazon[[#This Row],[Discounted price]]&lt;200, "Very Low",
 IF(amazon[[#This Row],[Discounted price]]&lt;5000, "Medium",
 IF(amazon[[#This Row],[Discounted price]]&lt;10000, "High",
 "Very High")))</f>
        <v>Medium</v>
      </c>
      <c r="M48" s="1">
        <f>COUNTIF(amazon[[#This Row],[Discount percentage]],$Z$14)</f>
        <v>0</v>
      </c>
      <c r="N48" s="1">
        <f>COUNTIF(amazon[[#This Row],[Discount percentage]],$Z$16)</f>
        <v>0</v>
      </c>
      <c r="O48" s="1">
        <f>COUNTIF(amazon[[#This Row],[Discount percentage]],$Z$15)</f>
        <v>1</v>
      </c>
      <c r="P48" t="s">
        <v>147</v>
      </c>
      <c r="Q48" s="23" t="e" cm="1" vm="1">
        <f t="array" aca="1" ref="Q48" ca="1">IF(amazon[Discount percentage]&lt;=10, "0-10%", IF(amazon[Discount percentage]&lt;=20,"11-20%", IF(amazon[Discount percentage]&lt;=30,"21-30%",….)))</f>
        <v>#VALUE!</v>
      </c>
    </row>
    <row r="49" spans="1:17" ht="18.75" x14ac:dyDescent="0.3">
      <c r="A49" s="1" t="s">
        <v>148</v>
      </c>
      <c r="B49" s="1" t="s">
        <v>149</v>
      </c>
      <c r="C49" s="1" t="s">
        <v>50</v>
      </c>
      <c r="D49" s="1" t="s">
        <v>51</v>
      </c>
      <c r="E4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 s="4">
        <v>309</v>
      </c>
      <c r="G49" s="4">
        <v>475</v>
      </c>
      <c r="H49" s="4">
        <f>PRODUCT(amazon[[#This Row],[Actual price]],amazon[[#This Row],[Rating count]])</f>
        <v>202812175</v>
      </c>
      <c r="I49" s="5">
        <v>0.35</v>
      </c>
      <c r="J49" s="1">
        <v>4.4000000000000004</v>
      </c>
      <c r="K49" s="1">
        <v>426973</v>
      </c>
      <c r="L49" s="1" t="str">
        <f>IF(amazon[[#This Row],[Discounted price]]&lt;200, "Very Low",
 IF(amazon[[#This Row],[Discounted price]]&lt;5000, "Medium",
 IF(amazon[[#This Row],[Discounted price]]&lt;10000, "High",
 "Very High")))</f>
        <v>Medium</v>
      </c>
      <c r="M49" s="1">
        <f>COUNTIF(amazon[[#This Row],[Discount percentage]],$Z$14)</f>
        <v>0</v>
      </c>
      <c r="N49" s="1">
        <f>COUNTIF(amazon[[#This Row],[Discount percentage]],$Z$16)</f>
        <v>1</v>
      </c>
      <c r="O49" s="1">
        <f>COUNTIF(amazon[[#This Row],[Discount percentage]],$Z$15)</f>
        <v>0</v>
      </c>
      <c r="P49" t="s">
        <v>52</v>
      </c>
      <c r="Q49" s="23" t="e" cm="1" vm="1">
        <f t="array" aca="1" ref="Q49" ca="1">IF(amazon[Discount percentage]&lt;=10, "0-10%", IF(amazon[Discount percentage]&lt;=20,"11-20%", IF(amazon[Discount percentage]&lt;=30,"21-30%",….)))</f>
        <v>#VALUE!</v>
      </c>
    </row>
    <row r="50" spans="1:17" ht="18.75" x14ac:dyDescent="0.3">
      <c r="A50" s="1" t="s">
        <v>150</v>
      </c>
      <c r="B50" s="1" t="s">
        <v>151</v>
      </c>
      <c r="C50" s="1" t="s">
        <v>50</v>
      </c>
      <c r="D50" s="1" t="s">
        <v>152</v>
      </c>
      <c r="E5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 s="4">
        <v>399</v>
      </c>
      <c r="G50" s="4">
        <v>999</v>
      </c>
      <c r="H50" s="4">
        <f>PRODUCT(amazon[[#This Row],[Actual price]],amazon[[#This Row],[Rating count]])</f>
        <v>492507</v>
      </c>
      <c r="I50" s="5">
        <v>0.6</v>
      </c>
      <c r="J50" s="1">
        <v>3.6</v>
      </c>
      <c r="K50" s="1">
        <v>493</v>
      </c>
      <c r="L50" s="1" t="str">
        <f>IF(amazon[[#This Row],[Discounted price]]&lt;200, "Very Low",
 IF(amazon[[#This Row],[Discounted price]]&lt;5000, "Medium",
 IF(amazon[[#This Row],[Discounted price]]&lt;10000, "High",
 "Very High")))</f>
        <v>Medium</v>
      </c>
      <c r="M50" s="1">
        <f>COUNTIF(amazon[[#This Row],[Discount percentage]],$Z$14)</f>
        <v>0</v>
      </c>
      <c r="N50" s="1">
        <f>COUNTIF(amazon[[#This Row],[Discount percentage]],$Z$16)</f>
        <v>0</v>
      </c>
      <c r="O50" s="1">
        <f>COUNTIF(amazon[[#This Row],[Discount percentage]],$Z$15)</f>
        <v>1</v>
      </c>
      <c r="P50" t="s">
        <v>153</v>
      </c>
      <c r="Q50" s="23" t="e" cm="1" vm="1">
        <f t="array" aca="1" ref="Q50" ca="1">IF(amazon[Discount percentage]&lt;=10, "0-10%", IF(amazon[Discount percentage]&lt;=20,"11-20%", IF(amazon[Discount percentage]&lt;=30,"21-30%",….)))</f>
        <v>#VALUE!</v>
      </c>
    </row>
    <row r="51" spans="1:17" ht="18.75" x14ac:dyDescent="0.3">
      <c r="A51" s="1" t="s">
        <v>154</v>
      </c>
      <c r="B51" s="1" t="s">
        <v>155</v>
      </c>
      <c r="C51" s="1" t="s">
        <v>13</v>
      </c>
      <c r="D51" s="1" t="s">
        <v>14</v>
      </c>
      <c r="E5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1" s="4">
        <v>199</v>
      </c>
      <c r="G51" s="4">
        <v>395</v>
      </c>
      <c r="H51" s="4">
        <f>PRODUCT(amazon[[#This Row],[Actual price]],amazon[[#This Row],[Rating count]])</f>
        <v>36575025</v>
      </c>
      <c r="I51" s="5">
        <v>0.5</v>
      </c>
      <c r="J51" s="1">
        <v>4.2</v>
      </c>
      <c r="K51" s="1">
        <v>92595</v>
      </c>
      <c r="L51" s="1" t="str">
        <f>IF(amazon[[#This Row],[Discounted price]]&lt;200, "Very Low",
 IF(amazon[[#This Row],[Discounted price]]&lt;5000, "Medium",
 IF(amazon[[#This Row],[Discounted price]]&lt;10000, "High",
 "Very High")))</f>
        <v>Very Low</v>
      </c>
      <c r="M51" s="1">
        <f>COUNTIF(amazon[[#This Row],[Discount percentage]],$Z$14)</f>
        <v>1</v>
      </c>
      <c r="N51" s="1">
        <f>COUNTIF(amazon[[#This Row],[Discount percentage]],$Z$16)</f>
        <v>0</v>
      </c>
      <c r="O51" s="1">
        <f>COUNTIF(amazon[[#This Row],[Discount percentage]],$Z$15)</f>
        <v>0</v>
      </c>
      <c r="P51" t="s">
        <v>156</v>
      </c>
      <c r="Q51" s="23" t="e" cm="1" vm="1">
        <f t="array" aca="1" ref="Q51" ca="1">IF(amazon[Discount percentage]&lt;=10, "0-10%", IF(amazon[Discount percentage]&lt;=20,"11-20%", IF(amazon[Discount percentage]&lt;=30,"21-30%",….)))</f>
        <v>#VALUE!</v>
      </c>
    </row>
    <row r="52" spans="1:17" ht="18.75" x14ac:dyDescent="0.3">
      <c r="A52" s="1" t="s">
        <v>157</v>
      </c>
      <c r="B52" s="1" t="s">
        <v>158</v>
      </c>
      <c r="C52" s="1" t="s">
        <v>13</v>
      </c>
      <c r="D52" s="1" t="s">
        <v>39</v>
      </c>
      <c r="E5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2" s="4">
        <v>1199</v>
      </c>
      <c r="G52" s="4">
        <v>2199</v>
      </c>
      <c r="H52" s="4">
        <f>PRODUCT(amazon[[#This Row],[Actual price]],amazon[[#This Row],[Rating count]])</f>
        <v>54491220</v>
      </c>
      <c r="I52" s="5">
        <v>0.45</v>
      </c>
      <c r="J52" s="1">
        <v>4.4000000000000004</v>
      </c>
      <c r="K52" s="1">
        <v>24780</v>
      </c>
      <c r="L52" s="1" t="str">
        <f>IF(amazon[[#This Row],[Discounted price]]&lt;200, "Very Low",
 IF(amazon[[#This Row],[Discounted price]]&lt;5000, "Medium",
 IF(amazon[[#This Row],[Discounted price]]&lt;10000, "High",
 "Very High")))</f>
        <v>Medium</v>
      </c>
      <c r="M52" s="1">
        <f>COUNTIF(amazon[[#This Row],[Discount percentage]],$Z$14)</f>
        <v>0</v>
      </c>
      <c r="N52" s="1">
        <f>COUNTIF(amazon[[#This Row],[Discount percentage]],$Z$16)</f>
        <v>1</v>
      </c>
      <c r="O52" s="1">
        <f>COUNTIF(amazon[[#This Row],[Discount percentage]],$Z$15)</f>
        <v>0</v>
      </c>
      <c r="P52" t="s">
        <v>159</v>
      </c>
      <c r="Q52" s="23" t="e" cm="1" vm="1">
        <f t="array" aca="1" ref="Q52" ca="1">IF(amazon[Discount percentage]&lt;=10, "0-10%", IF(amazon[Discount percentage]&lt;=20,"11-20%", IF(amazon[Discount percentage]&lt;=30,"21-30%",….)))</f>
        <v>#VALUE!</v>
      </c>
    </row>
    <row r="53" spans="1:17" ht="18.75" x14ac:dyDescent="0.3">
      <c r="A53" s="1" t="s">
        <v>160</v>
      </c>
      <c r="B53" s="1" t="s">
        <v>161</v>
      </c>
      <c r="C53" s="1" t="s">
        <v>13</v>
      </c>
      <c r="D53" s="1" t="s">
        <v>14</v>
      </c>
      <c r="E5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3" s="4">
        <v>179</v>
      </c>
      <c r="G53" s="4">
        <v>500</v>
      </c>
      <c r="H53" s="4">
        <f>PRODUCT(amazon[[#This Row],[Actual price]],amazon[[#This Row],[Rating count]])</f>
        <v>46297500</v>
      </c>
      <c r="I53" s="5">
        <v>0.64</v>
      </c>
      <c r="J53" s="1">
        <v>4.2</v>
      </c>
      <c r="K53" s="1">
        <v>92595</v>
      </c>
      <c r="L53" s="1" t="str">
        <f>IF(amazon[[#This Row],[Discounted price]]&lt;200, "Very Low",
 IF(amazon[[#This Row],[Discounted price]]&lt;5000, "Medium",
 IF(amazon[[#This Row],[Discounted price]]&lt;10000, "High",
 "Very High")))</f>
        <v>Very Low</v>
      </c>
      <c r="M53" s="1">
        <f>COUNTIF(amazon[[#This Row],[Discount percentage]],$Z$14)</f>
        <v>0</v>
      </c>
      <c r="N53" s="1">
        <f>COUNTIF(amazon[[#This Row],[Discount percentage]],$Z$16)</f>
        <v>0</v>
      </c>
      <c r="O53" s="1">
        <f>COUNTIF(amazon[[#This Row],[Discount percentage]],$Z$15)</f>
        <v>1</v>
      </c>
      <c r="P53" t="s">
        <v>156</v>
      </c>
      <c r="Q53" s="23" t="e" cm="1" vm="1">
        <f t="array" aca="1" ref="Q53" ca="1">IF(amazon[Discount percentage]&lt;=10, "0-10%", IF(amazon[Discount percentage]&lt;=20,"11-20%", IF(amazon[Discount percentage]&lt;=30,"21-30%",….)))</f>
        <v>#VALUE!</v>
      </c>
    </row>
    <row r="54" spans="1:17" ht="18.75" x14ac:dyDescent="0.3">
      <c r="A54" s="1" t="s">
        <v>162</v>
      </c>
      <c r="B54" s="1" t="s">
        <v>163</v>
      </c>
      <c r="C54" s="1" t="s">
        <v>13</v>
      </c>
      <c r="D54" s="1" t="s">
        <v>14</v>
      </c>
      <c r="E5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4" s="4">
        <v>799</v>
      </c>
      <c r="G54" s="4">
        <v>2100</v>
      </c>
      <c r="H54" s="4">
        <f>PRODUCT(amazon[[#This Row],[Actual price]],amazon[[#This Row],[Rating count]])</f>
        <v>17194800</v>
      </c>
      <c r="I54" s="5">
        <v>0.62</v>
      </c>
      <c r="J54" s="1">
        <v>4.3</v>
      </c>
      <c r="K54" s="1">
        <v>8188</v>
      </c>
      <c r="L54" s="1" t="str">
        <f>IF(amazon[[#This Row],[Discounted price]]&lt;200, "Very Low",
 IF(amazon[[#This Row],[Discounted price]]&lt;5000, "Medium",
 IF(amazon[[#This Row],[Discounted price]]&lt;10000, "High",
 "Very High")))</f>
        <v>Medium</v>
      </c>
      <c r="M54" s="1">
        <f>COUNTIF(amazon[[#This Row],[Discount percentage]],$Z$14)</f>
        <v>0</v>
      </c>
      <c r="N54" s="1">
        <f>COUNTIF(amazon[[#This Row],[Discount percentage]],$Z$16)</f>
        <v>0</v>
      </c>
      <c r="O54" s="1">
        <f>COUNTIF(amazon[[#This Row],[Discount percentage]],$Z$15)</f>
        <v>1</v>
      </c>
      <c r="P54" t="s">
        <v>164</v>
      </c>
      <c r="Q54" s="23" t="e" cm="1" vm="1">
        <f t="array" aca="1" ref="Q54" ca="1">IF(amazon[Discount percentage]&lt;=10, "0-10%", IF(amazon[Discount percentage]&lt;=20,"11-20%", IF(amazon[Discount percentage]&lt;=30,"21-30%",….)))</f>
        <v>#VALUE!</v>
      </c>
    </row>
    <row r="55" spans="1:17" ht="18.75" x14ac:dyDescent="0.3">
      <c r="A55" s="1" t="s">
        <v>165</v>
      </c>
      <c r="B55" s="1" t="s">
        <v>166</v>
      </c>
      <c r="C55" s="1" t="s">
        <v>50</v>
      </c>
      <c r="D55" s="1" t="s">
        <v>167</v>
      </c>
      <c r="E5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 s="4">
        <v>6999</v>
      </c>
      <c r="G55" s="4">
        <v>12999</v>
      </c>
      <c r="H55" s="4">
        <f>PRODUCT(amazon[[#This Row],[Actual price]],amazon[[#This Row],[Rating count]])</f>
        <v>52034997</v>
      </c>
      <c r="I55" s="5">
        <v>0.46</v>
      </c>
      <c r="J55" s="1">
        <v>4.2</v>
      </c>
      <c r="K55" s="1">
        <v>4003</v>
      </c>
      <c r="L55" s="1" t="str">
        <f>IF(amazon[[#This Row],[Discounted price]]&lt;200, "Very Low",
 IF(amazon[[#This Row],[Discounted price]]&lt;5000, "Medium",
 IF(amazon[[#This Row],[Discounted price]]&lt;10000, "High",
 "Very High")))</f>
        <v>High</v>
      </c>
      <c r="M55" s="1">
        <f>COUNTIF(amazon[[#This Row],[Discount percentage]],$Z$14)</f>
        <v>0</v>
      </c>
      <c r="N55" s="1">
        <f>COUNTIF(amazon[[#This Row],[Discount percentage]],$Z$16)</f>
        <v>1</v>
      </c>
      <c r="O55" s="1">
        <f>COUNTIF(amazon[[#This Row],[Discount percentage]],$Z$15)</f>
        <v>0</v>
      </c>
      <c r="P55" t="s">
        <v>168</v>
      </c>
      <c r="Q55" s="23" t="e" cm="1" vm="1">
        <f t="array" aca="1" ref="Q55" ca="1">IF(amazon[Discount percentage]&lt;=10, "0-10%", IF(amazon[Discount percentage]&lt;=20,"11-20%", IF(amazon[Discount percentage]&lt;=30,"21-30%",….)))</f>
        <v>#VALUE!</v>
      </c>
    </row>
    <row r="56" spans="1:17" ht="18.75" x14ac:dyDescent="0.3">
      <c r="A56" s="1" t="s">
        <v>169</v>
      </c>
      <c r="B56" s="1" t="s">
        <v>170</v>
      </c>
      <c r="C56" s="1" t="s">
        <v>13</v>
      </c>
      <c r="D56" s="1" t="s">
        <v>14</v>
      </c>
      <c r="E5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6" s="4">
        <v>199</v>
      </c>
      <c r="G56" s="4">
        <v>349</v>
      </c>
      <c r="H56" s="4">
        <f>PRODUCT(amazon[[#This Row],[Actual price]],amazon[[#This Row],[Rating count]])</f>
        <v>109586</v>
      </c>
      <c r="I56" s="5">
        <v>0.43</v>
      </c>
      <c r="J56" s="1">
        <v>4.0999999999999996</v>
      </c>
      <c r="K56" s="1">
        <v>314</v>
      </c>
      <c r="L56" s="1" t="str">
        <f>IF(amazon[[#This Row],[Discounted price]]&lt;200, "Very Low",
 IF(amazon[[#This Row],[Discounted price]]&lt;5000, "Medium",
 IF(amazon[[#This Row],[Discounted price]]&lt;10000, "High",
 "Very High")))</f>
        <v>Very Low</v>
      </c>
      <c r="M56" s="1">
        <f>COUNTIF(amazon[[#This Row],[Discount percentage]],$Z$14)</f>
        <v>0</v>
      </c>
      <c r="N56" s="1">
        <f>COUNTIF(amazon[[#This Row],[Discount percentage]],$Z$16)</f>
        <v>1</v>
      </c>
      <c r="O56" s="1">
        <f>COUNTIF(amazon[[#This Row],[Discount percentage]],$Z$15)</f>
        <v>0</v>
      </c>
      <c r="P56" t="s">
        <v>24</v>
      </c>
      <c r="Q56" s="23" t="e" cm="1" vm="1">
        <f t="array" aca="1" ref="Q56" ca="1">IF(amazon[Discount percentage]&lt;=10, "0-10%", IF(amazon[Discount percentage]&lt;=20,"11-20%", IF(amazon[Discount percentage]&lt;=30,"21-30%",….)))</f>
        <v>#VALUE!</v>
      </c>
    </row>
    <row r="57" spans="1:17" ht="18.75" x14ac:dyDescent="0.3">
      <c r="A57" s="1" t="s">
        <v>171</v>
      </c>
      <c r="B57" s="1" t="s">
        <v>172</v>
      </c>
      <c r="C57" s="1" t="s">
        <v>50</v>
      </c>
      <c r="D57" s="1" t="s">
        <v>152</v>
      </c>
      <c r="E5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 s="4">
        <v>230</v>
      </c>
      <c r="G57" s="4">
        <v>499</v>
      </c>
      <c r="H57" s="4">
        <f>PRODUCT(amazon[[#This Row],[Actual price]],amazon[[#This Row],[Rating count]])</f>
        <v>1477040</v>
      </c>
      <c r="I57" s="5">
        <v>0.54</v>
      </c>
      <c r="J57" s="1">
        <v>3.7</v>
      </c>
      <c r="K57" s="1">
        <v>2960</v>
      </c>
      <c r="L57" s="1" t="str">
        <f>IF(amazon[[#This Row],[Discounted price]]&lt;200, "Very Low",
 IF(amazon[[#This Row],[Discounted price]]&lt;5000, "Medium",
 IF(amazon[[#This Row],[Discounted price]]&lt;10000, "High",
 "Very High")))</f>
        <v>Medium</v>
      </c>
      <c r="M57" s="1">
        <f>COUNTIF(amazon[[#This Row],[Discount percentage]],$Z$14)</f>
        <v>0</v>
      </c>
      <c r="N57" s="1">
        <f>COUNTIF(amazon[[#This Row],[Discount percentage]],$Z$16)</f>
        <v>0</v>
      </c>
      <c r="O57" s="1">
        <f>COUNTIF(amazon[[#This Row],[Discount percentage]],$Z$15)</f>
        <v>1</v>
      </c>
      <c r="P57" t="s">
        <v>173</v>
      </c>
      <c r="Q57" s="23" t="e" cm="1" vm="1">
        <f t="array" aca="1" ref="Q57" ca="1">IF(amazon[Discount percentage]&lt;=10, "0-10%", IF(amazon[Discount percentage]&lt;=20,"11-20%", IF(amazon[Discount percentage]&lt;=30,"21-30%",….)))</f>
        <v>#VALUE!</v>
      </c>
    </row>
    <row r="58" spans="1:17" ht="18.75" x14ac:dyDescent="0.3">
      <c r="A58" s="1" t="s">
        <v>174</v>
      </c>
      <c r="B58" s="1" t="s">
        <v>175</v>
      </c>
      <c r="C58" s="1" t="s">
        <v>13</v>
      </c>
      <c r="D58" s="1" t="s">
        <v>39</v>
      </c>
      <c r="E5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8" s="4">
        <v>649</v>
      </c>
      <c r="G58" s="4">
        <v>1399</v>
      </c>
      <c r="H58" s="4">
        <f>PRODUCT(amazon[[#This Row],[Actual price]],amazon[[#This Row],[Rating count]])</f>
        <v>251387709</v>
      </c>
      <c r="I58" s="5">
        <v>0.54</v>
      </c>
      <c r="J58" s="1">
        <v>4.2</v>
      </c>
      <c r="K58" s="1">
        <v>179691</v>
      </c>
      <c r="L58" s="1" t="str">
        <f>IF(amazon[[#This Row],[Discounted price]]&lt;200, "Very Low",
 IF(amazon[[#This Row],[Discounted price]]&lt;5000, "Medium",
 IF(amazon[[#This Row],[Discounted price]]&lt;10000, "High",
 "Very High")))</f>
        <v>Medium</v>
      </c>
      <c r="M58" s="1">
        <f>COUNTIF(amazon[[#This Row],[Discount percentage]],$Z$14)</f>
        <v>0</v>
      </c>
      <c r="N58" s="1">
        <f>COUNTIF(amazon[[#This Row],[Discount percentage]],$Z$16)</f>
        <v>0</v>
      </c>
      <c r="O58" s="1">
        <f>COUNTIF(amazon[[#This Row],[Discount percentage]],$Z$15)</f>
        <v>1</v>
      </c>
      <c r="P58" t="s">
        <v>40</v>
      </c>
      <c r="Q58" s="23" t="e" cm="1" vm="1">
        <f t="array" aca="1" ref="Q58" ca="1">IF(amazon[Discount percentage]&lt;=10, "0-10%", IF(amazon[Discount percentage]&lt;=20,"11-20%", IF(amazon[Discount percentage]&lt;=30,"21-30%",….)))</f>
        <v>#VALUE!</v>
      </c>
    </row>
    <row r="59" spans="1:17" ht="18.75" x14ac:dyDescent="0.3">
      <c r="A59" s="1" t="s">
        <v>176</v>
      </c>
      <c r="B59" s="1" t="s">
        <v>177</v>
      </c>
      <c r="C59" s="1" t="s">
        <v>50</v>
      </c>
      <c r="D59" s="1" t="s">
        <v>63</v>
      </c>
      <c r="E5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9" s="4">
        <v>15999</v>
      </c>
      <c r="G59" s="4">
        <v>21999</v>
      </c>
      <c r="H59" s="4">
        <f>PRODUCT(amazon[[#This Row],[Actual price]],amazon[[#This Row],[Rating count]])</f>
        <v>767743101</v>
      </c>
      <c r="I59" s="5">
        <v>0.27</v>
      </c>
      <c r="J59" s="1">
        <v>4.2</v>
      </c>
      <c r="K59" s="1">
        <v>34899</v>
      </c>
      <c r="L59" s="1" t="str">
        <f>IF(amazon[[#This Row],[Discounted price]]&lt;200, "Very Low",
 IF(amazon[[#This Row],[Discounted price]]&lt;5000, "Medium",
 IF(amazon[[#This Row],[Discounted price]]&lt;10000, "High",
 "Very High")))</f>
        <v>Very High</v>
      </c>
      <c r="M59" s="1">
        <f>COUNTIF(amazon[[#This Row],[Discount percentage]],$Z$14)</f>
        <v>0</v>
      </c>
      <c r="N59" s="1">
        <f>COUNTIF(amazon[[#This Row],[Discount percentage]],$Z$16)</f>
        <v>1</v>
      </c>
      <c r="O59" s="1">
        <f>COUNTIF(amazon[[#This Row],[Discount percentage]],$Z$15)</f>
        <v>0</v>
      </c>
      <c r="P59" t="s">
        <v>93</v>
      </c>
      <c r="Q59" s="23" t="e" cm="1" vm="1">
        <f t="array" aca="1" ref="Q59" ca="1">IF(amazon[Discount percentage]&lt;=10, "0-10%", IF(amazon[Discount percentage]&lt;=20,"11-20%", IF(amazon[Discount percentage]&lt;=30,"21-30%",….)))</f>
        <v>#VALUE!</v>
      </c>
    </row>
    <row r="60" spans="1:17" ht="18.75" x14ac:dyDescent="0.3">
      <c r="A60" s="1" t="s">
        <v>178</v>
      </c>
      <c r="B60" s="1" t="s">
        <v>179</v>
      </c>
      <c r="C60" s="1" t="s">
        <v>13</v>
      </c>
      <c r="D60" s="1" t="s">
        <v>14</v>
      </c>
      <c r="E6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0" s="4">
        <v>348</v>
      </c>
      <c r="G60" s="4">
        <v>1499</v>
      </c>
      <c r="H60" s="4">
        <f>PRODUCT(amazon[[#This Row],[Actual price]],amazon[[#This Row],[Rating count]])</f>
        <v>983344</v>
      </c>
      <c r="I60" s="5">
        <v>0.77</v>
      </c>
      <c r="J60" s="1">
        <v>4.2</v>
      </c>
      <c r="K60" s="1">
        <v>656</v>
      </c>
      <c r="L60" s="1" t="str">
        <f>IF(amazon[[#This Row],[Discounted price]]&lt;200, "Very Low",
 IF(amazon[[#This Row],[Discounted price]]&lt;5000, "Medium",
 IF(amazon[[#This Row],[Discounted price]]&lt;10000, "High",
 "Very High")))</f>
        <v>Medium</v>
      </c>
      <c r="M60" s="1">
        <f>COUNTIF(amazon[[#This Row],[Discount percentage]],$Z$14)</f>
        <v>0</v>
      </c>
      <c r="N60" s="1">
        <f>COUNTIF(amazon[[#This Row],[Discount percentage]],$Z$16)</f>
        <v>0</v>
      </c>
      <c r="O60" s="1">
        <f>COUNTIF(amazon[[#This Row],[Discount percentage]],$Z$15)</f>
        <v>1</v>
      </c>
      <c r="P60" t="s">
        <v>105</v>
      </c>
      <c r="Q60" s="23" t="e" cm="1" vm="1">
        <f t="array" aca="1" ref="Q60" ca="1">IF(amazon[Discount percentage]&lt;=10, "0-10%", IF(amazon[Discount percentage]&lt;=20,"11-20%", IF(amazon[Discount percentage]&lt;=30,"21-30%",….)))</f>
        <v>#VALUE!</v>
      </c>
    </row>
    <row r="61" spans="1:17" ht="18.75" x14ac:dyDescent="0.3">
      <c r="A61" s="1" t="s">
        <v>180</v>
      </c>
      <c r="B61" s="1" t="s">
        <v>181</v>
      </c>
      <c r="C61" s="1" t="s">
        <v>13</v>
      </c>
      <c r="D61" s="1" t="s">
        <v>14</v>
      </c>
      <c r="E6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1" s="4">
        <v>154</v>
      </c>
      <c r="G61" s="4">
        <v>349</v>
      </c>
      <c r="H61" s="4">
        <f>PRODUCT(amazon[[#This Row],[Actual price]],amazon[[#This Row],[Rating count]])</f>
        <v>2465336</v>
      </c>
      <c r="I61" s="5">
        <v>0.56000000000000005</v>
      </c>
      <c r="J61" s="1">
        <v>4.3</v>
      </c>
      <c r="K61" s="1">
        <v>7064</v>
      </c>
      <c r="L61" s="1" t="str">
        <f>IF(amazon[[#This Row],[Discounted price]]&lt;200, "Very Low",
 IF(amazon[[#This Row],[Discounted price]]&lt;5000, "Medium",
 IF(amazon[[#This Row],[Discounted price]]&lt;10000, "High",
 "Very High")))</f>
        <v>Very Low</v>
      </c>
      <c r="M61" s="1">
        <f>COUNTIF(amazon[[#This Row],[Discount percentage]],$Z$14)</f>
        <v>0</v>
      </c>
      <c r="N61" s="1">
        <f>COUNTIF(amazon[[#This Row],[Discount percentage]],$Z$16)</f>
        <v>0</v>
      </c>
      <c r="O61" s="1">
        <f>COUNTIF(amazon[[#This Row],[Discount percentage]],$Z$15)</f>
        <v>1</v>
      </c>
      <c r="P61" t="s">
        <v>182</v>
      </c>
      <c r="Q61" s="23" t="e" cm="1" vm="1">
        <f t="array" aca="1" ref="Q61" ca="1">IF(amazon[Discount percentage]&lt;=10, "0-10%", IF(amazon[Discount percentage]&lt;=20,"11-20%", IF(amazon[Discount percentage]&lt;=30,"21-30%",….)))</f>
        <v>#VALUE!</v>
      </c>
    </row>
    <row r="62" spans="1:17" ht="18.75" x14ac:dyDescent="0.3">
      <c r="A62" s="1" t="s">
        <v>183</v>
      </c>
      <c r="B62" s="1" t="s">
        <v>184</v>
      </c>
      <c r="C62" s="1" t="s">
        <v>50</v>
      </c>
      <c r="D62" s="1" t="s">
        <v>152</v>
      </c>
      <c r="E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2" s="4">
        <v>179</v>
      </c>
      <c r="G62" s="4">
        <v>799</v>
      </c>
      <c r="H62" s="4">
        <f>PRODUCT(amazon[[#This Row],[Actual price]],amazon[[#This Row],[Rating count]])</f>
        <v>1758599</v>
      </c>
      <c r="I62" s="5">
        <v>0.78</v>
      </c>
      <c r="J62" s="1">
        <v>3.7</v>
      </c>
      <c r="K62" s="1">
        <v>2201</v>
      </c>
      <c r="L62" s="1" t="str">
        <f>IF(amazon[[#This Row],[Discounted price]]&lt;200, "Very Low",
 IF(amazon[[#This Row],[Discounted price]]&lt;5000, "Medium",
 IF(amazon[[#This Row],[Discounted price]]&lt;10000, "High",
 "Very High")))</f>
        <v>Very Low</v>
      </c>
      <c r="M62" s="1">
        <f>COUNTIF(amazon[[#This Row],[Discount percentage]],$Z$14)</f>
        <v>0</v>
      </c>
      <c r="N62" s="1">
        <f>COUNTIF(amazon[[#This Row],[Discount percentage]],$Z$16)</f>
        <v>0</v>
      </c>
      <c r="O62" s="1">
        <f>COUNTIF(amazon[[#This Row],[Discount percentage]],$Z$15)</f>
        <v>1</v>
      </c>
      <c r="P62" t="s">
        <v>185</v>
      </c>
      <c r="Q62" s="23" t="e" cm="1" vm="1">
        <f t="array" aca="1" ref="Q62" ca="1">IF(amazon[Discount percentage]&lt;=10, "0-10%", IF(amazon[Discount percentage]&lt;=20,"11-20%", IF(amazon[Discount percentage]&lt;=30,"21-30%",….)))</f>
        <v>#VALUE!</v>
      </c>
    </row>
    <row r="63" spans="1:17" ht="18.75" x14ac:dyDescent="0.3">
      <c r="A63" s="1" t="s">
        <v>186</v>
      </c>
      <c r="B63" s="1" t="s">
        <v>187</v>
      </c>
      <c r="C63" s="1" t="s">
        <v>50</v>
      </c>
      <c r="D63" s="1" t="s">
        <v>63</v>
      </c>
      <c r="E6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3" s="4">
        <v>32990</v>
      </c>
      <c r="G63" s="4">
        <v>47900</v>
      </c>
      <c r="H63" s="4">
        <f>PRODUCT(amazon[[#This Row],[Actual price]],amazon[[#This Row],[Rating count]])</f>
        <v>340521100</v>
      </c>
      <c r="I63" s="5">
        <v>0.31</v>
      </c>
      <c r="J63" s="1">
        <v>4.3</v>
      </c>
      <c r="K63" s="1">
        <v>7109</v>
      </c>
      <c r="L63" s="1" t="str">
        <f>IF(amazon[[#This Row],[Discounted price]]&lt;200, "Very Low",
 IF(amazon[[#This Row],[Discounted price]]&lt;5000, "Medium",
 IF(amazon[[#This Row],[Discounted price]]&lt;10000, "High",
 "Very High")))</f>
        <v>Very High</v>
      </c>
      <c r="M63" s="1">
        <f>COUNTIF(amazon[[#This Row],[Discount percentage]],$Z$14)</f>
        <v>0</v>
      </c>
      <c r="N63" s="1">
        <f>COUNTIF(amazon[[#This Row],[Discount percentage]],$Z$16)</f>
        <v>1</v>
      </c>
      <c r="O63" s="1">
        <f>COUNTIF(amazon[[#This Row],[Discount percentage]],$Z$15)</f>
        <v>0</v>
      </c>
      <c r="P63" t="s">
        <v>188</v>
      </c>
      <c r="Q63" s="23" t="e" cm="1" vm="1">
        <f t="array" aca="1" ref="Q63" ca="1">IF(amazon[Discount percentage]&lt;=10, "0-10%", IF(amazon[Discount percentage]&lt;=20,"11-20%", IF(amazon[Discount percentage]&lt;=30,"21-30%",….)))</f>
        <v>#VALUE!</v>
      </c>
    </row>
    <row r="64" spans="1:17" ht="18.75" x14ac:dyDescent="0.3">
      <c r="A64" s="1" t="s">
        <v>189</v>
      </c>
      <c r="B64" s="1" t="s">
        <v>190</v>
      </c>
      <c r="C64" s="1" t="s">
        <v>13</v>
      </c>
      <c r="D64" s="1" t="s">
        <v>14</v>
      </c>
      <c r="E6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4" s="4">
        <v>139</v>
      </c>
      <c r="G64" s="4">
        <v>999</v>
      </c>
      <c r="H64" s="4">
        <f>PRODUCT(amazon[[#This Row],[Actual price]],amazon[[#This Row],[Rating count]])</f>
        <v>1311687</v>
      </c>
      <c r="I64" s="5">
        <v>0.86</v>
      </c>
      <c r="J64" s="1">
        <v>4</v>
      </c>
      <c r="K64" s="1">
        <v>1313</v>
      </c>
      <c r="L64" s="1" t="str">
        <f>IF(amazon[[#This Row],[Discounted price]]&lt;200, "Very Low",
 IF(amazon[[#This Row],[Discounted price]]&lt;5000, "Medium",
 IF(amazon[[#This Row],[Discounted price]]&lt;10000, "High",
 "Very High")))</f>
        <v>Very Low</v>
      </c>
      <c r="M64" s="1">
        <f>COUNTIF(amazon[[#This Row],[Discount percentage]],$Z$14)</f>
        <v>0</v>
      </c>
      <c r="N64" s="1">
        <f>COUNTIF(amazon[[#This Row],[Discount percentage]],$Z$16)</f>
        <v>0</v>
      </c>
      <c r="O64" s="1">
        <f>COUNTIF(amazon[[#This Row],[Discount percentage]],$Z$15)</f>
        <v>1</v>
      </c>
      <c r="P64" t="s">
        <v>191</v>
      </c>
      <c r="Q64" s="23" t="e" cm="1" vm="1">
        <f t="array" aca="1" ref="Q64" ca="1">IF(amazon[Discount percentage]&lt;=10, "0-10%", IF(amazon[Discount percentage]&lt;=20,"11-20%", IF(amazon[Discount percentage]&lt;=30,"21-30%",….)))</f>
        <v>#VALUE!</v>
      </c>
    </row>
    <row r="65" spans="1:17" ht="18.75" x14ac:dyDescent="0.3">
      <c r="A65" s="1" t="s">
        <v>192</v>
      </c>
      <c r="B65" s="1" t="s">
        <v>193</v>
      </c>
      <c r="C65" s="1" t="s">
        <v>13</v>
      </c>
      <c r="D65" s="1" t="s">
        <v>14</v>
      </c>
      <c r="E6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5" s="4">
        <v>329</v>
      </c>
      <c r="G65" s="4">
        <v>845</v>
      </c>
      <c r="H65" s="4">
        <f>PRODUCT(amazon[[#This Row],[Actual price]],amazon[[#This Row],[Rating count]])</f>
        <v>25135370</v>
      </c>
      <c r="I65" s="5">
        <v>0.61</v>
      </c>
      <c r="J65" s="1">
        <v>4.2</v>
      </c>
      <c r="K65" s="1">
        <v>29746</v>
      </c>
      <c r="L65" s="1" t="str">
        <f>IF(amazon[[#This Row],[Discounted price]]&lt;200, "Very Low",
 IF(amazon[[#This Row],[Discounted price]]&lt;5000, "Medium",
 IF(amazon[[#This Row],[Discounted price]]&lt;10000, "High",
 "Very High")))</f>
        <v>Medium</v>
      </c>
      <c r="M65" s="1">
        <f>COUNTIF(amazon[[#This Row],[Discount percentage]],$Z$14)</f>
        <v>0</v>
      </c>
      <c r="N65" s="1">
        <f>COUNTIF(amazon[[#This Row],[Discount percentage]],$Z$16)</f>
        <v>0</v>
      </c>
      <c r="O65" s="1">
        <f>COUNTIF(amazon[[#This Row],[Discount percentage]],$Z$15)</f>
        <v>1</v>
      </c>
      <c r="P65" t="s">
        <v>194</v>
      </c>
      <c r="Q65" s="23" t="e" cm="1" vm="1">
        <f t="array" aca="1" ref="Q65" ca="1">IF(amazon[Discount percentage]&lt;=10, "0-10%", IF(amazon[Discount percentage]&lt;=20,"11-20%", IF(amazon[Discount percentage]&lt;=30,"21-30%",….)))</f>
        <v>#VALUE!</v>
      </c>
    </row>
    <row r="66" spans="1:17" ht="18.75" x14ac:dyDescent="0.3">
      <c r="A66" s="1" t="s">
        <v>195</v>
      </c>
      <c r="B66" s="1" t="s">
        <v>196</v>
      </c>
      <c r="C66" s="1" t="s">
        <v>50</v>
      </c>
      <c r="D66" s="1" t="s">
        <v>63</v>
      </c>
      <c r="E6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6" s="4">
        <v>13999</v>
      </c>
      <c r="G66" s="4">
        <v>24999</v>
      </c>
      <c r="H66" s="4">
        <f>PRODUCT(amazon[[#This Row],[Actual price]],amazon[[#This Row],[Rating count]])</f>
        <v>1130904762</v>
      </c>
      <c r="I66" s="5">
        <v>0.44</v>
      </c>
      <c r="J66" s="1">
        <v>4.2</v>
      </c>
      <c r="K66" s="1">
        <v>45238</v>
      </c>
      <c r="L66" s="1" t="str">
        <f>IF(amazon[[#This Row],[Discounted price]]&lt;200, "Very Low",
 IF(amazon[[#This Row],[Discounted price]]&lt;5000, "Medium",
 IF(amazon[[#This Row],[Discounted price]]&lt;10000, "High",
 "Very High")))</f>
        <v>Very High</v>
      </c>
      <c r="M66" s="1">
        <f>COUNTIF(amazon[[#This Row],[Discount percentage]],$Z$14)</f>
        <v>0</v>
      </c>
      <c r="N66" s="1">
        <f>COUNTIF(amazon[[#This Row],[Discount percentage]],$Z$16)</f>
        <v>1</v>
      </c>
      <c r="O66" s="1">
        <f>COUNTIF(amazon[[#This Row],[Discount percentage]],$Z$15)</f>
        <v>0</v>
      </c>
      <c r="P66" t="s">
        <v>197</v>
      </c>
      <c r="Q66" s="23" t="e" cm="1" vm="1">
        <f t="array" aca="1" ref="Q66" ca="1">IF(amazon[Discount percentage]&lt;=10, "0-10%", IF(amazon[Discount percentage]&lt;=20,"11-20%", IF(amazon[Discount percentage]&lt;=30,"21-30%",….)))</f>
        <v>#VALUE!</v>
      </c>
    </row>
    <row r="67" spans="1:17" ht="18.75" x14ac:dyDescent="0.3">
      <c r="A67" s="1" t="s">
        <v>198</v>
      </c>
      <c r="B67" s="1" t="s">
        <v>199</v>
      </c>
      <c r="C67" s="1" t="s">
        <v>50</v>
      </c>
      <c r="D67" s="1" t="s">
        <v>51</v>
      </c>
      <c r="E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7" s="4">
        <v>309</v>
      </c>
      <c r="G67" s="4">
        <v>1400</v>
      </c>
      <c r="H67" s="4">
        <f>PRODUCT(amazon[[#This Row],[Actual price]],amazon[[#This Row],[Rating count]])</f>
        <v>597762200</v>
      </c>
      <c r="I67" s="5">
        <v>0.78</v>
      </c>
      <c r="J67" s="1">
        <v>4.4000000000000004</v>
      </c>
      <c r="K67" s="1">
        <v>426973</v>
      </c>
      <c r="L67" s="1" t="str">
        <f>IF(amazon[[#This Row],[Discounted price]]&lt;200, "Very Low",
 IF(amazon[[#This Row],[Discounted price]]&lt;5000, "Medium",
 IF(amazon[[#This Row],[Discounted price]]&lt;10000, "High",
 "Very High")))</f>
        <v>Medium</v>
      </c>
      <c r="M67" s="1">
        <f>COUNTIF(amazon[[#This Row],[Discount percentage]],$Z$14)</f>
        <v>0</v>
      </c>
      <c r="N67" s="1">
        <f>COUNTIF(amazon[[#This Row],[Discount percentage]],$Z$16)</f>
        <v>0</v>
      </c>
      <c r="O67" s="1">
        <f>COUNTIF(amazon[[#This Row],[Discount percentage]],$Z$15)</f>
        <v>1</v>
      </c>
      <c r="P67" t="s">
        <v>52</v>
      </c>
      <c r="Q67" s="23" t="e" cm="1" vm="1">
        <f t="array" aca="1" ref="Q67" ca="1">IF(amazon[Discount percentage]&lt;=10, "0-10%", IF(amazon[Discount percentage]&lt;=20,"11-20%", IF(amazon[Discount percentage]&lt;=30,"21-30%",….)))</f>
        <v>#VALUE!</v>
      </c>
    </row>
    <row r="68" spans="1:17" ht="18.75" x14ac:dyDescent="0.3">
      <c r="A68" s="1" t="s">
        <v>200</v>
      </c>
      <c r="B68" s="1" t="s">
        <v>201</v>
      </c>
      <c r="C68" s="1" t="s">
        <v>13</v>
      </c>
      <c r="D68" s="1" t="s">
        <v>14</v>
      </c>
      <c r="E6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8" s="4">
        <v>263</v>
      </c>
      <c r="G68" s="4">
        <v>699</v>
      </c>
      <c r="H68" s="4">
        <f>PRODUCT(amazon[[#This Row],[Actual price]],amazon[[#This Row],[Rating count]])</f>
        <v>314550</v>
      </c>
      <c r="I68" s="5">
        <v>0.62</v>
      </c>
      <c r="J68" s="1">
        <v>4.0999999999999996</v>
      </c>
      <c r="K68" s="1">
        <v>450</v>
      </c>
      <c r="L68" s="1" t="str">
        <f>IF(amazon[[#This Row],[Discounted price]]&lt;200, "Very Low",
 IF(amazon[[#This Row],[Discounted price]]&lt;5000, "Medium",
 IF(amazon[[#This Row],[Discounted price]]&lt;10000, "High",
 "Very High")))</f>
        <v>Medium</v>
      </c>
      <c r="M68" s="1">
        <f>COUNTIF(amazon[[#This Row],[Discount percentage]],$Z$14)</f>
        <v>0</v>
      </c>
      <c r="N68" s="1">
        <f>COUNTIF(amazon[[#This Row],[Discount percentage]],$Z$16)</f>
        <v>0</v>
      </c>
      <c r="O68" s="1">
        <f>COUNTIF(amazon[[#This Row],[Discount percentage]],$Z$15)</f>
        <v>1</v>
      </c>
      <c r="P68" t="s">
        <v>202</v>
      </c>
      <c r="Q68" s="23" t="e" cm="1" vm="1">
        <f t="array" aca="1" ref="Q68" ca="1">IF(amazon[Discount percentage]&lt;=10, "0-10%", IF(amazon[Discount percentage]&lt;=20,"11-20%", IF(amazon[Discount percentage]&lt;=30,"21-30%",….)))</f>
        <v>#VALUE!</v>
      </c>
    </row>
    <row r="69" spans="1:17" ht="18.75" x14ac:dyDescent="0.3">
      <c r="A69" s="1" t="s">
        <v>203</v>
      </c>
      <c r="B69" s="1" t="s">
        <v>204</v>
      </c>
      <c r="C69" s="1" t="s">
        <v>50</v>
      </c>
      <c r="D69" s="1" t="s">
        <v>167</v>
      </c>
      <c r="E6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9" s="4">
        <v>7999</v>
      </c>
      <c r="G69" s="4">
        <v>14990</v>
      </c>
      <c r="H69" s="4">
        <f>PRODUCT(amazon[[#This Row],[Actual price]],amazon[[#This Row],[Rating count]])</f>
        <v>6850430</v>
      </c>
      <c r="I69" s="5">
        <v>0.47</v>
      </c>
      <c r="J69" s="1">
        <v>4.3</v>
      </c>
      <c r="K69" s="1">
        <v>457</v>
      </c>
      <c r="L69" s="1" t="str">
        <f>IF(amazon[[#This Row],[Discounted price]]&lt;200, "Very Low",
 IF(amazon[[#This Row],[Discounted price]]&lt;5000, "Medium",
 IF(amazon[[#This Row],[Discounted price]]&lt;10000, "High",
 "Very High")))</f>
        <v>High</v>
      </c>
      <c r="M69" s="1">
        <f>COUNTIF(amazon[[#This Row],[Discount percentage]],$Z$14)</f>
        <v>0</v>
      </c>
      <c r="N69" s="1">
        <f>COUNTIF(amazon[[#This Row],[Discount percentage]],$Z$16)</f>
        <v>1</v>
      </c>
      <c r="O69" s="1">
        <f>COUNTIF(amazon[[#This Row],[Discount percentage]],$Z$15)</f>
        <v>0</v>
      </c>
      <c r="P69" t="s">
        <v>205</v>
      </c>
      <c r="Q69" s="23" t="e" cm="1" vm="1">
        <f t="array" aca="1" ref="Q69" ca="1">IF(amazon[Discount percentage]&lt;=10, "0-10%", IF(amazon[Discount percentage]&lt;=20,"11-20%", IF(amazon[Discount percentage]&lt;=30,"21-30%",….)))</f>
        <v>#VALUE!</v>
      </c>
    </row>
    <row r="70" spans="1:17" ht="18.75" x14ac:dyDescent="0.3">
      <c r="A70" s="1" t="s">
        <v>206</v>
      </c>
      <c r="B70" s="1" t="s">
        <v>207</v>
      </c>
      <c r="C70" s="1" t="s">
        <v>50</v>
      </c>
      <c r="D70" s="1" t="s">
        <v>208</v>
      </c>
      <c r="E7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0" s="4">
        <v>1599</v>
      </c>
      <c r="G70" s="4">
        <v>2999</v>
      </c>
      <c r="H70" s="4">
        <f>PRODUCT(amazon[[#This Row],[Actual price]],amazon[[#This Row],[Rating count]])</f>
        <v>8178273</v>
      </c>
      <c r="I70" s="5">
        <v>0.47</v>
      </c>
      <c r="J70" s="1">
        <v>4.2</v>
      </c>
      <c r="K70" s="1">
        <v>2727</v>
      </c>
      <c r="L70" s="1" t="str">
        <f>IF(amazon[[#This Row],[Discounted price]]&lt;200, "Very Low",
 IF(amazon[[#This Row],[Discounted price]]&lt;5000, "Medium",
 IF(amazon[[#This Row],[Discounted price]]&lt;10000, "High",
 "Very High")))</f>
        <v>Medium</v>
      </c>
      <c r="M70" s="1">
        <f>COUNTIF(amazon[[#This Row],[Discount percentage]],$Z$14)</f>
        <v>0</v>
      </c>
      <c r="N70" s="1">
        <f>COUNTIF(amazon[[#This Row],[Discount percentage]],$Z$16)</f>
        <v>1</v>
      </c>
      <c r="O70" s="1">
        <f>COUNTIF(amazon[[#This Row],[Discount percentage]],$Z$15)</f>
        <v>0</v>
      </c>
      <c r="P70" t="s">
        <v>209</v>
      </c>
      <c r="Q70" s="23" t="e" cm="1" vm="1">
        <f t="array" aca="1" ref="Q70" ca="1">IF(amazon[Discount percentage]&lt;=10, "0-10%", IF(amazon[Discount percentage]&lt;=20,"11-20%", IF(amazon[Discount percentage]&lt;=30,"21-30%",….)))</f>
        <v>#VALUE!</v>
      </c>
    </row>
    <row r="71" spans="1:17" ht="18.75" x14ac:dyDescent="0.3">
      <c r="A71" s="1" t="s">
        <v>210</v>
      </c>
      <c r="B71" s="1" t="s">
        <v>211</v>
      </c>
      <c r="C71" s="1" t="s">
        <v>13</v>
      </c>
      <c r="D71" s="1" t="s">
        <v>14</v>
      </c>
      <c r="E7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1" s="4">
        <v>219</v>
      </c>
      <c r="G71" s="4">
        <v>700</v>
      </c>
      <c r="H71" s="4">
        <f>PRODUCT(amazon[[#This Row],[Actual price]],amazon[[#This Row],[Rating count]])</f>
        <v>14037100</v>
      </c>
      <c r="I71" s="5">
        <v>0.69</v>
      </c>
      <c r="J71" s="1">
        <v>4.3</v>
      </c>
      <c r="K71" s="1">
        <v>20053</v>
      </c>
      <c r="L71" s="1" t="str">
        <f>IF(amazon[[#This Row],[Discounted price]]&lt;200, "Very Low",
 IF(amazon[[#This Row],[Discounted price]]&lt;5000, "Medium",
 IF(amazon[[#This Row],[Discounted price]]&lt;10000, "High",
 "Very High")))</f>
        <v>Medium</v>
      </c>
      <c r="M71" s="1">
        <f>COUNTIF(amazon[[#This Row],[Discount percentage]],$Z$14)</f>
        <v>0</v>
      </c>
      <c r="N71" s="1">
        <f>COUNTIF(amazon[[#This Row],[Discount percentage]],$Z$16)</f>
        <v>0</v>
      </c>
      <c r="O71" s="1">
        <f>COUNTIF(amazon[[#This Row],[Discount percentage]],$Z$15)</f>
        <v>1</v>
      </c>
      <c r="P71" t="s">
        <v>212</v>
      </c>
      <c r="Q71" s="23" t="e" cm="1" vm="1">
        <f t="array" aca="1" ref="Q71" ca="1">IF(amazon[Discount percentage]&lt;=10, "0-10%", IF(amazon[Discount percentage]&lt;=20,"11-20%", IF(amazon[Discount percentage]&lt;=30,"21-30%",….)))</f>
        <v>#VALUE!</v>
      </c>
    </row>
    <row r="72" spans="1:17" ht="18.75" x14ac:dyDescent="0.3">
      <c r="A72" s="1" t="s">
        <v>213</v>
      </c>
      <c r="B72" s="1" t="s">
        <v>214</v>
      </c>
      <c r="C72" s="1" t="s">
        <v>13</v>
      </c>
      <c r="D72" s="1" t="s">
        <v>14</v>
      </c>
      <c r="E7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2" s="4">
        <v>349</v>
      </c>
      <c r="G72" s="4">
        <v>899</v>
      </c>
      <c r="H72" s="4">
        <f>PRODUCT(amazon[[#This Row],[Actual price]],amazon[[#This Row],[Rating count]])</f>
        <v>133951</v>
      </c>
      <c r="I72" s="5">
        <v>0.61</v>
      </c>
      <c r="J72" s="1">
        <v>4.5</v>
      </c>
      <c r="K72" s="1">
        <v>149</v>
      </c>
      <c r="L72" s="1" t="str">
        <f>IF(amazon[[#This Row],[Discounted price]]&lt;200, "Very Low",
 IF(amazon[[#This Row],[Discounted price]]&lt;5000, "Medium",
 IF(amazon[[#This Row],[Discounted price]]&lt;10000, "High",
 "Very High")))</f>
        <v>Medium</v>
      </c>
      <c r="M72" s="1">
        <f>COUNTIF(amazon[[#This Row],[Discount percentage]],$Z$14)</f>
        <v>0</v>
      </c>
      <c r="N72" s="1">
        <f>COUNTIF(amazon[[#This Row],[Discount percentage]],$Z$16)</f>
        <v>0</v>
      </c>
      <c r="O72" s="1">
        <f>COUNTIF(amazon[[#This Row],[Discount percentage]],$Z$15)</f>
        <v>1</v>
      </c>
      <c r="P72" t="s">
        <v>215</v>
      </c>
      <c r="Q72" s="23" t="e" cm="1" vm="1">
        <f t="array" aca="1" ref="Q72" ca="1">IF(amazon[Discount percentage]&lt;=10, "0-10%", IF(amazon[Discount percentage]&lt;=20,"11-20%", IF(amazon[Discount percentage]&lt;=30,"21-30%",….)))</f>
        <v>#VALUE!</v>
      </c>
    </row>
    <row r="73" spans="1:17" ht="18.75" x14ac:dyDescent="0.3">
      <c r="A73" s="1" t="s">
        <v>216</v>
      </c>
      <c r="B73" s="1" t="s">
        <v>217</v>
      </c>
      <c r="C73" s="1" t="s">
        <v>13</v>
      </c>
      <c r="D73" s="1" t="s">
        <v>14</v>
      </c>
      <c r="E7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3" s="4">
        <v>349</v>
      </c>
      <c r="G73" s="4">
        <v>599</v>
      </c>
      <c r="H73" s="4">
        <f>PRODUCT(amazon[[#This Row],[Actual price]],amazon[[#This Row],[Rating count]])</f>
        <v>125790</v>
      </c>
      <c r="I73" s="5">
        <v>0.42</v>
      </c>
      <c r="J73" s="1">
        <v>4.0999999999999996</v>
      </c>
      <c r="K73" s="1">
        <v>210</v>
      </c>
      <c r="L73" s="1" t="str">
        <f>IF(amazon[[#This Row],[Discounted price]]&lt;200, "Very Low",
 IF(amazon[[#This Row],[Discounted price]]&lt;5000, "Medium",
 IF(amazon[[#This Row],[Discounted price]]&lt;10000, "High",
 "Very High")))</f>
        <v>Medium</v>
      </c>
      <c r="M73" s="1">
        <f>COUNTIF(amazon[[#This Row],[Discount percentage]],$Z$14)</f>
        <v>0</v>
      </c>
      <c r="N73" s="1">
        <f>COUNTIF(amazon[[#This Row],[Discount percentage]],$Z$16)</f>
        <v>1</v>
      </c>
      <c r="O73" s="1">
        <f>COUNTIF(amazon[[#This Row],[Discount percentage]],$Z$15)</f>
        <v>0</v>
      </c>
      <c r="P73" t="s">
        <v>218</v>
      </c>
      <c r="Q73" s="23" t="e" cm="1" vm="1">
        <f t="array" aca="1" ref="Q73" ca="1">IF(amazon[Discount percentage]&lt;=10, "0-10%", IF(amazon[Discount percentage]&lt;=20,"11-20%", IF(amazon[Discount percentage]&lt;=30,"21-30%",….)))</f>
        <v>#VALUE!</v>
      </c>
    </row>
    <row r="74" spans="1:17" ht="18.75" x14ac:dyDescent="0.3">
      <c r="A74" s="1" t="s">
        <v>219</v>
      </c>
      <c r="B74" s="1" t="s">
        <v>220</v>
      </c>
      <c r="C74" s="1" t="s">
        <v>50</v>
      </c>
      <c r="D74" s="1" t="s">
        <v>63</v>
      </c>
      <c r="E7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4" s="4">
        <v>26999</v>
      </c>
      <c r="G74" s="4">
        <v>42999</v>
      </c>
      <c r="H74" s="4">
        <f>PRODUCT(amazon[[#This Row],[Actual price]],amazon[[#This Row],[Rating count]])</f>
        <v>1945188762</v>
      </c>
      <c r="I74" s="5">
        <v>0.37</v>
      </c>
      <c r="J74" s="1">
        <v>4.2</v>
      </c>
      <c r="K74" s="1">
        <v>45238</v>
      </c>
      <c r="L74" s="1" t="str">
        <f>IF(amazon[[#This Row],[Discounted price]]&lt;200, "Very Low",
 IF(amazon[[#This Row],[Discounted price]]&lt;5000, "Medium",
 IF(amazon[[#This Row],[Discounted price]]&lt;10000, "High",
 "Very High")))</f>
        <v>Very High</v>
      </c>
      <c r="M74" s="1">
        <f>COUNTIF(amazon[[#This Row],[Discount percentage]],$Z$14)</f>
        <v>0</v>
      </c>
      <c r="N74" s="1">
        <f>COUNTIF(amazon[[#This Row],[Discount percentage]],$Z$16)</f>
        <v>1</v>
      </c>
      <c r="O74" s="1">
        <f>COUNTIF(amazon[[#This Row],[Discount percentage]],$Z$15)</f>
        <v>0</v>
      </c>
      <c r="P74" t="s">
        <v>197</v>
      </c>
      <c r="Q74" s="23" t="e" cm="1" vm="1">
        <f t="array" aca="1" ref="Q74" ca="1">IF(amazon[Discount percentage]&lt;=10, "0-10%", IF(amazon[Discount percentage]&lt;=20,"11-20%", IF(amazon[Discount percentage]&lt;=30,"21-30%",….)))</f>
        <v>#VALUE!</v>
      </c>
    </row>
    <row r="75" spans="1:17" ht="18.75" x14ac:dyDescent="0.3">
      <c r="A75" s="1" t="s">
        <v>221</v>
      </c>
      <c r="B75" s="1" t="s">
        <v>222</v>
      </c>
      <c r="C75" s="1" t="s">
        <v>13</v>
      </c>
      <c r="D75" s="1" t="s">
        <v>14</v>
      </c>
      <c r="E7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5" s="4">
        <v>115</v>
      </c>
      <c r="G75" s="4">
        <v>499</v>
      </c>
      <c r="H75" s="4">
        <f>PRODUCT(amazon[[#This Row],[Actual price]],amazon[[#This Row],[Rating count]])</f>
        <v>3858268</v>
      </c>
      <c r="I75" s="5">
        <v>0.77</v>
      </c>
      <c r="J75" s="1">
        <v>4</v>
      </c>
      <c r="K75" s="1">
        <v>7732</v>
      </c>
      <c r="L75" s="1" t="str">
        <f>IF(amazon[[#This Row],[Discounted price]]&lt;200, "Very Low",
 IF(amazon[[#This Row],[Discounted price]]&lt;5000, "Medium",
 IF(amazon[[#This Row],[Discounted price]]&lt;10000, "High",
 "Very High")))</f>
        <v>Very Low</v>
      </c>
      <c r="M75" s="1">
        <f>COUNTIF(amazon[[#This Row],[Discount percentage]],$Z$14)</f>
        <v>0</v>
      </c>
      <c r="N75" s="1">
        <f>COUNTIF(amazon[[#This Row],[Discount percentage]],$Z$16)</f>
        <v>0</v>
      </c>
      <c r="O75" s="1">
        <f>COUNTIF(amazon[[#This Row],[Discount percentage]],$Z$15)</f>
        <v>1</v>
      </c>
      <c r="P75" t="s">
        <v>223</v>
      </c>
      <c r="Q75" s="23" t="e" cm="1" vm="1">
        <f t="array" aca="1" ref="Q75" ca="1">IF(amazon[Discount percentage]&lt;=10, "0-10%", IF(amazon[Discount percentage]&lt;=20,"11-20%", IF(amazon[Discount percentage]&lt;=30,"21-30%",….)))</f>
        <v>#VALUE!</v>
      </c>
    </row>
    <row r="76" spans="1:17" ht="18.75" x14ac:dyDescent="0.3">
      <c r="A76" s="1" t="s">
        <v>224</v>
      </c>
      <c r="B76" s="1" t="s">
        <v>225</v>
      </c>
      <c r="C76" s="1" t="s">
        <v>13</v>
      </c>
      <c r="D76" s="1" t="s">
        <v>14</v>
      </c>
      <c r="E7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6" s="4">
        <v>399</v>
      </c>
      <c r="G76" s="4">
        <v>999</v>
      </c>
      <c r="H76" s="4">
        <f>PRODUCT(amazon[[#This Row],[Actual price]],amazon[[#This Row],[Rating count]])</f>
        <v>1778220</v>
      </c>
      <c r="I76" s="5">
        <v>0.6</v>
      </c>
      <c r="J76" s="1">
        <v>4.0999999999999996</v>
      </c>
      <c r="K76" s="1">
        <v>1780</v>
      </c>
      <c r="L76" s="1" t="str">
        <f>IF(amazon[[#This Row],[Discounted price]]&lt;200, "Very Low",
 IF(amazon[[#This Row],[Discounted price]]&lt;5000, "Medium",
 IF(amazon[[#This Row],[Discounted price]]&lt;10000, "High",
 "Very High")))</f>
        <v>Medium</v>
      </c>
      <c r="M76" s="1">
        <f>COUNTIF(amazon[[#This Row],[Discount percentage]],$Z$14)</f>
        <v>0</v>
      </c>
      <c r="N76" s="1">
        <f>COUNTIF(amazon[[#This Row],[Discount percentage]],$Z$16)</f>
        <v>0</v>
      </c>
      <c r="O76" s="1">
        <f>COUNTIF(amazon[[#This Row],[Discount percentage]],$Z$15)</f>
        <v>1</v>
      </c>
      <c r="P76" t="s">
        <v>226</v>
      </c>
      <c r="Q76" s="23" t="e" cm="1" vm="1">
        <f t="array" aca="1" ref="Q76" ca="1">IF(amazon[Discount percentage]&lt;=10, "0-10%", IF(amazon[Discount percentage]&lt;=20,"11-20%", IF(amazon[Discount percentage]&lt;=30,"21-30%",….)))</f>
        <v>#VALUE!</v>
      </c>
    </row>
    <row r="77" spans="1:17" ht="18.75" x14ac:dyDescent="0.3">
      <c r="A77" s="1" t="s">
        <v>227</v>
      </c>
      <c r="B77" s="1" t="s">
        <v>228</v>
      </c>
      <c r="C77" s="1" t="s">
        <v>13</v>
      </c>
      <c r="D77" s="1" t="s">
        <v>14</v>
      </c>
      <c r="E7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 s="4">
        <v>199</v>
      </c>
      <c r="G77" s="4">
        <v>499</v>
      </c>
      <c r="H77" s="4">
        <f>PRODUCT(amazon[[#This Row],[Actual price]],amazon[[#This Row],[Rating count]])</f>
        <v>300398</v>
      </c>
      <c r="I77" s="5">
        <v>0.6</v>
      </c>
      <c r="J77" s="1">
        <v>4.0999999999999996</v>
      </c>
      <c r="K77" s="1">
        <v>602</v>
      </c>
      <c r="L77" s="1" t="str">
        <f>IF(amazon[[#This Row],[Discounted price]]&lt;200, "Very Low",
 IF(amazon[[#This Row],[Discounted price]]&lt;5000, "Medium",
 IF(amazon[[#This Row],[Discounted price]]&lt;10000, "High",
 "Very High")))</f>
        <v>Very Low</v>
      </c>
      <c r="M77" s="1">
        <f>COUNTIF(amazon[[#This Row],[Discount percentage]],$Z$14)</f>
        <v>0</v>
      </c>
      <c r="N77" s="1">
        <f>COUNTIF(amazon[[#This Row],[Discount percentage]],$Z$16)</f>
        <v>0</v>
      </c>
      <c r="O77" s="1">
        <f>COUNTIF(amazon[[#This Row],[Discount percentage]],$Z$15)</f>
        <v>1</v>
      </c>
      <c r="P77" t="s">
        <v>24</v>
      </c>
      <c r="Q77" s="23" t="e" cm="1" vm="1">
        <f t="array" aca="1" ref="Q77" ca="1">IF(amazon[Discount percentage]&lt;=10, "0-10%", IF(amazon[Discount percentage]&lt;=20,"11-20%", IF(amazon[Discount percentage]&lt;=30,"21-30%",….)))</f>
        <v>#VALUE!</v>
      </c>
    </row>
    <row r="78" spans="1:17" ht="18.75" x14ac:dyDescent="0.3">
      <c r="A78" s="1" t="s">
        <v>229</v>
      </c>
      <c r="B78" s="1" t="s">
        <v>230</v>
      </c>
      <c r="C78" s="1" t="s">
        <v>13</v>
      </c>
      <c r="D78" s="1" t="s">
        <v>14</v>
      </c>
      <c r="E7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8" s="4">
        <v>179</v>
      </c>
      <c r="G78" s="4">
        <v>399</v>
      </c>
      <c r="H78" s="4">
        <f>PRODUCT(amazon[[#This Row],[Actual price]],amazon[[#This Row],[Rating count]])</f>
        <v>567777</v>
      </c>
      <c r="I78" s="5">
        <v>0.55000000000000004</v>
      </c>
      <c r="J78" s="1">
        <v>4</v>
      </c>
      <c r="K78" s="1">
        <v>1423</v>
      </c>
      <c r="L78" s="1" t="str">
        <f>IF(amazon[[#This Row],[Discounted price]]&lt;200, "Very Low",
 IF(amazon[[#This Row],[Discounted price]]&lt;5000, "Medium",
 IF(amazon[[#This Row],[Discounted price]]&lt;10000, "High",
 "Very High")))</f>
        <v>Very Low</v>
      </c>
      <c r="M78" s="1">
        <f>COUNTIF(amazon[[#This Row],[Discount percentage]],$Z$14)</f>
        <v>0</v>
      </c>
      <c r="N78" s="1">
        <f>COUNTIF(amazon[[#This Row],[Discount percentage]],$Z$16)</f>
        <v>0</v>
      </c>
      <c r="O78" s="1">
        <f>COUNTIF(amazon[[#This Row],[Discount percentage]],$Z$15)</f>
        <v>1</v>
      </c>
      <c r="P78" t="s">
        <v>231</v>
      </c>
      <c r="Q78" s="23" t="e" cm="1" vm="1">
        <f t="array" aca="1" ref="Q78" ca="1">IF(amazon[Discount percentage]&lt;=10, "0-10%", IF(amazon[Discount percentage]&lt;=20,"11-20%", IF(amazon[Discount percentage]&lt;=30,"21-30%",….)))</f>
        <v>#VALUE!</v>
      </c>
    </row>
    <row r="79" spans="1:17" ht="18.75" x14ac:dyDescent="0.3">
      <c r="A79" s="1" t="s">
        <v>232</v>
      </c>
      <c r="B79" s="1" t="s">
        <v>233</v>
      </c>
      <c r="C79" s="1" t="s">
        <v>50</v>
      </c>
      <c r="D79" s="1" t="s">
        <v>63</v>
      </c>
      <c r="E7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9" s="4">
        <v>10901</v>
      </c>
      <c r="G79" s="4">
        <v>30990</v>
      </c>
      <c r="H79" s="4">
        <f>PRODUCT(amazon[[#This Row],[Actual price]],amazon[[#This Row],[Rating count]])</f>
        <v>12334020</v>
      </c>
      <c r="I79" s="5">
        <v>0.65</v>
      </c>
      <c r="J79" s="1">
        <v>4.0999999999999996</v>
      </c>
      <c r="K79" s="1">
        <v>398</v>
      </c>
      <c r="L79" s="1" t="str">
        <f>IF(amazon[[#This Row],[Discounted price]]&lt;200, "Very Low",
 IF(amazon[[#This Row],[Discounted price]]&lt;5000, "Medium",
 IF(amazon[[#This Row],[Discounted price]]&lt;10000, "High",
 "Very High")))</f>
        <v>Very High</v>
      </c>
      <c r="M79" s="1">
        <f>COUNTIF(amazon[[#This Row],[Discount percentage]],$Z$14)</f>
        <v>0</v>
      </c>
      <c r="N79" s="1">
        <f>COUNTIF(amazon[[#This Row],[Discount percentage]],$Z$16)</f>
        <v>0</v>
      </c>
      <c r="O79" s="1">
        <f>COUNTIF(amazon[[#This Row],[Discount percentage]],$Z$15)</f>
        <v>1</v>
      </c>
      <c r="P79" t="s">
        <v>81</v>
      </c>
      <c r="Q79" s="23" t="e" cm="1" vm="1">
        <f t="array" aca="1" ref="Q79" ca="1">IF(amazon[Discount percentage]&lt;=10, "0-10%", IF(amazon[Discount percentage]&lt;=20,"11-20%", IF(amazon[Discount percentage]&lt;=30,"21-30%",….)))</f>
        <v>#VALUE!</v>
      </c>
    </row>
    <row r="80" spans="1:17" ht="18.75" x14ac:dyDescent="0.3">
      <c r="A80" s="1" t="s">
        <v>234</v>
      </c>
      <c r="B80" s="1" t="s">
        <v>235</v>
      </c>
      <c r="C80" s="1" t="s">
        <v>13</v>
      </c>
      <c r="D80" s="1" t="s">
        <v>14</v>
      </c>
      <c r="E8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0" s="4">
        <v>209</v>
      </c>
      <c r="G80" s="4">
        <v>499</v>
      </c>
      <c r="H80" s="4">
        <f>PRODUCT(amazon[[#This Row],[Actual price]],amazon[[#This Row],[Rating count]])</f>
        <v>267464</v>
      </c>
      <c r="I80" s="5">
        <v>0.57999999999999996</v>
      </c>
      <c r="J80" s="1">
        <v>3.9</v>
      </c>
      <c r="K80" s="1">
        <v>536</v>
      </c>
      <c r="L80" s="1" t="str">
        <f>IF(amazon[[#This Row],[Discounted price]]&lt;200, "Very Low",
 IF(amazon[[#This Row],[Discounted price]]&lt;5000, "Medium",
 IF(amazon[[#This Row],[Discounted price]]&lt;10000, "High",
 "Very High")))</f>
        <v>Medium</v>
      </c>
      <c r="M80" s="1">
        <f>COUNTIF(amazon[[#This Row],[Discount percentage]],$Z$14)</f>
        <v>0</v>
      </c>
      <c r="N80" s="1">
        <f>COUNTIF(amazon[[#This Row],[Discount percentage]],$Z$16)</f>
        <v>0</v>
      </c>
      <c r="O80" s="1">
        <f>COUNTIF(amazon[[#This Row],[Discount percentage]],$Z$15)</f>
        <v>1</v>
      </c>
      <c r="P80" t="s">
        <v>236</v>
      </c>
      <c r="Q80" s="23" t="e" cm="1" vm="1">
        <f t="array" aca="1" ref="Q80" ca="1">IF(amazon[Discount percentage]&lt;=10, "0-10%", IF(amazon[Discount percentage]&lt;=20,"11-20%", IF(amazon[Discount percentage]&lt;=30,"21-30%",….)))</f>
        <v>#VALUE!</v>
      </c>
    </row>
    <row r="81" spans="1:17" ht="18.75" x14ac:dyDescent="0.3">
      <c r="A81" s="1" t="s">
        <v>237</v>
      </c>
      <c r="B81" s="1" t="s">
        <v>238</v>
      </c>
      <c r="C81" s="1" t="s">
        <v>50</v>
      </c>
      <c r="D81" s="1" t="s">
        <v>152</v>
      </c>
      <c r="E8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1" s="4">
        <v>1434</v>
      </c>
      <c r="G81" s="4">
        <v>3999</v>
      </c>
      <c r="H81" s="4">
        <f>PRODUCT(amazon[[#This Row],[Actual price]],amazon[[#This Row],[Rating count]])</f>
        <v>127968</v>
      </c>
      <c r="I81" s="5">
        <v>0.64</v>
      </c>
      <c r="J81" s="1">
        <v>4</v>
      </c>
      <c r="K81" s="1">
        <v>32</v>
      </c>
      <c r="L81" s="1" t="str">
        <f>IF(amazon[[#This Row],[Discounted price]]&lt;200, "Very Low",
 IF(amazon[[#This Row],[Discounted price]]&lt;5000, "Medium",
 IF(amazon[[#This Row],[Discounted price]]&lt;10000, "High",
 "Very High")))</f>
        <v>Medium</v>
      </c>
      <c r="M81" s="1">
        <f>COUNTIF(amazon[[#This Row],[Discount percentage]],$Z$14)</f>
        <v>0</v>
      </c>
      <c r="N81" s="1">
        <f>COUNTIF(amazon[[#This Row],[Discount percentage]],$Z$16)</f>
        <v>0</v>
      </c>
      <c r="O81" s="1">
        <f>COUNTIF(amazon[[#This Row],[Discount percentage]],$Z$15)</f>
        <v>1</v>
      </c>
      <c r="P81" t="s">
        <v>239</v>
      </c>
      <c r="Q81" s="23" t="e" cm="1" vm="1">
        <f t="array" aca="1" ref="Q81" ca="1">IF(amazon[Discount percentage]&lt;=10, "0-10%", IF(amazon[Discount percentage]&lt;=20,"11-20%", IF(amazon[Discount percentage]&lt;=30,"21-30%",….)))</f>
        <v>#VALUE!</v>
      </c>
    </row>
    <row r="82" spans="1:17" ht="18.75" x14ac:dyDescent="0.3">
      <c r="A82" s="1" t="s">
        <v>240</v>
      </c>
      <c r="B82" s="1" t="s">
        <v>241</v>
      </c>
      <c r="C82" s="1" t="s">
        <v>13</v>
      </c>
      <c r="D82" s="1" t="s">
        <v>14</v>
      </c>
      <c r="E8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 s="4">
        <v>399</v>
      </c>
      <c r="G82" s="4">
        <v>1099</v>
      </c>
      <c r="H82" s="4">
        <f>PRODUCT(amazon[[#This Row],[Actual price]],amazon[[#This Row],[Rating count]])</f>
        <v>26671631</v>
      </c>
      <c r="I82" s="5">
        <v>0.64</v>
      </c>
      <c r="J82" s="1">
        <v>4.2</v>
      </c>
      <c r="K82" s="1">
        <v>24269</v>
      </c>
      <c r="L82" s="1" t="str">
        <f>IF(amazon[[#This Row],[Discounted price]]&lt;200, "Very Low",
 IF(amazon[[#This Row],[Discounted price]]&lt;5000, "Medium",
 IF(amazon[[#This Row],[Discounted price]]&lt;10000, "High",
 "Very High")))</f>
        <v>Medium</v>
      </c>
      <c r="M82" s="1">
        <f>COUNTIF(amazon[[#This Row],[Discount percentage]],$Z$14)</f>
        <v>0</v>
      </c>
      <c r="N82" s="1">
        <f>COUNTIF(amazon[[#This Row],[Discount percentage]],$Z$16)</f>
        <v>0</v>
      </c>
      <c r="O82" s="1">
        <f>COUNTIF(amazon[[#This Row],[Discount percentage]],$Z$15)</f>
        <v>1</v>
      </c>
      <c r="P82" t="s">
        <v>15</v>
      </c>
      <c r="Q82" s="23" t="e" cm="1" vm="1">
        <f t="array" aca="1" ref="Q82" ca="1">IF(amazon[Discount percentage]&lt;=10, "0-10%", IF(amazon[Discount percentage]&lt;=20,"11-20%", IF(amazon[Discount percentage]&lt;=30,"21-30%",….)))</f>
        <v>#VALUE!</v>
      </c>
    </row>
    <row r="83" spans="1:17" ht="18.75" x14ac:dyDescent="0.3">
      <c r="A83" s="1" t="s">
        <v>242</v>
      </c>
      <c r="B83" s="1" t="s">
        <v>243</v>
      </c>
      <c r="C83" s="1" t="s">
        <v>13</v>
      </c>
      <c r="D83" s="1" t="s">
        <v>14</v>
      </c>
      <c r="E8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3" s="4">
        <v>139</v>
      </c>
      <c r="G83" s="4">
        <v>249</v>
      </c>
      <c r="H83" s="4">
        <f>PRODUCT(amazon[[#This Row],[Actual price]],amazon[[#This Row],[Rating count]])</f>
        <v>2335122</v>
      </c>
      <c r="I83" s="5">
        <v>0.44</v>
      </c>
      <c r="J83" s="1">
        <v>4</v>
      </c>
      <c r="K83" s="1">
        <v>9378</v>
      </c>
      <c r="L83" s="1" t="str">
        <f>IF(amazon[[#This Row],[Discounted price]]&lt;200, "Very Low",
 IF(amazon[[#This Row],[Discounted price]]&lt;5000, "Medium",
 IF(amazon[[#This Row],[Discounted price]]&lt;10000, "High",
 "Very High")))</f>
        <v>Very Low</v>
      </c>
      <c r="M83" s="1">
        <f>COUNTIF(amazon[[#This Row],[Discount percentage]],$Z$14)</f>
        <v>0</v>
      </c>
      <c r="N83" s="1">
        <f>COUNTIF(amazon[[#This Row],[Discount percentage]],$Z$16)</f>
        <v>1</v>
      </c>
      <c r="O83" s="1">
        <f>COUNTIF(amazon[[#This Row],[Discount percentage]],$Z$15)</f>
        <v>0</v>
      </c>
      <c r="P83" t="s">
        <v>84</v>
      </c>
      <c r="Q83" s="23" t="e" cm="1" vm="1">
        <f t="array" aca="1" ref="Q83" ca="1">IF(amazon[Discount percentage]&lt;=10, "0-10%", IF(amazon[Discount percentage]&lt;=20,"11-20%", IF(amazon[Discount percentage]&lt;=30,"21-30%",….)))</f>
        <v>#VALUE!</v>
      </c>
    </row>
    <row r="84" spans="1:17" ht="18.75" x14ac:dyDescent="0.3">
      <c r="A84" s="1" t="s">
        <v>244</v>
      </c>
      <c r="B84" s="1" t="s">
        <v>245</v>
      </c>
      <c r="C84" s="1" t="s">
        <v>50</v>
      </c>
      <c r="D84" s="1" t="s">
        <v>63</v>
      </c>
      <c r="E8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4" s="4">
        <v>7299</v>
      </c>
      <c r="G84" s="4">
        <v>19125</v>
      </c>
      <c r="H84" s="4">
        <f>PRODUCT(amazon[[#This Row],[Actual price]],amazon[[#This Row],[Rating count]])</f>
        <v>17250750</v>
      </c>
      <c r="I84" s="5">
        <v>0.62</v>
      </c>
      <c r="J84" s="1">
        <v>3.4</v>
      </c>
      <c r="K84" s="1">
        <v>902</v>
      </c>
      <c r="L84" s="1" t="str">
        <f>IF(amazon[[#This Row],[Discounted price]]&lt;200, "Very Low",
 IF(amazon[[#This Row],[Discounted price]]&lt;5000, "Medium",
 IF(amazon[[#This Row],[Discounted price]]&lt;10000, "High",
 "Very High")))</f>
        <v>High</v>
      </c>
      <c r="M84" s="1">
        <f>COUNTIF(amazon[[#This Row],[Discount percentage]],$Z$14)</f>
        <v>0</v>
      </c>
      <c r="N84" s="1">
        <f>COUNTIF(amazon[[#This Row],[Discount percentage]],$Z$16)</f>
        <v>0</v>
      </c>
      <c r="O84" s="1">
        <f>COUNTIF(amazon[[#This Row],[Discount percentage]],$Z$15)</f>
        <v>1</v>
      </c>
      <c r="P84" t="s">
        <v>246</v>
      </c>
      <c r="Q84" s="23" t="e" cm="1" vm="1">
        <f t="array" aca="1" ref="Q84" ca="1">IF(amazon[Discount percentage]&lt;=10, "0-10%", IF(amazon[Discount percentage]&lt;=20,"11-20%", IF(amazon[Discount percentage]&lt;=30,"21-30%",….)))</f>
        <v>#VALUE!</v>
      </c>
    </row>
    <row r="85" spans="1:17" ht="18.75" x14ac:dyDescent="0.3">
      <c r="A85" s="1" t="s">
        <v>247</v>
      </c>
      <c r="B85" s="1" t="s">
        <v>248</v>
      </c>
      <c r="C85" s="1" t="s">
        <v>13</v>
      </c>
      <c r="D85" s="1" t="s">
        <v>14</v>
      </c>
      <c r="E8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5" s="4">
        <v>299</v>
      </c>
      <c r="G85" s="4">
        <v>799</v>
      </c>
      <c r="H85" s="4">
        <f>PRODUCT(amazon[[#This Row],[Actual price]],amazon[[#This Row],[Rating count]])</f>
        <v>23004009</v>
      </c>
      <c r="I85" s="5">
        <v>0.63</v>
      </c>
      <c r="J85" s="1">
        <v>4.4000000000000004</v>
      </c>
      <c r="K85" s="1">
        <v>28791</v>
      </c>
      <c r="L85" s="1" t="str">
        <f>IF(amazon[[#This Row],[Discounted price]]&lt;200, "Very Low",
 IF(amazon[[#This Row],[Discounted price]]&lt;5000, "Medium",
 IF(amazon[[#This Row],[Discounted price]]&lt;10000, "High",
 "Very High")))</f>
        <v>Medium</v>
      </c>
      <c r="M85" s="1">
        <f>COUNTIF(amazon[[#This Row],[Discount percentage]],$Z$14)</f>
        <v>0</v>
      </c>
      <c r="N85" s="1">
        <f>COUNTIF(amazon[[#This Row],[Discount percentage]],$Z$16)</f>
        <v>0</v>
      </c>
      <c r="O85" s="1">
        <f>COUNTIF(amazon[[#This Row],[Discount percentage]],$Z$15)</f>
        <v>1</v>
      </c>
      <c r="P85" t="s">
        <v>249</v>
      </c>
      <c r="Q85" s="23" t="e" cm="1" vm="1">
        <f t="array" aca="1" ref="Q85" ca="1">IF(amazon[Discount percentage]&lt;=10, "0-10%", IF(amazon[Discount percentage]&lt;=20,"11-20%", IF(amazon[Discount percentage]&lt;=30,"21-30%",….)))</f>
        <v>#VALUE!</v>
      </c>
    </row>
    <row r="86" spans="1:17" ht="18.75" x14ac:dyDescent="0.3">
      <c r="A86" s="1" t="s">
        <v>250</v>
      </c>
      <c r="B86" s="1" t="s">
        <v>251</v>
      </c>
      <c r="C86" s="1" t="s">
        <v>13</v>
      </c>
      <c r="D86" s="1" t="s">
        <v>14</v>
      </c>
      <c r="E8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6" s="4">
        <v>325</v>
      </c>
      <c r="G86" s="4">
        <v>1299</v>
      </c>
      <c r="H86" s="4">
        <f>PRODUCT(amazon[[#This Row],[Actual price]],amazon[[#This Row],[Rating count]])</f>
        <v>13738224</v>
      </c>
      <c r="I86" s="5">
        <v>0.75</v>
      </c>
      <c r="J86" s="1">
        <v>4.2</v>
      </c>
      <c r="K86" s="1">
        <v>10576</v>
      </c>
      <c r="L86" s="1" t="str">
        <f>IF(amazon[[#This Row],[Discounted price]]&lt;200, "Very Low",
 IF(amazon[[#This Row],[Discounted price]]&lt;5000, "Medium",
 IF(amazon[[#This Row],[Discounted price]]&lt;10000, "High",
 "Very High")))</f>
        <v>Medium</v>
      </c>
      <c r="M86" s="1">
        <f>COUNTIF(amazon[[#This Row],[Discount percentage]],$Z$14)</f>
        <v>0</v>
      </c>
      <c r="N86" s="1">
        <f>COUNTIF(amazon[[#This Row],[Discount percentage]],$Z$16)</f>
        <v>0</v>
      </c>
      <c r="O86" s="1">
        <f>COUNTIF(amazon[[#This Row],[Discount percentage]],$Z$15)</f>
        <v>1</v>
      </c>
      <c r="P86" t="s">
        <v>252</v>
      </c>
      <c r="Q86" s="23" t="e" cm="1" vm="1">
        <f t="array" aca="1" ref="Q86" ca="1">IF(amazon[Discount percentage]&lt;=10, "0-10%", IF(amazon[Discount percentage]&lt;=20,"11-20%", IF(amazon[Discount percentage]&lt;=30,"21-30%",….)))</f>
        <v>#VALUE!</v>
      </c>
    </row>
    <row r="87" spans="1:17" ht="18.75" x14ac:dyDescent="0.3">
      <c r="A87" s="1" t="s">
        <v>253</v>
      </c>
      <c r="B87" s="1" t="s">
        <v>254</v>
      </c>
      <c r="C87" s="1" t="s">
        <v>50</v>
      </c>
      <c r="D87" s="1" t="s">
        <v>63</v>
      </c>
      <c r="E8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7" s="4">
        <v>29999</v>
      </c>
      <c r="G87" s="4">
        <v>39999</v>
      </c>
      <c r="H87" s="4">
        <f>PRODUCT(amazon[[#This Row],[Actual price]],amazon[[#This Row],[Rating count]])</f>
        <v>291912702</v>
      </c>
      <c r="I87" s="5">
        <v>0.25</v>
      </c>
      <c r="J87" s="1">
        <v>4.2</v>
      </c>
      <c r="K87" s="1">
        <v>7298</v>
      </c>
      <c r="L87" s="1" t="str">
        <f>IF(amazon[[#This Row],[Discounted price]]&lt;200, "Very Low",
 IF(amazon[[#This Row],[Discounted price]]&lt;5000, "Medium",
 IF(amazon[[#This Row],[Discounted price]]&lt;10000, "High",
 "Very High")))</f>
        <v>Very High</v>
      </c>
      <c r="M87" s="1">
        <f>COUNTIF(amazon[[#This Row],[Discount percentage]],$Z$14)</f>
        <v>0</v>
      </c>
      <c r="N87" s="1">
        <f>COUNTIF(amazon[[#This Row],[Discount percentage]],$Z$16)</f>
        <v>1</v>
      </c>
      <c r="O87" s="1">
        <f>COUNTIF(amazon[[#This Row],[Discount percentage]],$Z$15)</f>
        <v>0</v>
      </c>
      <c r="P87" t="s">
        <v>125</v>
      </c>
      <c r="Q87" s="23" t="e" cm="1" vm="1">
        <f t="array" aca="1" ref="Q87" ca="1">IF(amazon[Discount percentage]&lt;=10, "0-10%", IF(amazon[Discount percentage]&lt;=20,"11-20%", IF(amazon[Discount percentage]&lt;=30,"21-30%",….)))</f>
        <v>#VALUE!</v>
      </c>
    </row>
    <row r="88" spans="1:17" ht="18.75" x14ac:dyDescent="0.3">
      <c r="A88" s="1" t="s">
        <v>255</v>
      </c>
      <c r="B88" s="1" t="s">
        <v>256</v>
      </c>
      <c r="C88" s="1" t="s">
        <v>50</v>
      </c>
      <c r="D88" s="1" t="s">
        <v>63</v>
      </c>
      <c r="E8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8" s="4">
        <v>27999</v>
      </c>
      <c r="G88" s="4">
        <v>40990</v>
      </c>
      <c r="H88" s="4">
        <f>PRODUCT(amazon[[#This Row],[Actual price]],amazon[[#This Row],[Rating count]])</f>
        <v>192775970</v>
      </c>
      <c r="I88" s="5">
        <v>0.32</v>
      </c>
      <c r="J88" s="1">
        <v>4.3</v>
      </c>
      <c r="K88" s="1">
        <v>4703</v>
      </c>
      <c r="L88" s="1" t="str">
        <f>IF(amazon[[#This Row],[Discounted price]]&lt;200, "Very Low",
 IF(amazon[[#This Row],[Discounted price]]&lt;5000, "Medium",
 IF(amazon[[#This Row],[Discounted price]]&lt;10000, "High",
 "Very High")))</f>
        <v>Very High</v>
      </c>
      <c r="M88" s="1">
        <f>COUNTIF(amazon[[#This Row],[Discount percentage]],$Z$14)</f>
        <v>0</v>
      </c>
      <c r="N88" s="1">
        <f>COUNTIF(amazon[[#This Row],[Discount percentage]],$Z$16)</f>
        <v>1</v>
      </c>
      <c r="O88" s="1">
        <f>COUNTIF(amazon[[#This Row],[Discount percentage]],$Z$15)</f>
        <v>0</v>
      </c>
      <c r="P88" t="s">
        <v>87</v>
      </c>
      <c r="Q88" s="23" t="e" cm="1" vm="1">
        <f t="array" aca="1" ref="Q88" ca="1">IF(amazon[Discount percentage]&lt;=10, "0-10%", IF(amazon[Discount percentage]&lt;=20,"11-20%", IF(amazon[Discount percentage]&lt;=30,"21-30%",….)))</f>
        <v>#VALUE!</v>
      </c>
    </row>
    <row r="89" spans="1:17" ht="18.75" x14ac:dyDescent="0.3">
      <c r="A89" s="1" t="s">
        <v>257</v>
      </c>
      <c r="B89" s="1" t="s">
        <v>258</v>
      </c>
      <c r="C89" s="1" t="s">
        <v>50</v>
      </c>
      <c r="D89" s="1" t="s">
        <v>63</v>
      </c>
      <c r="E8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9" s="4">
        <v>30990</v>
      </c>
      <c r="G89" s="4">
        <v>52900</v>
      </c>
      <c r="H89" s="4">
        <f>PRODUCT(amazon[[#This Row],[Actual price]],amazon[[#This Row],[Rating count]])</f>
        <v>376066100</v>
      </c>
      <c r="I89" s="5">
        <v>0.41</v>
      </c>
      <c r="J89" s="1">
        <v>4.3</v>
      </c>
      <c r="K89" s="1">
        <v>7109</v>
      </c>
      <c r="L89" s="1" t="str">
        <f>IF(amazon[[#This Row],[Discounted price]]&lt;200, "Very Low",
 IF(amazon[[#This Row],[Discounted price]]&lt;5000, "Medium",
 IF(amazon[[#This Row],[Discounted price]]&lt;10000, "High",
 "Very High")))</f>
        <v>Very High</v>
      </c>
      <c r="M89" s="1">
        <f>COUNTIF(amazon[[#This Row],[Discount percentage]],$Z$14)</f>
        <v>0</v>
      </c>
      <c r="N89" s="1">
        <f>COUNTIF(amazon[[#This Row],[Discount percentage]],$Z$16)</f>
        <v>1</v>
      </c>
      <c r="O89" s="1">
        <f>COUNTIF(amazon[[#This Row],[Discount percentage]],$Z$15)</f>
        <v>0</v>
      </c>
      <c r="P89" t="s">
        <v>188</v>
      </c>
      <c r="Q89" s="23" t="e" cm="1" vm="1">
        <f t="array" aca="1" ref="Q89" ca="1">IF(amazon[Discount percentage]&lt;=10, "0-10%", IF(amazon[Discount percentage]&lt;=20,"11-20%", IF(amazon[Discount percentage]&lt;=30,"21-30%",….)))</f>
        <v>#VALUE!</v>
      </c>
    </row>
    <row r="90" spans="1:17" ht="18.75" x14ac:dyDescent="0.3">
      <c r="A90" s="1" t="s">
        <v>259</v>
      </c>
      <c r="B90" s="1" t="s">
        <v>260</v>
      </c>
      <c r="C90" s="1" t="s">
        <v>13</v>
      </c>
      <c r="D90" s="1" t="s">
        <v>14</v>
      </c>
      <c r="E9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0" s="4">
        <v>199</v>
      </c>
      <c r="G90" s="4">
        <v>999</v>
      </c>
      <c r="H90" s="4">
        <f>PRODUCT(amazon[[#This Row],[Actual price]],amazon[[#This Row],[Rating count]])</f>
        <v>126873</v>
      </c>
      <c r="I90" s="5">
        <v>0.8</v>
      </c>
      <c r="J90" s="1">
        <v>4.5</v>
      </c>
      <c r="K90" s="1">
        <v>127</v>
      </c>
      <c r="L90" s="1" t="str">
        <f>IF(amazon[[#This Row],[Discounted price]]&lt;200, "Very Low",
 IF(amazon[[#This Row],[Discounted price]]&lt;5000, "Medium",
 IF(amazon[[#This Row],[Discounted price]]&lt;10000, "High",
 "Very High")))</f>
        <v>Very Low</v>
      </c>
      <c r="M90" s="1">
        <f>COUNTIF(amazon[[#This Row],[Discount percentage]],$Z$14)</f>
        <v>0</v>
      </c>
      <c r="N90" s="1">
        <f>COUNTIF(amazon[[#This Row],[Discount percentage]],$Z$16)</f>
        <v>0</v>
      </c>
      <c r="O90" s="1">
        <f>COUNTIF(amazon[[#This Row],[Discount percentage]],$Z$15)</f>
        <v>1</v>
      </c>
      <c r="P90" t="s">
        <v>261</v>
      </c>
      <c r="Q90" s="23" t="e" cm="1" vm="1">
        <f t="array" aca="1" ref="Q90" ca="1">IF(amazon[Discount percentage]&lt;=10, "0-10%", IF(amazon[Discount percentage]&lt;=20,"11-20%", IF(amazon[Discount percentage]&lt;=30,"21-30%",….)))</f>
        <v>#VALUE!</v>
      </c>
    </row>
    <row r="91" spans="1:17" ht="18.75" x14ac:dyDescent="0.3">
      <c r="A91" s="1" t="s">
        <v>262</v>
      </c>
      <c r="B91" s="1" t="s">
        <v>263</v>
      </c>
      <c r="C91" s="1" t="s">
        <v>13</v>
      </c>
      <c r="D91" s="1" t="s">
        <v>14</v>
      </c>
      <c r="E9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1" s="4">
        <v>649</v>
      </c>
      <c r="G91" s="4">
        <v>1999</v>
      </c>
      <c r="H91" s="4">
        <f>PRODUCT(amazon[[#This Row],[Actual price]],amazon[[#This Row],[Rating count]])</f>
        <v>48513731</v>
      </c>
      <c r="I91" s="5">
        <v>0.68</v>
      </c>
      <c r="J91" s="1">
        <v>4.2</v>
      </c>
      <c r="K91" s="1">
        <v>24269</v>
      </c>
      <c r="L91" s="1" t="str">
        <f>IF(amazon[[#This Row],[Discounted price]]&lt;200, "Very Low",
 IF(amazon[[#This Row],[Discounted price]]&lt;5000, "Medium",
 IF(amazon[[#This Row],[Discounted price]]&lt;10000, "High",
 "Very High")))</f>
        <v>Medium</v>
      </c>
      <c r="M91" s="1">
        <f>COUNTIF(amazon[[#This Row],[Discount percentage]],$Z$14)</f>
        <v>0</v>
      </c>
      <c r="N91" s="1">
        <f>COUNTIF(amazon[[#This Row],[Discount percentage]],$Z$16)</f>
        <v>0</v>
      </c>
      <c r="O91" s="1">
        <f>COUNTIF(amazon[[#This Row],[Discount percentage]],$Z$15)</f>
        <v>1</v>
      </c>
      <c r="P91" t="s">
        <v>15</v>
      </c>
      <c r="Q91" s="23" t="e" cm="1" vm="1">
        <f t="array" aca="1" ref="Q91" ca="1">IF(amazon[Discount percentage]&lt;=10, "0-10%", IF(amazon[Discount percentage]&lt;=20,"11-20%", IF(amazon[Discount percentage]&lt;=30,"21-30%",….)))</f>
        <v>#VALUE!</v>
      </c>
    </row>
    <row r="92" spans="1:17" ht="18.75" x14ac:dyDescent="0.3">
      <c r="A92" s="1" t="s">
        <v>264</v>
      </c>
      <c r="B92" s="1" t="s">
        <v>265</v>
      </c>
      <c r="C92" s="1" t="s">
        <v>13</v>
      </c>
      <c r="D92" s="1" t="s">
        <v>39</v>
      </c>
      <c r="E9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2" s="4">
        <v>269</v>
      </c>
      <c r="G92" s="4">
        <v>800</v>
      </c>
      <c r="H92" s="4">
        <f>PRODUCT(amazon[[#This Row],[Actual price]],amazon[[#This Row],[Rating count]])</f>
        <v>8107200</v>
      </c>
      <c r="I92" s="5">
        <v>0.66</v>
      </c>
      <c r="J92" s="1">
        <v>3.6</v>
      </c>
      <c r="K92" s="1">
        <v>10134</v>
      </c>
      <c r="L92" s="1" t="str">
        <f>IF(amazon[[#This Row],[Discounted price]]&lt;200, "Very Low",
 IF(amazon[[#This Row],[Discounted price]]&lt;5000, "Medium",
 IF(amazon[[#This Row],[Discounted price]]&lt;10000, "High",
 "Very High")))</f>
        <v>Medium</v>
      </c>
      <c r="M92" s="1">
        <f>COUNTIF(amazon[[#This Row],[Discount percentage]],$Z$14)</f>
        <v>0</v>
      </c>
      <c r="N92" s="1">
        <f>COUNTIF(amazon[[#This Row],[Discount percentage]],$Z$16)</f>
        <v>0</v>
      </c>
      <c r="O92" s="1">
        <f>COUNTIF(amazon[[#This Row],[Discount percentage]],$Z$15)</f>
        <v>1</v>
      </c>
      <c r="P92" t="s">
        <v>266</v>
      </c>
      <c r="Q92" s="23" t="e" cm="1" vm="1">
        <f t="array" aca="1" ref="Q92" ca="1">IF(amazon[Discount percentage]&lt;=10, "0-10%", IF(amazon[Discount percentage]&lt;=20,"11-20%", IF(amazon[Discount percentage]&lt;=30,"21-30%",….)))</f>
        <v>#VALUE!</v>
      </c>
    </row>
    <row r="93" spans="1:17" ht="18.75" x14ac:dyDescent="0.3">
      <c r="A93" s="1" t="s">
        <v>267</v>
      </c>
      <c r="B93" s="1" t="s">
        <v>268</v>
      </c>
      <c r="C93" s="1" t="s">
        <v>50</v>
      </c>
      <c r="D93" s="1" t="s">
        <v>63</v>
      </c>
      <c r="E9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3" s="4">
        <v>24999</v>
      </c>
      <c r="G93" s="4">
        <v>31999</v>
      </c>
      <c r="H93" s="4">
        <f>PRODUCT(amazon[[#This Row],[Actual price]],amazon[[#This Row],[Rating count]])</f>
        <v>1116733101</v>
      </c>
      <c r="I93" s="5">
        <v>0.22</v>
      </c>
      <c r="J93" s="1">
        <v>4.2</v>
      </c>
      <c r="K93" s="1">
        <v>34899</v>
      </c>
      <c r="L93" s="1" t="str">
        <f>IF(amazon[[#This Row],[Discounted price]]&lt;200, "Very Low",
 IF(amazon[[#This Row],[Discounted price]]&lt;5000, "Medium",
 IF(amazon[[#This Row],[Discounted price]]&lt;10000, "High",
 "Very High")))</f>
        <v>Very High</v>
      </c>
      <c r="M93" s="1">
        <f>COUNTIF(amazon[[#This Row],[Discount percentage]],$Z$14)</f>
        <v>0</v>
      </c>
      <c r="N93" s="1">
        <f>COUNTIF(amazon[[#This Row],[Discount percentage]],$Z$16)</f>
        <v>1</v>
      </c>
      <c r="O93" s="1">
        <f>COUNTIF(amazon[[#This Row],[Discount percentage]],$Z$15)</f>
        <v>0</v>
      </c>
      <c r="P93" t="s">
        <v>93</v>
      </c>
      <c r="Q93" s="23" t="e" cm="1" vm="1">
        <f t="array" aca="1" ref="Q93" ca="1">IF(amazon[Discount percentage]&lt;=10, "0-10%", IF(amazon[Discount percentage]&lt;=20,"11-20%", IF(amazon[Discount percentage]&lt;=30,"21-30%",….)))</f>
        <v>#VALUE!</v>
      </c>
    </row>
    <row r="94" spans="1:17" ht="18.75" x14ac:dyDescent="0.3">
      <c r="A94" s="1" t="s">
        <v>269</v>
      </c>
      <c r="B94" s="1" t="s">
        <v>270</v>
      </c>
      <c r="C94" s="1" t="s">
        <v>13</v>
      </c>
      <c r="D94" s="1" t="s">
        <v>14</v>
      </c>
      <c r="E9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 s="4">
        <v>299</v>
      </c>
      <c r="G94" s="4">
        <v>699</v>
      </c>
      <c r="H94" s="4">
        <f>PRODUCT(amazon[[#This Row],[Actual price]],amazon[[#This Row],[Rating count]])</f>
        <v>65959737</v>
      </c>
      <c r="I94" s="5">
        <v>0.56999999999999995</v>
      </c>
      <c r="J94" s="1">
        <v>4.2</v>
      </c>
      <c r="K94" s="1">
        <v>94363</v>
      </c>
      <c r="L94" s="1" t="str">
        <f>IF(amazon[[#This Row],[Discounted price]]&lt;200, "Very Low",
 IF(amazon[[#This Row],[Discounted price]]&lt;5000, "Medium",
 IF(amazon[[#This Row],[Discounted price]]&lt;10000, "High",
 "Very High")))</f>
        <v>Medium</v>
      </c>
      <c r="M94" s="1">
        <f>COUNTIF(amazon[[#This Row],[Discount percentage]],$Z$14)</f>
        <v>0</v>
      </c>
      <c r="N94" s="1">
        <f>COUNTIF(amazon[[#This Row],[Discount percentage]],$Z$16)</f>
        <v>0</v>
      </c>
      <c r="O94" s="1">
        <f>COUNTIF(amazon[[#This Row],[Discount percentage]],$Z$15)</f>
        <v>1</v>
      </c>
      <c r="P94" t="s">
        <v>24</v>
      </c>
      <c r="Q94" s="23" t="e" cm="1" vm="1">
        <f t="array" aca="1" ref="Q94" ca="1">IF(amazon[Discount percentage]&lt;=10, "0-10%", IF(amazon[Discount percentage]&lt;=20,"11-20%", IF(amazon[Discount percentage]&lt;=30,"21-30%",….)))</f>
        <v>#VALUE!</v>
      </c>
    </row>
    <row r="95" spans="1:17" ht="18.75" x14ac:dyDescent="0.3">
      <c r="A95" s="1" t="s">
        <v>271</v>
      </c>
      <c r="B95" s="1" t="s">
        <v>272</v>
      </c>
      <c r="C95" s="1" t="s">
        <v>13</v>
      </c>
      <c r="D95" s="1" t="s">
        <v>14</v>
      </c>
      <c r="E9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5" s="4">
        <v>199</v>
      </c>
      <c r="G95" s="4">
        <v>999</v>
      </c>
      <c r="H95" s="4">
        <f>PRODUCT(amazon[[#This Row],[Actual price]],amazon[[#This Row],[Rating count]])</f>
        <v>424575</v>
      </c>
      <c r="I95" s="5">
        <v>0.8</v>
      </c>
      <c r="J95" s="1">
        <v>4.0999999999999996</v>
      </c>
      <c r="K95" s="1">
        <v>425</v>
      </c>
      <c r="L95" s="1" t="str">
        <f>IF(amazon[[#This Row],[Discounted price]]&lt;200, "Very Low",
 IF(amazon[[#This Row],[Discounted price]]&lt;5000, "Medium",
 IF(amazon[[#This Row],[Discounted price]]&lt;10000, "High",
 "Very High")))</f>
        <v>Very Low</v>
      </c>
      <c r="M95" s="1">
        <f>COUNTIF(amazon[[#This Row],[Discount percentage]],$Z$14)</f>
        <v>0</v>
      </c>
      <c r="N95" s="1">
        <f>COUNTIF(amazon[[#This Row],[Discount percentage]],$Z$16)</f>
        <v>0</v>
      </c>
      <c r="O95" s="1">
        <f>COUNTIF(amazon[[#This Row],[Discount percentage]],$Z$15)</f>
        <v>1</v>
      </c>
      <c r="P95" t="s">
        <v>273</v>
      </c>
      <c r="Q95" s="23" t="e" cm="1" vm="1">
        <f t="array" aca="1" ref="Q95" ca="1">IF(amazon[Discount percentage]&lt;=10, "0-10%", IF(amazon[Discount percentage]&lt;=20,"11-20%", IF(amazon[Discount percentage]&lt;=30,"21-30%",….)))</f>
        <v>#VALUE!</v>
      </c>
    </row>
    <row r="96" spans="1:17" ht="18.75" x14ac:dyDescent="0.3">
      <c r="A96" s="1" t="s">
        <v>274</v>
      </c>
      <c r="B96" s="1" t="s">
        <v>275</v>
      </c>
      <c r="C96" s="1" t="s">
        <v>50</v>
      </c>
      <c r="D96" s="1" t="s">
        <v>63</v>
      </c>
      <c r="E9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6" s="4">
        <v>18990</v>
      </c>
      <c r="G96" s="4">
        <v>40990</v>
      </c>
      <c r="H96" s="4">
        <f>PRODUCT(amazon[[#This Row],[Actual price]],amazon[[#This Row],[Rating count]])</f>
        <v>272952410</v>
      </c>
      <c r="I96" s="5">
        <v>0.54</v>
      </c>
      <c r="J96" s="1">
        <v>4.2</v>
      </c>
      <c r="K96" s="1">
        <v>6659</v>
      </c>
      <c r="L96" s="1" t="str">
        <f>IF(amazon[[#This Row],[Discounted price]]&lt;200, "Very Low",
 IF(amazon[[#This Row],[Discounted price]]&lt;5000, "Medium",
 IF(amazon[[#This Row],[Discounted price]]&lt;10000, "High",
 "Very High")))</f>
        <v>Very High</v>
      </c>
      <c r="M96" s="1">
        <f>COUNTIF(amazon[[#This Row],[Discount percentage]],$Z$14)</f>
        <v>0</v>
      </c>
      <c r="N96" s="1">
        <f>COUNTIF(amazon[[#This Row],[Discount percentage]],$Z$16)</f>
        <v>0</v>
      </c>
      <c r="O96" s="1">
        <f>COUNTIF(amazon[[#This Row],[Discount percentage]],$Z$15)</f>
        <v>1</v>
      </c>
      <c r="P96" t="s">
        <v>276</v>
      </c>
      <c r="Q96" s="23" t="e" cm="1" vm="1">
        <f t="array" aca="1" ref="Q96" ca="1">IF(amazon[Discount percentage]&lt;=10, "0-10%", IF(amazon[Discount percentage]&lt;=20,"11-20%", IF(amazon[Discount percentage]&lt;=30,"21-30%",….)))</f>
        <v>#VALUE!</v>
      </c>
    </row>
    <row r="97" spans="1:17" ht="18.75" x14ac:dyDescent="0.3">
      <c r="A97" s="1" t="s">
        <v>277</v>
      </c>
      <c r="B97" s="1" t="s">
        <v>278</v>
      </c>
      <c r="C97" s="1" t="s">
        <v>13</v>
      </c>
      <c r="D97" s="1" t="s">
        <v>39</v>
      </c>
      <c r="E9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7" s="4">
        <v>290</v>
      </c>
      <c r="G97" s="4">
        <v>349</v>
      </c>
      <c r="H97" s="4">
        <f>PRODUCT(amazon[[#This Row],[Actual price]],amazon[[#This Row],[Rating count]])</f>
        <v>689973</v>
      </c>
      <c r="I97" s="5">
        <v>0.17</v>
      </c>
      <c r="J97" s="1">
        <v>3.7</v>
      </c>
      <c r="K97" s="1">
        <v>1977</v>
      </c>
      <c r="L97" s="1" t="str">
        <f>IF(amazon[[#This Row],[Discounted price]]&lt;200, "Very Low",
 IF(amazon[[#This Row],[Discounted price]]&lt;5000, "Medium",
 IF(amazon[[#This Row],[Discounted price]]&lt;10000, "High",
 "Very High")))</f>
        <v>Medium</v>
      </c>
      <c r="M97" s="1">
        <f>COUNTIF(amazon[[#This Row],[Discount percentage]],$Z$14)</f>
        <v>0</v>
      </c>
      <c r="N97" s="1">
        <f>COUNTIF(amazon[[#This Row],[Discount percentage]],$Z$16)</f>
        <v>1</v>
      </c>
      <c r="O97" s="1">
        <f>COUNTIF(amazon[[#This Row],[Discount percentage]],$Z$15)</f>
        <v>0</v>
      </c>
      <c r="P97" t="s">
        <v>24</v>
      </c>
      <c r="Q97" s="23" t="e" cm="1" vm="1">
        <f t="array" aca="1" ref="Q97" ca="1">IF(amazon[Discount percentage]&lt;=10, "0-10%", IF(amazon[Discount percentage]&lt;=20,"11-20%", IF(amazon[Discount percentage]&lt;=30,"21-30%",….)))</f>
        <v>#VALUE!</v>
      </c>
    </row>
    <row r="98" spans="1:17" ht="18.75" x14ac:dyDescent="0.3">
      <c r="A98" s="1" t="s">
        <v>279</v>
      </c>
      <c r="B98" s="1" t="s">
        <v>280</v>
      </c>
      <c r="C98" s="1" t="s">
        <v>50</v>
      </c>
      <c r="D98" s="1" t="s">
        <v>152</v>
      </c>
      <c r="E9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8" s="4">
        <v>249</v>
      </c>
      <c r="G98" s="4">
        <v>799</v>
      </c>
      <c r="H98" s="4">
        <f>PRODUCT(amazon[[#This Row],[Actual price]],amazon[[#This Row],[Rating count]])</f>
        <v>862121</v>
      </c>
      <c r="I98" s="5">
        <v>0.69</v>
      </c>
      <c r="J98" s="1">
        <v>3.8</v>
      </c>
      <c r="K98" s="1">
        <v>1079</v>
      </c>
      <c r="L98" s="1" t="str">
        <f>IF(amazon[[#This Row],[Discounted price]]&lt;200, "Very Low",
 IF(amazon[[#This Row],[Discounted price]]&lt;5000, "Medium",
 IF(amazon[[#This Row],[Discounted price]]&lt;10000, "High",
 "Very High")))</f>
        <v>Medium</v>
      </c>
      <c r="M98" s="1">
        <f>COUNTIF(amazon[[#This Row],[Discount percentage]],$Z$14)</f>
        <v>0</v>
      </c>
      <c r="N98" s="1">
        <f>COUNTIF(amazon[[#This Row],[Discount percentage]],$Z$16)</f>
        <v>0</v>
      </c>
      <c r="O98" s="1">
        <f>COUNTIF(amazon[[#This Row],[Discount percentage]],$Z$15)</f>
        <v>1</v>
      </c>
      <c r="P98" t="s">
        <v>281</v>
      </c>
      <c r="Q98" s="23" t="e" cm="1" vm="1">
        <f t="array" aca="1" ref="Q98" ca="1">IF(amazon[Discount percentage]&lt;=10, "0-10%", IF(amazon[Discount percentage]&lt;=20,"11-20%", IF(amazon[Discount percentage]&lt;=30,"21-30%",….)))</f>
        <v>#VALUE!</v>
      </c>
    </row>
    <row r="99" spans="1:17" ht="18.75" x14ac:dyDescent="0.3">
      <c r="A99" s="1" t="s">
        <v>282</v>
      </c>
      <c r="B99" s="1" t="s">
        <v>283</v>
      </c>
      <c r="C99" s="1" t="s">
        <v>13</v>
      </c>
      <c r="D99" s="1" t="s">
        <v>14</v>
      </c>
      <c r="E9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 s="4">
        <v>345</v>
      </c>
      <c r="G99" s="4">
        <v>999</v>
      </c>
      <c r="H99" s="4">
        <f>PRODUCT(amazon[[#This Row],[Actual price]],amazon[[#This Row],[Rating count]])</f>
        <v>1095903</v>
      </c>
      <c r="I99" s="5">
        <v>0.65</v>
      </c>
      <c r="J99" s="1">
        <v>3.7</v>
      </c>
      <c r="K99" s="1">
        <v>1097</v>
      </c>
      <c r="L99" s="1" t="str">
        <f>IF(amazon[[#This Row],[Discounted price]]&lt;200, "Very Low",
 IF(amazon[[#This Row],[Discounted price]]&lt;5000, "Medium",
 IF(amazon[[#This Row],[Discounted price]]&lt;10000, "High",
 "Very High")))</f>
        <v>Medium</v>
      </c>
      <c r="M99" s="1">
        <f>COUNTIF(amazon[[#This Row],[Discount percentage]],$Z$14)</f>
        <v>0</v>
      </c>
      <c r="N99" s="1">
        <f>COUNTIF(amazon[[#This Row],[Discount percentage]],$Z$16)</f>
        <v>0</v>
      </c>
      <c r="O99" s="1">
        <f>COUNTIF(amazon[[#This Row],[Discount percentage]],$Z$15)</f>
        <v>1</v>
      </c>
      <c r="P99" t="s">
        <v>284</v>
      </c>
      <c r="Q99" s="23" t="e" cm="1" vm="1">
        <f t="array" aca="1" ref="Q99" ca="1">IF(amazon[Discount percentage]&lt;=10, "0-10%", IF(amazon[Discount percentage]&lt;=20,"11-20%", IF(amazon[Discount percentage]&lt;=30,"21-30%",….)))</f>
        <v>#VALUE!</v>
      </c>
    </row>
    <row r="100" spans="1:17" ht="18.75" x14ac:dyDescent="0.3">
      <c r="A100" s="1" t="s">
        <v>285</v>
      </c>
      <c r="B100" s="1" t="s">
        <v>286</v>
      </c>
      <c r="C100" s="1" t="s">
        <v>13</v>
      </c>
      <c r="D100" s="1" t="s">
        <v>39</v>
      </c>
      <c r="E10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0" s="4">
        <v>1099</v>
      </c>
      <c r="G100" s="4">
        <v>1899</v>
      </c>
      <c r="H100" s="4">
        <f>PRODUCT(amazon[[#This Row],[Actual price]],amazon[[#This Row],[Rating count]])</f>
        <v>42575580</v>
      </c>
      <c r="I100" s="5">
        <v>0.42</v>
      </c>
      <c r="J100" s="1">
        <v>4.5</v>
      </c>
      <c r="K100" s="1">
        <v>22420</v>
      </c>
      <c r="L100" s="1" t="str">
        <f>IF(amazon[[#This Row],[Discounted price]]&lt;200, "Very Low",
 IF(amazon[[#This Row],[Discounted price]]&lt;5000, "Medium",
 IF(amazon[[#This Row],[Discounted price]]&lt;10000, "High",
 "Very High")))</f>
        <v>Medium</v>
      </c>
      <c r="M100" s="1">
        <f>COUNTIF(amazon[[#This Row],[Discount percentage]],$Z$14)</f>
        <v>0</v>
      </c>
      <c r="N100" s="1">
        <f>COUNTIF(amazon[[#This Row],[Discount percentage]],$Z$16)</f>
        <v>1</v>
      </c>
      <c r="O100" s="1">
        <f>COUNTIF(amazon[[#This Row],[Discount percentage]],$Z$15)</f>
        <v>0</v>
      </c>
      <c r="P100" t="s">
        <v>287</v>
      </c>
      <c r="Q100" s="23" t="e" cm="1" vm="1">
        <f t="array" aca="1" ref="Q100" ca="1">IF(amazon[Discount percentage]&lt;=10, "0-10%", IF(amazon[Discount percentage]&lt;=20,"11-20%", IF(amazon[Discount percentage]&lt;=30,"21-30%",….)))</f>
        <v>#VALUE!</v>
      </c>
    </row>
    <row r="101" spans="1:17" ht="18.75" x14ac:dyDescent="0.3">
      <c r="A101" s="1" t="s">
        <v>288</v>
      </c>
      <c r="B101" s="1" t="s">
        <v>289</v>
      </c>
      <c r="C101" s="1" t="s">
        <v>13</v>
      </c>
      <c r="D101" s="1" t="s">
        <v>14</v>
      </c>
      <c r="E10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1" s="4">
        <v>719</v>
      </c>
      <c r="G101" s="4">
        <v>1499</v>
      </c>
      <c r="H101" s="4">
        <f>PRODUCT(amazon[[#This Row],[Actual price]],amazon[[#This Row],[Rating count]])</f>
        <v>1566455</v>
      </c>
      <c r="I101" s="5">
        <v>0.52</v>
      </c>
      <c r="J101" s="1">
        <v>4.0999999999999996</v>
      </c>
      <c r="K101" s="1">
        <v>1045</v>
      </c>
      <c r="L101" s="1" t="str">
        <f>IF(amazon[[#This Row],[Discounted price]]&lt;200, "Very Low",
 IF(amazon[[#This Row],[Discounted price]]&lt;5000, "Medium",
 IF(amazon[[#This Row],[Discounted price]]&lt;10000, "High",
 "Very High")))</f>
        <v>Medium</v>
      </c>
      <c r="M101" s="1">
        <f>COUNTIF(amazon[[#This Row],[Discount percentage]],$Z$14)</f>
        <v>0</v>
      </c>
      <c r="N101" s="1">
        <f>COUNTIF(amazon[[#This Row],[Discount percentage]],$Z$16)</f>
        <v>0</v>
      </c>
      <c r="O101" s="1">
        <f>COUNTIF(amazon[[#This Row],[Discount percentage]],$Z$15)</f>
        <v>1</v>
      </c>
      <c r="P101" t="s">
        <v>81</v>
      </c>
      <c r="Q101" s="23" t="e" cm="1" vm="1">
        <f t="array" aca="1" ref="Q101" ca="1">IF(amazon[Discount percentage]&lt;=10, "0-10%", IF(amazon[Discount percentage]&lt;=20,"11-20%", IF(amazon[Discount percentage]&lt;=30,"21-30%",….)))</f>
        <v>#VALUE!</v>
      </c>
    </row>
    <row r="102" spans="1:17" ht="18.75" x14ac:dyDescent="0.3">
      <c r="A102" s="1" t="s">
        <v>290</v>
      </c>
      <c r="B102" s="1" t="s">
        <v>291</v>
      </c>
      <c r="C102" s="1" t="s">
        <v>50</v>
      </c>
      <c r="D102" s="1" t="s">
        <v>152</v>
      </c>
      <c r="E10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2" s="4">
        <v>349</v>
      </c>
      <c r="G102" s="4">
        <v>1499</v>
      </c>
      <c r="H102" s="4">
        <f>PRODUCT(amazon[[#This Row],[Actual price]],amazon[[#This Row],[Rating count]])</f>
        <v>6213355</v>
      </c>
      <c r="I102" s="5">
        <v>0.77</v>
      </c>
      <c r="J102" s="1">
        <v>4.3</v>
      </c>
      <c r="K102" s="1">
        <v>4145</v>
      </c>
      <c r="L102" s="1" t="str">
        <f>IF(amazon[[#This Row],[Discounted price]]&lt;200, "Very Low",
 IF(amazon[[#This Row],[Discounted price]]&lt;5000, "Medium",
 IF(amazon[[#This Row],[Discounted price]]&lt;10000, "High",
 "Very High")))</f>
        <v>Medium</v>
      </c>
      <c r="M102" s="1">
        <f>COUNTIF(amazon[[#This Row],[Discount percentage]],$Z$14)</f>
        <v>0</v>
      </c>
      <c r="N102" s="1">
        <f>COUNTIF(amazon[[#This Row],[Discount percentage]],$Z$16)</f>
        <v>0</v>
      </c>
      <c r="O102" s="1">
        <f>COUNTIF(amazon[[#This Row],[Discount percentage]],$Z$15)</f>
        <v>1</v>
      </c>
      <c r="P102" t="s">
        <v>292</v>
      </c>
      <c r="Q102" s="23" t="e" cm="1" vm="1">
        <f t="array" aca="1" ref="Q102" ca="1">IF(amazon[Discount percentage]&lt;=10, "0-10%", IF(amazon[Discount percentage]&lt;=20,"11-20%", IF(amazon[Discount percentage]&lt;=30,"21-30%",….)))</f>
        <v>#VALUE!</v>
      </c>
    </row>
    <row r="103" spans="1:17" ht="18.75" x14ac:dyDescent="0.3">
      <c r="A103" s="1" t="s">
        <v>293</v>
      </c>
      <c r="B103" s="1" t="s">
        <v>294</v>
      </c>
      <c r="C103" s="1" t="s">
        <v>13</v>
      </c>
      <c r="D103" s="1" t="s">
        <v>14</v>
      </c>
      <c r="E10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3" s="4">
        <v>849</v>
      </c>
      <c r="G103" s="4">
        <v>1809</v>
      </c>
      <c r="H103" s="4">
        <f>PRODUCT(amazon[[#This Row],[Actual price]],amazon[[#This Row],[Rating count]])</f>
        <v>11843523</v>
      </c>
      <c r="I103" s="5">
        <v>0.53</v>
      </c>
      <c r="J103" s="1">
        <v>4.3</v>
      </c>
      <c r="K103" s="1">
        <v>6547</v>
      </c>
      <c r="L103" s="1" t="str">
        <f>IF(amazon[[#This Row],[Discounted price]]&lt;200, "Very Low",
 IF(amazon[[#This Row],[Discounted price]]&lt;5000, "Medium",
 IF(amazon[[#This Row],[Discounted price]]&lt;10000, "High",
 "Very High")))</f>
        <v>Medium</v>
      </c>
      <c r="M103" s="1">
        <f>COUNTIF(amazon[[#This Row],[Discount percentage]],$Z$14)</f>
        <v>0</v>
      </c>
      <c r="N103" s="1">
        <f>COUNTIF(amazon[[#This Row],[Discount percentage]],$Z$16)</f>
        <v>0</v>
      </c>
      <c r="O103" s="1">
        <f>COUNTIF(amazon[[#This Row],[Discount percentage]],$Z$15)</f>
        <v>1</v>
      </c>
      <c r="P103" t="s">
        <v>295</v>
      </c>
      <c r="Q103" s="23" t="e" cm="1" vm="1">
        <f t="array" aca="1" ref="Q103" ca="1">IF(amazon[Discount percentage]&lt;=10, "0-10%", IF(amazon[Discount percentage]&lt;=20,"11-20%", IF(amazon[Discount percentage]&lt;=30,"21-30%",….)))</f>
        <v>#VALUE!</v>
      </c>
    </row>
    <row r="104" spans="1:17" ht="18.75" x14ac:dyDescent="0.3">
      <c r="A104" s="1" t="s">
        <v>296</v>
      </c>
      <c r="B104" s="1" t="s">
        <v>297</v>
      </c>
      <c r="C104" s="1" t="s">
        <v>50</v>
      </c>
      <c r="D104" s="1" t="s">
        <v>152</v>
      </c>
      <c r="E10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4" s="4">
        <v>299</v>
      </c>
      <c r="G104" s="4">
        <v>899</v>
      </c>
      <c r="H104" s="4">
        <f>PRODUCT(amazon[[#This Row],[Actual price]],amazon[[#This Row],[Rating count]])</f>
        <v>1427612</v>
      </c>
      <c r="I104" s="5">
        <v>0.67</v>
      </c>
      <c r="J104" s="1">
        <v>4</v>
      </c>
      <c r="K104" s="1">
        <v>1588</v>
      </c>
      <c r="L104" s="1" t="str">
        <f>IF(amazon[[#This Row],[Discounted price]]&lt;200, "Very Low",
 IF(amazon[[#This Row],[Discounted price]]&lt;5000, "Medium",
 IF(amazon[[#This Row],[Discounted price]]&lt;10000, "High",
 "Very High")))</f>
        <v>Medium</v>
      </c>
      <c r="M104" s="1">
        <f>COUNTIF(amazon[[#This Row],[Discount percentage]],$Z$14)</f>
        <v>0</v>
      </c>
      <c r="N104" s="1">
        <f>COUNTIF(amazon[[#This Row],[Discount percentage]],$Z$16)</f>
        <v>0</v>
      </c>
      <c r="O104" s="1">
        <f>COUNTIF(amazon[[#This Row],[Discount percentage]],$Z$15)</f>
        <v>1</v>
      </c>
      <c r="P104" t="s">
        <v>298</v>
      </c>
      <c r="Q104" s="23" t="e" cm="1" vm="1">
        <f t="array" aca="1" ref="Q104" ca="1">IF(amazon[Discount percentage]&lt;=10, "0-10%", IF(amazon[Discount percentage]&lt;=20,"11-20%", IF(amazon[Discount percentage]&lt;=30,"21-30%",….)))</f>
        <v>#VALUE!</v>
      </c>
    </row>
    <row r="105" spans="1:17" ht="18.75" x14ac:dyDescent="0.3">
      <c r="A105" s="1" t="s">
        <v>299</v>
      </c>
      <c r="B105" s="1" t="s">
        <v>300</v>
      </c>
      <c r="C105" s="1" t="s">
        <v>50</v>
      </c>
      <c r="D105" s="1" t="s">
        <v>63</v>
      </c>
      <c r="E10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5" s="4">
        <v>21999</v>
      </c>
      <c r="G105" s="4">
        <v>29999</v>
      </c>
      <c r="H105" s="4">
        <f>PRODUCT(amazon[[#This Row],[Actual price]],amazon[[#This Row],[Rating count]])</f>
        <v>985167160</v>
      </c>
      <c r="I105" s="5">
        <v>0.27</v>
      </c>
      <c r="J105" s="1">
        <v>4.2</v>
      </c>
      <c r="K105" s="1">
        <v>32840</v>
      </c>
      <c r="L105" s="1" t="str">
        <f>IF(amazon[[#This Row],[Discounted price]]&lt;200, "Very Low",
 IF(amazon[[#This Row],[Discounted price]]&lt;5000, "Medium",
 IF(amazon[[#This Row],[Discounted price]]&lt;10000, "High",
 "Very High")))</f>
        <v>Very High</v>
      </c>
      <c r="M105" s="1">
        <f>COUNTIF(amazon[[#This Row],[Discount percentage]],$Z$14)</f>
        <v>0</v>
      </c>
      <c r="N105" s="1">
        <f>COUNTIF(amazon[[#This Row],[Discount percentage]],$Z$16)</f>
        <v>1</v>
      </c>
      <c r="O105" s="1">
        <f>COUNTIF(amazon[[#This Row],[Discount percentage]],$Z$15)</f>
        <v>0</v>
      </c>
      <c r="P105" t="s">
        <v>64</v>
      </c>
      <c r="Q105" s="23" t="e" cm="1" vm="1">
        <f t="array" aca="1" ref="Q105" ca="1">IF(amazon[Discount percentage]&lt;=10, "0-10%", IF(amazon[Discount percentage]&lt;=20,"11-20%", IF(amazon[Discount percentage]&lt;=30,"21-30%",….)))</f>
        <v>#VALUE!</v>
      </c>
    </row>
    <row r="106" spans="1:17" ht="18.75" x14ac:dyDescent="0.3">
      <c r="A106" s="1" t="s">
        <v>301</v>
      </c>
      <c r="B106" s="1" t="s">
        <v>302</v>
      </c>
      <c r="C106" s="1" t="s">
        <v>13</v>
      </c>
      <c r="D106" s="1" t="s">
        <v>14</v>
      </c>
      <c r="E10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6" s="4">
        <v>349</v>
      </c>
      <c r="G106" s="4">
        <v>999</v>
      </c>
      <c r="H106" s="4">
        <f>PRODUCT(amazon[[#This Row],[Actual price]],amazon[[#This Row],[Rating count]])</f>
        <v>13106880</v>
      </c>
      <c r="I106" s="5">
        <v>0.65</v>
      </c>
      <c r="J106" s="1">
        <v>4.2</v>
      </c>
      <c r="K106" s="1">
        <v>13120</v>
      </c>
      <c r="L106" s="1" t="str">
        <f>IF(amazon[[#This Row],[Discounted price]]&lt;200, "Very Low",
 IF(amazon[[#This Row],[Discounted price]]&lt;5000, "Medium",
 IF(amazon[[#This Row],[Discounted price]]&lt;10000, "High",
 "Very High")))</f>
        <v>Medium</v>
      </c>
      <c r="M106" s="1">
        <f>COUNTIF(amazon[[#This Row],[Discount percentage]],$Z$14)</f>
        <v>0</v>
      </c>
      <c r="N106" s="1">
        <f>COUNTIF(amazon[[#This Row],[Discount percentage]],$Z$16)</f>
        <v>0</v>
      </c>
      <c r="O106" s="1">
        <f>COUNTIF(amazon[[#This Row],[Discount percentage]],$Z$15)</f>
        <v>1</v>
      </c>
      <c r="P106" t="s">
        <v>24</v>
      </c>
      <c r="Q106" s="23" t="e" cm="1" vm="1">
        <f t="array" aca="1" ref="Q106" ca="1">IF(amazon[Discount percentage]&lt;=10, "0-10%", IF(amazon[Discount percentage]&lt;=20,"11-20%", IF(amazon[Discount percentage]&lt;=30,"21-30%",….)))</f>
        <v>#VALUE!</v>
      </c>
    </row>
    <row r="107" spans="1:17" ht="18.75" x14ac:dyDescent="0.3">
      <c r="A107" s="1" t="s">
        <v>303</v>
      </c>
      <c r="B107" s="1" t="s">
        <v>304</v>
      </c>
      <c r="C107" s="1" t="s">
        <v>13</v>
      </c>
      <c r="D107" s="1" t="s">
        <v>14</v>
      </c>
      <c r="E10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7" s="4">
        <v>399</v>
      </c>
      <c r="G107" s="4">
        <v>999</v>
      </c>
      <c r="H107" s="4">
        <f>PRODUCT(amazon[[#This Row],[Actual price]],amazon[[#This Row],[Rating count]])</f>
        <v>2803194</v>
      </c>
      <c r="I107" s="5">
        <v>0.6</v>
      </c>
      <c r="J107" s="1">
        <v>4.3</v>
      </c>
      <c r="K107" s="1">
        <v>2806</v>
      </c>
      <c r="L107" s="1" t="str">
        <f>IF(amazon[[#This Row],[Discounted price]]&lt;200, "Very Low",
 IF(amazon[[#This Row],[Discounted price]]&lt;5000, "Medium",
 IF(amazon[[#This Row],[Discounted price]]&lt;10000, "High",
 "Very High")))</f>
        <v>Medium</v>
      </c>
      <c r="M107" s="1">
        <f>COUNTIF(amazon[[#This Row],[Discount percentage]],$Z$14)</f>
        <v>0</v>
      </c>
      <c r="N107" s="1">
        <f>COUNTIF(amazon[[#This Row],[Discount percentage]],$Z$16)</f>
        <v>0</v>
      </c>
      <c r="O107" s="1">
        <f>COUNTIF(amazon[[#This Row],[Discount percentage]],$Z$15)</f>
        <v>1</v>
      </c>
      <c r="P107" t="s">
        <v>305</v>
      </c>
      <c r="Q107" s="23" t="e" cm="1" vm="1">
        <f t="array" aca="1" ref="Q107" ca="1">IF(amazon[Discount percentage]&lt;=10, "0-10%", IF(amazon[Discount percentage]&lt;=20,"11-20%", IF(amazon[Discount percentage]&lt;=30,"21-30%",….)))</f>
        <v>#VALUE!</v>
      </c>
    </row>
    <row r="108" spans="1:17" ht="18.75" x14ac:dyDescent="0.3">
      <c r="A108" s="1" t="s">
        <v>306</v>
      </c>
      <c r="B108" s="1" t="s">
        <v>307</v>
      </c>
      <c r="C108" s="1" t="s">
        <v>13</v>
      </c>
      <c r="D108" s="1" t="s">
        <v>14</v>
      </c>
      <c r="E10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8" s="4">
        <v>449</v>
      </c>
      <c r="G108" s="4">
        <v>1299</v>
      </c>
      <c r="H108" s="4">
        <f>PRODUCT(amazon[[#This Row],[Actual price]],amazon[[#This Row],[Rating count]])</f>
        <v>31525431</v>
      </c>
      <c r="I108" s="5">
        <v>0.65</v>
      </c>
      <c r="J108" s="1">
        <v>4.2</v>
      </c>
      <c r="K108" s="1">
        <v>24269</v>
      </c>
      <c r="L108" s="1" t="str">
        <f>IF(amazon[[#This Row],[Discounted price]]&lt;200, "Very Low",
 IF(amazon[[#This Row],[Discounted price]]&lt;5000, "Medium",
 IF(amazon[[#This Row],[Discounted price]]&lt;10000, "High",
 "Very High")))</f>
        <v>Medium</v>
      </c>
      <c r="M108" s="1">
        <f>COUNTIF(amazon[[#This Row],[Discount percentage]],$Z$14)</f>
        <v>0</v>
      </c>
      <c r="N108" s="1">
        <f>COUNTIF(amazon[[#This Row],[Discount percentage]],$Z$16)</f>
        <v>0</v>
      </c>
      <c r="O108" s="1">
        <f>COUNTIF(amazon[[#This Row],[Discount percentage]],$Z$15)</f>
        <v>1</v>
      </c>
      <c r="P108" t="s">
        <v>15</v>
      </c>
      <c r="Q108" s="23" t="e" cm="1" vm="1">
        <f t="array" aca="1" ref="Q108" ca="1">IF(amazon[Discount percentage]&lt;=10, "0-10%", IF(amazon[Discount percentage]&lt;=20,"11-20%", IF(amazon[Discount percentage]&lt;=30,"21-30%",….)))</f>
        <v>#VALUE!</v>
      </c>
    </row>
    <row r="109" spans="1:17" ht="18.75" x14ac:dyDescent="0.3">
      <c r="A109" s="1" t="s">
        <v>308</v>
      </c>
      <c r="B109" s="1" t="s">
        <v>309</v>
      </c>
      <c r="C109" s="1" t="s">
        <v>13</v>
      </c>
      <c r="D109" s="1" t="s">
        <v>14</v>
      </c>
      <c r="E10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9" s="4">
        <v>299</v>
      </c>
      <c r="G109" s="4">
        <v>999</v>
      </c>
      <c r="H109" s="4">
        <f>PRODUCT(amazon[[#This Row],[Actual price]],amazon[[#This Row],[Rating count]])</f>
        <v>765234</v>
      </c>
      <c r="I109" s="5">
        <v>0.7</v>
      </c>
      <c r="J109" s="1">
        <v>4.3</v>
      </c>
      <c r="K109" s="1">
        <v>766</v>
      </c>
      <c r="L109" s="1" t="str">
        <f>IF(amazon[[#This Row],[Discounted price]]&lt;200, "Very Low",
 IF(amazon[[#This Row],[Discounted price]]&lt;5000, "Medium",
 IF(amazon[[#This Row],[Discounted price]]&lt;10000, "High",
 "Very High")))</f>
        <v>Medium</v>
      </c>
      <c r="M109" s="1">
        <f>COUNTIF(amazon[[#This Row],[Discount percentage]],$Z$14)</f>
        <v>0</v>
      </c>
      <c r="N109" s="1">
        <f>COUNTIF(amazon[[#This Row],[Discount percentage]],$Z$16)</f>
        <v>0</v>
      </c>
      <c r="O109" s="1">
        <f>COUNTIF(amazon[[#This Row],[Discount percentage]],$Z$15)</f>
        <v>1</v>
      </c>
      <c r="P109" t="s">
        <v>310</v>
      </c>
      <c r="Q109" s="23" t="e" cm="1" vm="1">
        <f t="array" aca="1" ref="Q109" ca="1">IF(amazon[Discount percentage]&lt;=10, "0-10%", IF(amazon[Discount percentage]&lt;=20,"11-20%", IF(amazon[Discount percentage]&lt;=30,"21-30%",….)))</f>
        <v>#VALUE!</v>
      </c>
    </row>
    <row r="110" spans="1:17" ht="18.75" x14ac:dyDescent="0.3">
      <c r="A110" s="1" t="s">
        <v>311</v>
      </c>
      <c r="B110" s="1" t="s">
        <v>312</v>
      </c>
      <c r="C110" s="1" t="s">
        <v>50</v>
      </c>
      <c r="D110" s="1" t="s">
        <v>63</v>
      </c>
      <c r="E11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10" s="4">
        <v>37999</v>
      </c>
      <c r="G110" s="4">
        <v>65000</v>
      </c>
      <c r="H110" s="4">
        <f>PRODUCT(amazon[[#This Row],[Actual price]],amazon[[#This Row],[Rating count]])</f>
        <v>233155000</v>
      </c>
      <c r="I110" s="5">
        <v>0.42</v>
      </c>
      <c r="J110" s="1">
        <v>4.3</v>
      </c>
      <c r="K110" s="1">
        <v>3587</v>
      </c>
      <c r="L110" s="1" t="str">
        <f>IF(amazon[[#This Row],[Discounted price]]&lt;200, "Very Low",
 IF(amazon[[#This Row],[Discounted price]]&lt;5000, "Medium",
 IF(amazon[[#This Row],[Discounted price]]&lt;10000, "High",
 "Very High")))</f>
        <v>Very High</v>
      </c>
      <c r="M110" s="1">
        <f>COUNTIF(amazon[[#This Row],[Discount percentage]],$Z$14)</f>
        <v>0</v>
      </c>
      <c r="N110" s="1">
        <f>COUNTIF(amazon[[#This Row],[Discount percentage]],$Z$16)</f>
        <v>1</v>
      </c>
      <c r="O110" s="1">
        <f>COUNTIF(amazon[[#This Row],[Discount percentage]],$Z$15)</f>
        <v>0</v>
      </c>
      <c r="P110" t="s">
        <v>313</v>
      </c>
      <c r="Q110" s="23" t="e" cm="1" vm="1">
        <f t="array" aca="1" ref="Q110" ca="1">IF(amazon[Discount percentage]&lt;=10, "0-10%", IF(amazon[Discount percentage]&lt;=20,"11-20%", IF(amazon[Discount percentage]&lt;=30,"21-30%",….)))</f>
        <v>#VALUE!</v>
      </c>
    </row>
    <row r="111" spans="1:17" ht="18.75" x14ac:dyDescent="0.3">
      <c r="A111" s="1" t="s">
        <v>314</v>
      </c>
      <c r="B111" s="1" t="s">
        <v>315</v>
      </c>
      <c r="C111" s="1" t="s">
        <v>13</v>
      </c>
      <c r="D111" s="1" t="s">
        <v>14</v>
      </c>
      <c r="E11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11" s="4">
        <v>99</v>
      </c>
      <c r="G111" s="4">
        <v>800</v>
      </c>
      <c r="H111" s="4">
        <f>PRODUCT(amazon[[#This Row],[Actual price]],amazon[[#This Row],[Rating count]])</f>
        <v>19896800</v>
      </c>
      <c r="I111" s="5">
        <v>0.88</v>
      </c>
      <c r="J111" s="1">
        <v>3.9</v>
      </c>
      <c r="K111" s="1">
        <v>24871</v>
      </c>
      <c r="L111" s="1" t="str">
        <f>IF(amazon[[#This Row],[Discounted price]]&lt;200, "Very Low",
 IF(amazon[[#This Row],[Discounted price]]&lt;5000, "Medium",
 IF(amazon[[#This Row],[Discounted price]]&lt;10000, "High",
 "Very High")))</f>
        <v>Very Low</v>
      </c>
      <c r="M111" s="1">
        <f>COUNTIF(amazon[[#This Row],[Discount percentage]],$Z$14)</f>
        <v>0</v>
      </c>
      <c r="N111" s="1">
        <f>COUNTIF(amazon[[#This Row],[Discount percentage]],$Z$16)</f>
        <v>0</v>
      </c>
      <c r="O111" s="1">
        <f>COUNTIF(amazon[[#This Row],[Discount percentage]],$Z$15)</f>
        <v>1</v>
      </c>
      <c r="P111" t="s">
        <v>30</v>
      </c>
      <c r="Q111" s="23" t="e" cm="1" vm="1">
        <f t="array" aca="1" ref="Q111" ca="1">IF(amazon[Discount percentage]&lt;=10, "0-10%", IF(amazon[Discount percentage]&lt;=20,"11-20%", IF(amazon[Discount percentage]&lt;=30,"21-30%",….)))</f>
        <v>#VALUE!</v>
      </c>
    </row>
    <row r="112" spans="1:17" ht="18.75" x14ac:dyDescent="0.3">
      <c r="A112" s="1" t="s">
        <v>316</v>
      </c>
      <c r="B112" s="1" t="s">
        <v>317</v>
      </c>
      <c r="C112" s="1" t="s">
        <v>50</v>
      </c>
      <c r="D112" s="1" t="s">
        <v>167</v>
      </c>
      <c r="E11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12" s="4">
        <v>7390</v>
      </c>
      <c r="G112" s="4">
        <v>20000</v>
      </c>
      <c r="H112" s="4">
        <f>PRODUCT(amazon[[#This Row],[Actual price]],amazon[[#This Row],[Rating count]])</f>
        <v>51620000</v>
      </c>
      <c r="I112" s="5">
        <v>0.63</v>
      </c>
      <c r="J112" s="1">
        <v>4.0999999999999996</v>
      </c>
      <c r="K112" s="1">
        <v>2581</v>
      </c>
      <c r="L112" s="1" t="str">
        <f>IF(amazon[[#This Row],[Discounted price]]&lt;200, "Very Low",
 IF(amazon[[#This Row],[Discounted price]]&lt;5000, "Medium",
 IF(amazon[[#This Row],[Discounted price]]&lt;10000, "High",
 "Very High")))</f>
        <v>High</v>
      </c>
      <c r="M112" s="1">
        <f>COUNTIF(amazon[[#This Row],[Discount percentage]],$Z$14)</f>
        <v>0</v>
      </c>
      <c r="N112" s="1">
        <f>COUNTIF(amazon[[#This Row],[Discount percentage]],$Z$16)</f>
        <v>0</v>
      </c>
      <c r="O112" s="1">
        <f>COUNTIF(amazon[[#This Row],[Discount percentage]],$Z$15)</f>
        <v>1</v>
      </c>
      <c r="P112" t="s">
        <v>218</v>
      </c>
      <c r="Q112" s="23" t="e" cm="1" vm="1">
        <f t="array" aca="1" ref="Q112" ca="1">IF(amazon[Discount percentage]&lt;=10, "0-10%", IF(amazon[Discount percentage]&lt;=20,"11-20%", IF(amazon[Discount percentage]&lt;=30,"21-30%",….)))</f>
        <v>#VALUE!</v>
      </c>
    </row>
    <row r="113" spans="1:17" ht="18.75" x14ac:dyDescent="0.3">
      <c r="A113" s="1" t="s">
        <v>318</v>
      </c>
      <c r="B113" s="1" t="s">
        <v>319</v>
      </c>
      <c r="C113" s="1" t="s">
        <v>13</v>
      </c>
      <c r="D113" s="1" t="s">
        <v>14</v>
      </c>
      <c r="E11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13" s="4">
        <v>273</v>
      </c>
      <c r="G113" s="4">
        <v>999</v>
      </c>
      <c r="H113" s="4">
        <f>PRODUCT(amazon[[#This Row],[Actual price]],amazon[[#This Row],[Rating count]])</f>
        <v>20829150</v>
      </c>
      <c r="I113" s="5">
        <v>0.73</v>
      </c>
      <c r="J113" s="1">
        <v>4.3</v>
      </c>
      <c r="K113" s="1">
        <v>20850</v>
      </c>
      <c r="L113" s="1" t="str">
        <f>IF(amazon[[#This Row],[Discounted price]]&lt;200, "Very Low",
 IF(amazon[[#This Row],[Discounted price]]&lt;5000, "Medium",
 IF(amazon[[#This Row],[Discounted price]]&lt;10000, "High",
 "Very High")))</f>
        <v>Medium</v>
      </c>
      <c r="M113" s="1">
        <f>COUNTIF(amazon[[#This Row],[Discount percentage]],$Z$14)</f>
        <v>0</v>
      </c>
      <c r="N113" s="1">
        <f>COUNTIF(amazon[[#This Row],[Discount percentage]],$Z$16)</f>
        <v>0</v>
      </c>
      <c r="O113" s="1">
        <f>COUNTIF(amazon[[#This Row],[Discount percentage]],$Z$15)</f>
        <v>1</v>
      </c>
      <c r="P113" t="s">
        <v>102</v>
      </c>
      <c r="Q113" s="23" t="e" cm="1" vm="1">
        <f t="array" aca="1" ref="Q113" ca="1">IF(amazon[Discount percentage]&lt;=10, "0-10%", IF(amazon[Discount percentage]&lt;=20,"11-20%", IF(amazon[Discount percentage]&lt;=30,"21-30%",….)))</f>
        <v>#VALUE!</v>
      </c>
    </row>
    <row r="114" spans="1:17" ht="18.75" x14ac:dyDescent="0.3">
      <c r="A114" s="1" t="s">
        <v>320</v>
      </c>
      <c r="B114" s="1" t="s">
        <v>321</v>
      </c>
      <c r="C114" s="1" t="s">
        <v>50</v>
      </c>
      <c r="D114" s="1" t="s">
        <v>63</v>
      </c>
      <c r="E11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14" s="4">
        <v>15990</v>
      </c>
      <c r="G114" s="4">
        <v>23990</v>
      </c>
      <c r="H114" s="4">
        <f>PRODUCT(amazon[[#This Row],[Actual price]],amazon[[#This Row],[Rating count]])</f>
        <v>24829650</v>
      </c>
      <c r="I114" s="5">
        <v>0.33</v>
      </c>
      <c r="J114" s="1">
        <v>4.3</v>
      </c>
      <c r="K114" s="1">
        <v>1035</v>
      </c>
      <c r="L114" s="1" t="str">
        <f>IF(amazon[[#This Row],[Discounted price]]&lt;200, "Very Low",
 IF(amazon[[#This Row],[Discounted price]]&lt;5000, "Medium",
 IF(amazon[[#This Row],[Discounted price]]&lt;10000, "High",
 "Very High")))</f>
        <v>Very High</v>
      </c>
      <c r="M114" s="1">
        <f>COUNTIF(amazon[[#This Row],[Discount percentage]],$Z$14)</f>
        <v>0</v>
      </c>
      <c r="N114" s="1">
        <f>COUNTIF(amazon[[#This Row],[Discount percentage]],$Z$16)</f>
        <v>1</v>
      </c>
      <c r="O114" s="1">
        <f>COUNTIF(amazon[[#This Row],[Discount percentage]],$Z$15)</f>
        <v>0</v>
      </c>
      <c r="P114" t="s">
        <v>322</v>
      </c>
      <c r="Q114" s="23" t="e" cm="1" vm="1">
        <f t="array" aca="1" ref="Q114" ca="1">IF(amazon[Discount percentage]&lt;=10, "0-10%", IF(amazon[Discount percentage]&lt;=20,"11-20%", IF(amazon[Discount percentage]&lt;=30,"21-30%",….)))</f>
        <v>#VALUE!</v>
      </c>
    </row>
    <row r="115" spans="1:17" ht="18.75" x14ac:dyDescent="0.3">
      <c r="A115" s="1" t="s">
        <v>323</v>
      </c>
      <c r="B115" s="1" t="s">
        <v>324</v>
      </c>
      <c r="C115" s="1" t="s">
        <v>13</v>
      </c>
      <c r="D115" s="1" t="s">
        <v>14</v>
      </c>
      <c r="E11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15" s="4">
        <v>399</v>
      </c>
      <c r="G115" s="4">
        <v>999</v>
      </c>
      <c r="H115" s="4">
        <f>PRODUCT(amazon[[#This Row],[Actual price]],amazon[[#This Row],[Rating count]])</f>
        <v>1778220</v>
      </c>
      <c r="I115" s="5">
        <v>0.6</v>
      </c>
      <c r="J115" s="1">
        <v>4.0999999999999996</v>
      </c>
      <c r="K115" s="1">
        <v>1780</v>
      </c>
      <c r="L115" s="1" t="str">
        <f>IF(amazon[[#This Row],[Discounted price]]&lt;200, "Very Low",
 IF(amazon[[#This Row],[Discounted price]]&lt;5000, "Medium",
 IF(amazon[[#This Row],[Discounted price]]&lt;10000, "High",
 "Very High")))</f>
        <v>Medium</v>
      </c>
      <c r="M115" s="1">
        <f>COUNTIF(amazon[[#This Row],[Discount percentage]],$Z$14)</f>
        <v>0</v>
      </c>
      <c r="N115" s="1">
        <f>COUNTIF(amazon[[#This Row],[Discount percentage]],$Z$16)</f>
        <v>0</v>
      </c>
      <c r="O115" s="1">
        <f>COUNTIF(amazon[[#This Row],[Discount percentage]],$Z$15)</f>
        <v>1</v>
      </c>
      <c r="P115" t="s">
        <v>226</v>
      </c>
      <c r="Q115" s="23" t="e" cm="1" vm="1">
        <f t="array" aca="1" ref="Q115" ca="1">IF(amazon[Discount percentage]&lt;=10, "0-10%", IF(amazon[Discount percentage]&lt;=20,"11-20%", IF(amazon[Discount percentage]&lt;=30,"21-30%",….)))</f>
        <v>#VALUE!</v>
      </c>
    </row>
    <row r="116" spans="1:17" ht="18.75" x14ac:dyDescent="0.3">
      <c r="A116" s="1" t="s">
        <v>325</v>
      </c>
      <c r="B116" s="1" t="s">
        <v>326</v>
      </c>
      <c r="C116" s="1" t="s">
        <v>50</v>
      </c>
      <c r="D116" s="1" t="s">
        <v>152</v>
      </c>
      <c r="E11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16" s="4">
        <v>399</v>
      </c>
      <c r="G116" s="4">
        <v>1999</v>
      </c>
      <c r="H116" s="4">
        <f>PRODUCT(amazon[[#This Row],[Actual price]],amazon[[#This Row],[Rating count]])</f>
        <v>1009495</v>
      </c>
      <c r="I116" s="5">
        <v>0.8</v>
      </c>
      <c r="J116" s="1">
        <v>4.5</v>
      </c>
      <c r="K116" s="1">
        <v>505</v>
      </c>
      <c r="L116" s="1" t="str">
        <f>IF(amazon[[#This Row],[Discounted price]]&lt;200, "Very Low",
 IF(amazon[[#This Row],[Discounted price]]&lt;5000, "Medium",
 IF(amazon[[#This Row],[Discounted price]]&lt;10000, "High",
 "Very High")))</f>
        <v>Medium</v>
      </c>
      <c r="M116" s="1">
        <f>COUNTIF(amazon[[#This Row],[Discount percentage]],$Z$14)</f>
        <v>0</v>
      </c>
      <c r="N116" s="1">
        <f>COUNTIF(amazon[[#This Row],[Discount percentage]],$Z$16)</f>
        <v>0</v>
      </c>
      <c r="O116" s="1">
        <f>COUNTIF(amazon[[#This Row],[Discount percentage]],$Z$15)</f>
        <v>1</v>
      </c>
      <c r="P116" t="s">
        <v>81</v>
      </c>
      <c r="Q116" s="23" t="e" cm="1" vm="1">
        <f t="array" aca="1" ref="Q116" ca="1">IF(amazon[Discount percentage]&lt;=10, "0-10%", IF(amazon[Discount percentage]&lt;=20,"11-20%", IF(amazon[Discount percentage]&lt;=30,"21-30%",….)))</f>
        <v>#VALUE!</v>
      </c>
    </row>
    <row r="117" spans="1:17" ht="18.75" x14ac:dyDescent="0.3">
      <c r="A117" s="1" t="s">
        <v>327</v>
      </c>
      <c r="B117" s="1" t="s">
        <v>328</v>
      </c>
      <c r="C117" s="1" t="s">
        <v>13</v>
      </c>
      <c r="D117" s="1" t="s">
        <v>14</v>
      </c>
      <c r="E11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17" s="4">
        <v>210</v>
      </c>
      <c r="G117" s="4">
        <v>399</v>
      </c>
      <c r="H117" s="4">
        <f>PRODUCT(amazon[[#This Row],[Actual price]],amazon[[#This Row],[Rating count]])</f>
        <v>685083</v>
      </c>
      <c r="I117" s="5">
        <v>0.47</v>
      </c>
      <c r="J117" s="1">
        <v>4.0999999999999996</v>
      </c>
      <c r="K117" s="1">
        <v>1717</v>
      </c>
      <c r="L117" s="1" t="str">
        <f>IF(amazon[[#This Row],[Discounted price]]&lt;200, "Very Low",
 IF(amazon[[#This Row],[Discounted price]]&lt;5000, "Medium",
 IF(amazon[[#This Row],[Discounted price]]&lt;10000, "High",
 "Very High")))</f>
        <v>Medium</v>
      </c>
      <c r="M117" s="1">
        <f>COUNTIF(amazon[[#This Row],[Discount percentage]],$Z$14)</f>
        <v>0</v>
      </c>
      <c r="N117" s="1">
        <f>COUNTIF(amazon[[#This Row],[Discount percentage]],$Z$16)</f>
        <v>1</v>
      </c>
      <c r="O117" s="1">
        <f>COUNTIF(amazon[[#This Row],[Discount percentage]],$Z$15)</f>
        <v>0</v>
      </c>
      <c r="P117" t="s">
        <v>329</v>
      </c>
      <c r="Q117" s="23" t="e" cm="1" vm="1">
        <f t="array" aca="1" ref="Q117" ca="1">IF(amazon[Discount percentage]&lt;=10, "0-10%", IF(amazon[Discount percentage]&lt;=20,"11-20%", IF(amazon[Discount percentage]&lt;=30,"21-30%",….)))</f>
        <v>#VALUE!</v>
      </c>
    </row>
    <row r="118" spans="1:17" ht="18.75" x14ac:dyDescent="0.3">
      <c r="A118" s="1" t="s">
        <v>330</v>
      </c>
      <c r="B118" s="1" t="s">
        <v>331</v>
      </c>
      <c r="C118" s="1" t="s">
        <v>50</v>
      </c>
      <c r="D118" s="1" t="s">
        <v>152</v>
      </c>
      <c r="E1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18" s="4">
        <v>1299</v>
      </c>
      <c r="G118" s="4">
        <v>1999</v>
      </c>
      <c r="H118" s="4">
        <f>PRODUCT(amazon[[#This Row],[Actual price]],amazon[[#This Row],[Rating count]])</f>
        <v>1179410</v>
      </c>
      <c r="I118" s="5">
        <v>0.35</v>
      </c>
      <c r="J118" s="1">
        <v>3.6</v>
      </c>
      <c r="K118" s="1">
        <v>590</v>
      </c>
      <c r="L118" s="1" t="str">
        <f>IF(amazon[[#This Row],[Discounted price]]&lt;200, "Very Low",
 IF(amazon[[#This Row],[Discounted price]]&lt;5000, "Medium",
 IF(amazon[[#This Row],[Discounted price]]&lt;10000, "High",
 "Very High")))</f>
        <v>Medium</v>
      </c>
      <c r="M118" s="1">
        <f>COUNTIF(amazon[[#This Row],[Discount percentage]],$Z$14)</f>
        <v>0</v>
      </c>
      <c r="N118" s="1">
        <f>COUNTIF(amazon[[#This Row],[Discount percentage]],$Z$16)</f>
        <v>1</v>
      </c>
      <c r="O118" s="1">
        <f>COUNTIF(amazon[[#This Row],[Discount percentage]],$Z$15)</f>
        <v>0</v>
      </c>
      <c r="P118" t="s">
        <v>332</v>
      </c>
      <c r="Q118" s="23" t="e" cm="1" vm="1">
        <f t="array" aca="1" ref="Q118" ca="1">IF(amazon[Discount percentage]&lt;=10, "0-10%", IF(amazon[Discount percentage]&lt;=20,"11-20%", IF(amazon[Discount percentage]&lt;=30,"21-30%",….)))</f>
        <v>#VALUE!</v>
      </c>
    </row>
    <row r="119" spans="1:17" ht="18.75" x14ac:dyDescent="0.3">
      <c r="A119" s="1" t="s">
        <v>333</v>
      </c>
      <c r="B119" s="1" t="s">
        <v>334</v>
      </c>
      <c r="C119" s="1" t="s">
        <v>13</v>
      </c>
      <c r="D119" s="1" t="s">
        <v>14</v>
      </c>
      <c r="E11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19" s="4">
        <v>347</v>
      </c>
      <c r="G119" s="4">
        <v>999</v>
      </c>
      <c r="H119" s="4">
        <f>PRODUCT(amazon[[#This Row],[Actual price]],amazon[[#This Row],[Rating count]])</f>
        <v>1119879</v>
      </c>
      <c r="I119" s="5">
        <v>0.65</v>
      </c>
      <c r="J119" s="1">
        <v>3.5</v>
      </c>
      <c r="K119" s="1">
        <v>1121</v>
      </c>
      <c r="L119" s="1" t="str">
        <f>IF(amazon[[#This Row],[Discounted price]]&lt;200, "Very Low",
 IF(amazon[[#This Row],[Discounted price]]&lt;5000, "Medium",
 IF(amazon[[#This Row],[Discounted price]]&lt;10000, "High",
 "Very High")))</f>
        <v>Medium</v>
      </c>
      <c r="M119" s="1">
        <f>COUNTIF(amazon[[#This Row],[Discount percentage]],$Z$14)</f>
        <v>0</v>
      </c>
      <c r="N119" s="1">
        <f>COUNTIF(amazon[[#This Row],[Discount percentage]],$Z$16)</f>
        <v>0</v>
      </c>
      <c r="O119" s="1">
        <f>COUNTIF(amazon[[#This Row],[Discount percentage]],$Z$15)</f>
        <v>1</v>
      </c>
      <c r="P119" t="s">
        <v>81</v>
      </c>
      <c r="Q119" s="23" t="e" cm="1" vm="1">
        <f t="array" aca="1" ref="Q119" ca="1">IF(amazon[Discount percentage]&lt;=10, "0-10%", IF(amazon[Discount percentage]&lt;=20,"11-20%", IF(amazon[Discount percentage]&lt;=30,"21-30%",….)))</f>
        <v>#VALUE!</v>
      </c>
    </row>
    <row r="120" spans="1:17" ht="18.75" x14ac:dyDescent="0.3">
      <c r="A120" s="1" t="s">
        <v>335</v>
      </c>
      <c r="B120" s="1" t="s">
        <v>336</v>
      </c>
      <c r="C120" s="1" t="s">
        <v>13</v>
      </c>
      <c r="D120" s="1" t="s">
        <v>14</v>
      </c>
      <c r="E12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20" s="4">
        <v>149</v>
      </c>
      <c r="G120" s="4">
        <v>999</v>
      </c>
      <c r="H120" s="4">
        <f>PRODUCT(amazon[[#This Row],[Actual price]],amazon[[#This Row],[Rating count]])</f>
        <v>1311687</v>
      </c>
      <c r="I120" s="5">
        <v>0.85</v>
      </c>
      <c r="J120" s="1">
        <v>4</v>
      </c>
      <c r="K120" s="1">
        <v>1313</v>
      </c>
      <c r="L120" s="1" t="str">
        <f>IF(amazon[[#This Row],[Discounted price]]&lt;200, "Very Low",
 IF(amazon[[#This Row],[Discounted price]]&lt;5000, "Medium",
 IF(amazon[[#This Row],[Discounted price]]&lt;10000, "High",
 "Very High")))</f>
        <v>Very Low</v>
      </c>
      <c r="M120" s="1">
        <f>COUNTIF(amazon[[#This Row],[Discount percentage]],$Z$14)</f>
        <v>0</v>
      </c>
      <c r="N120" s="1">
        <f>COUNTIF(amazon[[#This Row],[Discount percentage]],$Z$16)</f>
        <v>0</v>
      </c>
      <c r="O120" s="1">
        <f>COUNTIF(amazon[[#This Row],[Discount percentage]],$Z$15)</f>
        <v>1</v>
      </c>
      <c r="P120" t="s">
        <v>191</v>
      </c>
      <c r="Q120" s="23" t="e" cm="1" vm="1">
        <f t="array" aca="1" ref="Q120" ca="1">IF(amazon[Discount percentage]&lt;=10, "0-10%", IF(amazon[Discount percentage]&lt;=20,"11-20%", IF(amazon[Discount percentage]&lt;=30,"21-30%",….)))</f>
        <v>#VALUE!</v>
      </c>
    </row>
    <row r="121" spans="1:17" ht="18.75" x14ac:dyDescent="0.3">
      <c r="A121" s="1" t="s">
        <v>337</v>
      </c>
      <c r="B121" s="1" t="s">
        <v>338</v>
      </c>
      <c r="C121" s="1" t="s">
        <v>13</v>
      </c>
      <c r="D121" s="1" t="s">
        <v>14</v>
      </c>
      <c r="E12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21" s="4">
        <v>228</v>
      </c>
      <c r="G121" s="4">
        <v>899</v>
      </c>
      <c r="H121" s="4">
        <f>PRODUCT(amazon[[#This Row],[Actual price]],amazon[[#This Row],[Rating count]])</f>
        <v>118668</v>
      </c>
      <c r="I121" s="5">
        <v>0.75</v>
      </c>
      <c r="J121" s="1">
        <v>3.8</v>
      </c>
      <c r="K121" s="1">
        <v>132</v>
      </c>
      <c r="L121" s="1" t="str">
        <f>IF(amazon[[#This Row],[Discounted price]]&lt;200, "Very Low",
 IF(amazon[[#This Row],[Discounted price]]&lt;5000, "Medium",
 IF(amazon[[#This Row],[Discounted price]]&lt;10000, "High",
 "Very High")))</f>
        <v>Medium</v>
      </c>
      <c r="M121" s="1">
        <f>COUNTIF(amazon[[#This Row],[Discount percentage]],$Z$14)</f>
        <v>0</v>
      </c>
      <c r="N121" s="1">
        <f>COUNTIF(amazon[[#This Row],[Discount percentage]],$Z$16)</f>
        <v>0</v>
      </c>
      <c r="O121" s="1">
        <f>COUNTIF(amazon[[#This Row],[Discount percentage]],$Z$15)</f>
        <v>1</v>
      </c>
      <c r="P121" t="s">
        <v>339</v>
      </c>
      <c r="Q121" s="23" t="e" cm="1" vm="1">
        <f t="array" aca="1" ref="Q121" ca="1">IF(amazon[Discount percentage]&lt;=10, "0-10%", IF(amazon[Discount percentage]&lt;=20,"11-20%", IF(amazon[Discount percentage]&lt;=30,"21-30%",….)))</f>
        <v>#VALUE!</v>
      </c>
    </row>
    <row r="122" spans="1:17" ht="18.75" x14ac:dyDescent="0.3">
      <c r="A122" s="1" t="s">
        <v>340</v>
      </c>
      <c r="B122" s="1" t="s">
        <v>341</v>
      </c>
      <c r="C122" s="1" t="s">
        <v>13</v>
      </c>
      <c r="D122" s="1" t="s">
        <v>14</v>
      </c>
      <c r="E12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22" s="4">
        <v>1599</v>
      </c>
      <c r="G122" s="4">
        <v>1999</v>
      </c>
      <c r="H122" s="4">
        <f>PRODUCT(amazon[[#This Row],[Actual price]],amazon[[#This Row],[Rating count]])</f>
        <v>3900049</v>
      </c>
      <c r="I122" s="5">
        <v>0.2</v>
      </c>
      <c r="J122" s="1">
        <v>4.4000000000000004</v>
      </c>
      <c r="K122" s="1">
        <v>1951</v>
      </c>
      <c r="L122" s="1" t="str">
        <f>IF(amazon[[#This Row],[Discounted price]]&lt;200, "Very Low",
 IF(amazon[[#This Row],[Discounted price]]&lt;5000, "Medium",
 IF(amazon[[#This Row],[Discounted price]]&lt;10000, "High",
 "Very High")))</f>
        <v>Medium</v>
      </c>
      <c r="M122" s="1">
        <f>COUNTIF(amazon[[#This Row],[Discount percentage]],$Z$14)</f>
        <v>0</v>
      </c>
      <c r="N122" s="1">
        <f>COUNTIF(amazon[[#This Row],[Discount percentage]],$Z$16)</f>
        <v>1</v>
      </c>
      <c r="O122" s="1">
        <f>COUNTIF(amazon[[#This Row],[Discount percentage]],$Z$15)</f>
        <v>0</v>
      </c>
      <c r="P122" t="s">
        <v>342</v>
      </c>
      <c r="Q122" s="23" t="e" cm="1" vm="1">
        <f t="array" aca="1" ref="Q122" ca="1">IF(amazon[Discount percentage]&lt;=10, "0-10%", IF(amazon[Discount percentage]&lt;=20,"11-20%", IF(amazon[Discount percentage]&lt;=30,"21-30%",….)))</f>
        <v>#VALUE!</v>
      </c>
    </row>
    <row r="123" spans="1:17" ht="18.75" x14ac:dyDescent="0.3">
      <c r="A123" s="1" t="s">
        <v>343</v>
      </c>
      <c r="B123" s="1" t="s">
        <v>344</v>
      </c>
      <c r="C123" s="1" t="s">
        <v>50</v>
      </c>
      <c r="D123" s="1" t="s">
        <v>152</v>
      </c>
      <c r="E12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23" s="4">
        <v>1499</v>
      </c>
      <c r="G123" s="4">
        <v>3999</v>
      </c>
      <c r="H123" s="4">
        <f>PRODUCT(amazon[[#This Row],[Actual price]],amazon[[#This Row],[Rating count]])</f>
        <v>147963</v>
      </c>
      <c r="I123" s="5">
        <v>0.63</v>
      </c>
      <c r="J123" s="1">
        <v>3.7</v>
      </c>
      <c r="K123" s="1">
        <v>37</v>
      </c>
      <c r="L123" s="1" t="str">
        <f>IF(amazon[[#This Row],[Discounted price]]&lt;200, "Very Low",
 IF(amazon[[#This Row],[Discounted price]]&lt;5000, "Medium",
 IF(amazon[[#This Row],[Discounted price]]&lt;10000, "High",
 "Very High")))</f>
        <v>Medium</v>
      </c>
      <c r="M123" s="1">
        <f>COUNTIF(amazon[[#This Row],[Discount percentage]],$Z$14)</f>
        <v>0</v>
      </c>
      <c r="N123" s="1">
        <f>COUNTIF(amazon[[#This Row],[Discount percentage]],$Z$16)</f>
        <v>0</v>
      </c>
      <c r="O123" s="1">
        <f>COUNTIF(amazon[[#This Row],[Discount percentage]],$Z$15)</f>
        <v>1</v>
      </c>
      <c r="P123" t="s">
        <v>345</v>
      </c>
      <c r="Q123" s="23" t="e" cm="1" vm="1">
        <f t="array" aca="1" ref="Q123" ca="1">IF(amazon[Discount percentage]&lt;=10, "0-10%", IF(amazon[Discount percentage]&lt;=20,"11-20%", IF(amazon[Discount percentage]&lt;=30,"21-30%",….)))</f>
        <v>#VALUE!</v>
      </c>
    </row>
    <row r="124" spans="1:17" ht="18.75" x14ac:dyDescent="0.3">
      <c r="A124" s="1" t="s">
        <v>346</v>
      </c>
      <c r="B124" s="1" t="s">
        <v>347</v>
      </c>
      <c r="C124" s="1" t="s">
        <v>50</v>
      </c>
      <c r="D124" s="1" t="s">
        <v>63</v>
      </c>
      <c r="E12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24" s="4">
        <v>8499</v>
      </c>
      <c r="G124" s="4">
        <v>15999</v>
      </c>
      <c r="H124" s="4">
        <f>PRODUCT(amazon[[#This Row],[Actual price]],amazon[[#This Row],[Rating count]])</f>
        <v>9471408</v>
      </c>
      <c r="I124" s="5">
        <v>0.47</v>
      </c>
      <c r="J124" s="1">
        <v>4.3</v>
      </c>
      <c r="K124" s="1">
        <v>592</v>
      </c>
      <c r="L124" s="1" t="str">
        <f>IF(amazon[[#This Row],[Discounted price]]&lt;200, "Very Low",
 IF(amazon[[#This Row],[Discounted price]]&lt;5000, "Medium",
 IF(amazon[[#This Row],[Discounted price]]&lt;10000, "High",
 "Very High")))</f>
        <v>High</v>
      </c>
      <c r="M124" s="1">
        <f>COUNTIF(amazon[[#This Row],[Discount percentage]],$Z$14)</f>
        <v>0</v>
      </c>
      <c r="N124" s="1">
        <f>COUNTIF(amazon[[#This Row],[Discount percentage]],$Z$16)</f>
        <v>1</v>
      </c>
      <c r="O124" s="1">
        <f>COUNTIF(amazon[[#This Row],[Discount percentage]],$Z$15)</f>
        <v>0</v>
      </c>
      <c r="P124" t="s">
        <v>348</v>
      </c>
      <c r="Q124" s="23" t="e" cm="1" vm="1">
        <f t="array" aca="1" ref="Q124" ca="1">IF(amazon[Discount percentage]&lt;=10, "0-10%", IF(amazon[Discount percentage]&lt;=20,"11-20%", IF(amazon[Discount percentage]&lt;=30,"21-30%",….)))</f>
        <v>#VALUE!</v>
      </c>
    </row>
    <row r="125" spans="1:17" ht="18.75" x14ac:dyDescent="0.3">
      <c r="A125" s="1" t="s">
        <v>349</v>
      </c>
      <c r="B125" s="1" t="s">
        <v>350</v>
      </c>
      <c r="C125" s="1" t="s">
        <v>50</v>
      </c>
      <c r="D125" s="1" t="s">
        <v>63</v>
      </c>
      <c r="E12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25" s="4">
        <v>20990</v>
      </c>
      <c r="G125" s="4">
        <v>44990</v>
      </c>
      <c r="H125" s="4">
        <f>PRODUCT(amazon[[#This Row],[Actual price]],amazon[[#This Row],[Rating count]])</f>
        <v>56642410</v>
      </c>
      <c r="I125" s="5">
        <v>0.53</v>
      </c>
      <c r="J125" s="1">
        <v>4.0999999999999996</v>
      </c>
      <c r="K125" s="1">
        <v>1259</v>
      </c>
      <c r="L125" s="1" t="str">
        <f>IF(amazon[[#This Row],[Discounted price]]&lt;200, "Very Low",
 IF(amazon[[#This Row],[Discounted price]]&lt;5000, "Medium",
 IF(amazon[[#This Row],[Discounted price]]&lt;10000, "High",
 "Very High")))</f>
        <v>Very High</v>
      </c>
      <c r="M125" s="1">
        <f>COUNTIF(amazon[[#This Row],[Discount percentage]],$Z$14)</f>
        <v>0</v>
      </c>
      <c r="N125" s="1">
        <f>COUNTIF(amazon[[#This Row],[Discount percentage]],$Z$16)</f>
        <v>0</v>
      </c>
      <c r="O125" s="1">
        <f>COUNTIF(amazon[[#This Row],[Discount percentage]],$Z$15)</f>
        <v>1</v>
      </c>
      <c r="P125" t="s">
        <v>351</v>
      </c>
      <c r="Q125" s="23" t="e" cm="1" vm="1">
        <f t="array" aca="1" ref="Q125" ca="1">IF(amazon[Discount percentage]&lt;=10, "0-10%", IF(amazon[Discount percentage]&lt;=20,"11-20%", IF(amazon[Discount percentage]&lt;=30,"21-30%",….)))</f>
        <v>#VALUE!</v>
      </c>
    </row>
    <row r="126" spans="1:17" ht="18.75" x14ac:dyDescent="0.3">
      <c r="A126" s="1" t="s">
        <v>352</v>
      </c>
      <c r="B126" s="1" t="s">
        <v>353</v>
      </c>
      <c r="C126" s="1" t="s">
        <v>50</v>
      </c>
      <c r="D126" s="1" t="s">
        <v>63</v>
      </c>
      <c r="E12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26" s="4">
        <v>32999</v>
      </c>
      <c r="G126" s="4">
        <v>44999</v>
      </c>
      <c r="H126" s="4">
        <f>PRODUCT(amazon[[#This Row],[Actual price]],amazon[[#This Row],[Rating count]])</f>
        <v>2035664762</v>
      </c>
      <c r="I126" s="5">
        <v>0.27</v>
      </c>
      <c r="J126" s="1">
        <v>4.2</v>
      </c>
      <c r="K126" s="1">
        <v>45238</v>
      </c>
      <c r="L126" s="1" t="str">
        <f>IF(amazon[[#This Row],[Discounted price]]&lt;200, "Very Low",
 IF(amazon[[#This Row],[Discounted price]]&lt;5000, "Medium",
 IF(amazon[[#This Row],[Discounted price]]&lt;10000, "High",
 "Very High")))</f>
        <v>Very High</v>
      </c>
      <c r="M126" s="1">
        <f>COUNTIF(amazon[[#This Row],[Discount percentage]],$Z$14)</f>
        <v>0</v>
      </c>
      <c r="N126" s="1">
        <f>COUNTIF(amazon[[#This Row],[Discount percentage]],$Z$16)</f>
        <v>1</v>
      </c>
      <c r="O126" s="1">
        <f>COUNTIF(amazon[[#This Row],[Discount percentage]],$Z$15)</f>
        <v>0</v>
      </c>
      <c r="P126" t="s">
        <v>197</v>
      </c>
      <c r="Q126" s="23" t="e" cm="1" vm="1">
        <f t="array" aca="1" ref="Q126" ca="1">IF(amazon[Discount percentage]&lt;=10, "0-10%", IF(amazon[Discount percentage]&lt;=20,"11-20%", IF(amazon[Discount percentage]&lt;=30,"21-30%",….)))</f>
        <v>#VALUE!</v>
      </c>
    </row>
    <row r="127" spans="1:17" ht="18.75" x14ac:dyDescent="0.3">
      <c r="A127" s="1" t="s">
        <v>354</v>
      </c>
      <c r="B127" s="1" t="s">
        <v>355</v>
      </c>
      <c r="C127" s="1" t="s">
        <v>50</v>
      </c>
      <c r="D127" s="1" t="s">
        <v>51</v>
      </c>
      <c r="E12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27" s="4">
        <v>799</v>
      </c>
      <c r="G127" s="4">
        <v>1700</v>
      </c>
      <c r="H127" s="4">
        <f>PRODUCT(amazon[[#This Row],[Actual price]],amazon[[#This Row],[Rating count]])</f>
        <v>48684600</v>
      </c>
      <c r="I127" s="5">
        <v>0.53</v>
      </c>
      <c r="J127" s="1">
        <v>4.0999999999999996</v>
      </c>
      <c r="K127" s="1">
        <v>28638</v>
      </c>
      <c r="L127" s="1" t="str">
        <f>IF(amazon[[#This Row],[Discounted price]]&lt;200, "Very Low",
 IF(amazon[[#This Row],[Discounted price]]&lt;5000, "Medium",
 IF(amazon[[#This Row],[Discounted price]]&lt;10000, "High",
 "Very High")))</f>
        <v>Medium</v>
      </c>
      <c r="M127" s="1">
        <f>COUNTIF(amazon[[#This Row],[Discount percentage]],$Z$14)</f>
        <v>0</v>
      </c>
      <c r="N127" s="1">
        <f>COUNTIF(amazon[[#This Row],[Discount percentage]],$Z$16)</f>
        <v>0</v>
      </c>
      <c r="O127" s="1">
        <f>COUNTIF(amazon[[#This Row],[Discount percentage]],$Z$15)</f>
        <v>1</v>
      </c>
      <c r="P127" t="s">
        <v>356</v>
      </c>
      <c r="Q127" s="23" t="e" cm="1" vm="1">
        <f t="array" aca="1" ref="Q127" ca="1">IF(amazon[Discount percentage]&lt;=10, "0-10%", IF(amazon[Discount percentage]&lt;=20,"11-20%", IF(amazon[Discount percentage]&lt;=30,"21-30%",….)))</f>
        <v>#VALUE!</v>
      </c>
    </row>
    <row r="128" spans="1:17" ht="18.75" x14ac:dyDescent="0.3">
      <c r="A128" s="1" t="s">
        <v>357</v>
      </c>
      <c r="B128" s="1" t="s">
        <v>358</v>
      </c>
      <c r="C128" s="1" t="s">
        <v>50</v>
      </c>
      <c r="D128" s="1" t="s">
        <v>51</v>
      </c>
      <c r="E12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28" s="4">
        <v>229</v>
      </c>
      <c r="G128" s="4">
        <v>595</v>
      </c>
      <c r="H128" s="4">
        <f>PRODUCT(amazon[[#This Row],[Actual price]],amazon[[#This Row],[Rating count]])</f>
        <v>7636825</v>
      </c>
      <c r="I128" s="5">
        <v>0.62</v>
      </c>
      <c r="J128" s="1">
        <v>4.3</v>
      </c>
      <c r="K128" s="1">
        <v>12835</v>
      </c>
      <c r="L128" s="1" t="str">
        <f>IF(amazon[[#This Row],[Discounted price]]&lt;200, "Very Low",
 IF(amazon[[#This Row],[Discounted price]]&lt;5000, "Medium",
 IF(amazon[[#This Row],[Discounted price]]&lt;10000, "High",
 "Very High")))</f>
        <v>Medium</v>
      </c>
      <c r="M128" s="1">
        <f>COUNTIF(amazon[[#This Row],[Discount percentage]],$Z$14)</f>
        <v>0</v>
      </c>
      <c r="N128" s="1">
        <f>COUNTIF(amazon[[#This Row],[Discount percentage]],$Z$16)</f>
        <v>0</v>
      </c>
      <c r="O128" s="1">
        <f>COUNTIF(amazon[[#This Row],[Discount percentage]],$Z$15)</f>
        <v>1</v>
      </c>
      <c r="P128" t="s">
        <v>24</v>
      </c>
      <c r="Q128" s="23" t="e" cm="1" vm="1">
        <f t="array" aca="1" ref="Q128" ca="1">IF(amazon[Discount percentage]&lt;=10, "0-10%", IF(amazon[Discount percentage]&lt;=20,"11-20%", IF(amazon[Discount percentage]&lt;=30,"21-30%",….)))</f>
        <v>#VALUE!</v>
      </c>
    </row>
    <row r="129" spans="1:17" ht="18.75" x14ac:dyDescent="0.3">
      <c r="A129" s="1" t="s">
        <v>359</v>
      </c>
      <c r="B129" s="1" t="s">
        <v>360</v>
      </c>
      <c r="C129" s="1" t="s">
        <v>50</v>
      </c>
      <c r="D129" s="1" t="s">
        <v>63</v>
      </c>
      <c r="E12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29" s="4">
        <v>9999</v>
      </c>
      <c r="G129" s="4">
        <v>27990</v>
      </c>
      <c r="H129" s="4">
        <f>PRODUCT(amazon[[#This Row],[Actual price]],amazon[[#This Row],[Rating count]])</f>
        <v>35519310</v>
      </c>
      <c r="I129" s="5">
        <v>0.64</v>
      </c>
      <c r="J129" s="1">
        <v>4.2</v>
      </c>
      <c r="K129" s="1">
        <v>1269</v>
      </c>
      <c r="L129" s="1" t="str">
        <f>IF(amazon[[#This Row],[Discounted price]]&lt;200, "Very Low",
 IF(amazon[[#This Row],[Discounted price]]&lt;5000, "Medium",
 IF(amazon[[#This Row],[Discounted price]]&lt;10000, "High",
 "Very High")))</f>
        <v>High</v>
      </c>
      <c r="M129" s="1">
        <f>COUNTIF(amazon[[#This Row],[Discount percentage]],$Z$14)</f>
        <v>0</v>
      </c>
      <c r="N129" s="1">
        <f>COUNTIF(amazon[[#This Row],[Discount percentage]],$Z$16)</f>
        <v>0</v>
      </c>
      <c r="O129" s="1">
        <f>COUNTIF(amazon[[#This Row],[Discount percentage]],$Z$15)</f>
        <v>1</v>
      </c>
      <c r="P129" t="s">
        <v>361</v>
      </c>
      <c r="Q129" s="23" t="e" cm="1" vm="1">
        <f t="array" aca="1" ref="Q129" ca="1">IF(amazon[Discount percentage]&lt;=10, "0-10%", IF(amazon[Discount percentage]&lt;=20,"11-20%", IF(amazon[Discount percentage]&lt;=30,"21-30%",….)))</f>
        <v>#VALUE!</v>
      </c>
    </row>
    <row r="130" spans="1:17" ht="18.75" x14ac:dyDescent="0.3">
      <c r="A130" s="1" t="s">
        <v>362</v>
      </c>
      <c r="B130" s="1" t="s">
        <v>363</v>
      </c>
      <c r="C130" s="1" t="s">
        <v>50</v>
      </c>
      <c r="D130" s="1" t="s">
        <v>152</v>
      </c>
      <c r="E13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30" s="4">
        <v>349</v>
      </c>
      <c r="G130" s="4">
        <v>599</v>
      </c>
      <c r="H130" s="4">
        <f>PRODUCT(amazon[[#This Row],[Actual price]],amazon[[#This Row],[Rating count]])</f>
        <v>170116</v>
      </c>
      <c r="I130" s="5">
        <v>0.42</v>
      </c>
      <c r="J130" s="1">
        <v>4.2</v>
      </c>
      <c r="K130" s="1">
        <v>284</v>
      </c>
      <c r="L130" s="1" t="str">
        <f>IF(amazon[[#This Row],[Discounted price]]&lt;200, "Very Low",
 IF(amazon[[#This Row],[Discounted price]]&lt;5000, "Medium",
 IF(amazon[[#This Row],[Discounted price]]&lt;10000, "High",
 "Very High")))</f>
        <v>Medium</v>
      </c>
      <c r="M130" s="1">
        <f>COUNTIF(amazon[[#This Row],[Discount percentage]],$Z$14)</f>
        <v>0</v>
      </c>
      <c r="N130" s="1">
        <f>COUNTIF(amazon[[#This Row],[Discount percentage]],$Z$16)</f>
        <v>1</v>
      </c>
      <c r="O130" s="1">
        <f>COUNTIF(amazon[[#This Row],[Discount percentage]],$Z$15)</f>
        <v>0</v>
      </c>
      <c r="P130" t="s">
        <v>364</v>
      </c>
      <c r="Q130" s="23" t="e" cm="1" vm="1">
        <f t="array" aca="1" ref="Q130" ca="1">IF(amazon[Discount percentage]&lt;=10, "0-10%", IF(amazon[Discount percentage]&lt;=20,"11-20%", IF(amazon[Discount percentage]&lt;=30,"21-30%",….)))</f>
        <v>#VALUE!</v>
      </c>
    </row>
    <row r="131" spans="1:17" ht="18.75" x14ac:dyDescent="0.3">
      <c r="A131" s="1" t="s">
        <v>365</v>
      </c>
      <c r="B131" s="1" t="s">
        <v>366</v>
      </c>
      <c r="C131" s="1" t="s">
        <v>50</v>
      </c>
      <c r="D131" s="1" t="s">
        <v>367</v>
      </c>
      <c r="E13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31" s="4">
        <v>489</v>
      </c>
      <c r="G131" s="4">
        <v>1200</v>
      </c>
      <c r="H131" s="4">
        <f>PRODUCT(amazon[[#This Row],[Actual price]],amazon[[#This Row],[Rating count]])</f>
        <v>83445600</v>
      </c>
      <c r="I131" s="5">
        <v>0.59</v>
      </c>
      <c r="J131" s="1">
        <v>4.4000000000000004</v>
      </c>
      <c r="K131" s="1">
        <v>69538</v>
      </c>
      <c r="L131" s="1" t="str">
        <f>IF(amazon[[#This Row],[Discounted price]]&lt;200, "Very Low",
 IF(amazon[[#This Row],[Discounted price]]&lt;5000, "Medium",
 IF(amazon[[#This Row],[Discounted price]]&lt;10000, "High",
 "Very High")))</f>
        <v>Medium</v>
      </c>
      <c r="M131" s="1">
        <f>COUNTIF(amazon[[#This Row],[Discount percentage]],$Z$14)</f>
        <v>0</v>
      </c>
      <c r="N131" s="1">
        <f>COUNTIF(amazon[[#This Row],[Discount percentage]],$Z$16)</f>
        <v>0</v>
      </c>
      <c r="O131" s="1">
        <f>COUNTIF(amazon[[#This Row],[Discount percentage]],$Z$15)</f>
        <v>1</v>
      </c>
      <c r="P131" t="s">
        <v>368</v>
      </c>
      <c r="Q131" s="23" t="e" cm="1" vm="1">
        <f t="array" aca="1" ref="Q131" ca="1">IF(amazon[Discount percentage]&lt;=10, "0-10%", IF(amazon[Discount percentage]&lt;=20,"11-20%", IF(amazon[Discount percentage]&lt;=30,"21-30%",….)))</f>
        <v>#VALUE!</v>
      </c>
    </row>
    <row r="132" spans="1:17" ht="18.75" x14ac:dyDescent="0.3">
      <c r="A132" s="1" t="s">
        <v>369</v>
      </c>
      <c r="B132" s="1" t="s">
        <v>370</v>
      </c>
      <c r="C132" s="1" t="s">
        <v>50</v>
      </c>
      <c r="D132" s="1" t="s">
        <v>63</v>
      </c>
      <c r="E13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32" s="4">
        <v>23999</v>
      </c>
      <c r="G132" s="4">
        <v>34990</v>
      </c>
      <c r="H132" s="4">
        <f>PRODUCT(amazon[[#This Row],[Actual price]],amazon[[#This Row],[Rating count]])</f>
        <v>164557970</v>
      </c>
      <c r="I132" s="5">
        <v>0.31</v>
      </c>
      <c r="J132" s="1">
        <v>4.3</v>
      </c>
      <c r="K132" s="1">
        <v>4703</v>
      </c>
      <c r="L132" s="1" t="str">
        <f>IF(amazon[[#This Row],[Discounted price]]&lt;200, "Very Low",
 IF(amazon[[#This Row],[Discounted price]]&lt;5000, "Medium",
 IF(amazon[[#This Row],[Discounted price]]&lt;10000, "High",
 "Very High")))</f>
        <v>Very High</v>
      </c>
      <c r="M132" s="1">
        <f>COUNTIF(amazon[[#This Row],[Discount percentage]],$Z$14)</f>
        <v>0</v>
      </c>
      <c r="N132" s="1">
        <f>COUNTIF(amazon[[#This Row],[Discount percentage]],$Z$16)</f>
        <v>1</v>
      </c>
      <c r="O132" s="1">
        <f>COUNTIF(amazon[[#This Row],[Discount percentage]],$Z$15)</f>
        <v>0</v>
      </c>
      <c r="P132" t="s">
        <v>87</v>
      </c>
      <c r="Q132" s="23" t="e" cm="1" vm="1">
        <f t="array" aca="1" ref="Q132" ca="1">IF(amazon[Discount percentage]&lt;=10, "0-10%", IF(amazon[Discount percentage]&lt;=20,"11-20%", IF(amazon[Discount percentage]&lt;=30,"21-30%",….)))</f>
        <v>#VALUE!</v>
      </c>
    </row>
    <row r="133" spans="1:17" ht="18.75" x14ac:dyDescent="0.3">
      <c r="A133" s="1" t="s">
        <v>371</v>
      </c>
      <c r="B133" s="1" t="s">
        <v>372</v>
      </c>
      <c r="C133" s="1" t="s">
        <v>13</v>
      </c>
      <c r="D133" s="1" t="s">
        <v>14</v>
      </c>
      <c r="E13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33" s="4">
        <v>399</v>
      </c>
      <c r="G133" s="4">
        <v>999</v>
      </c>
      <c r="H133" s="4">
        <f>PRODUCT(amazon[[#This Row],[Actual price]],amazon[[#This Row],[Rating count]])</f>
        <v>2803194</v>
      </c>
      <c r="I133" s="5">
        <v>0.6</v>
      </c>
      <c r="J133" s="1">
        <v>4.3</v>
      </c>
      <c r="K133" s="1">
        <v>2806</v>
      </c>
      <c r="L133" s="1" t="str">
        <f>IF(amazon[[#This Row],[Discounted price]]&lt;200, "Very Low",
 IF(amazon[[#This Row],[Discounted price]]&lt;5000, "Medium",
 IF(amazon[[#This Row],[Discounted price]]&lt;10000, "High",
 "Very High")))</f>
        <v>Medium</v>
      </c>
      <c r="M133" s="1">
        <f>COUNTIF(amazon[[#This Row],[Discount percentage]],$Z$14)</f>
        <v>0</v>
      </c>
      <c r="N133" s="1">
        <f>COUNTIF(amazon[[#This Row],[Discount percentage]],$Z$16)</f>
        <v>0</v>
      </c>
      <c r="O133" s="1">
        <f>COUNTIF(amazon[[#This Row],[Discount percentage]],$Z$15)</f>
        <v>1</v>
      </c>
      <c r="P133" t="s">
        <v>305</v>
      </c>
      <c r="Q133" s="23" t="e" cm="1" vm="1">
        <f t="array" aca="1" ref="Q133" ca="1">IF(amazon[Discount percentage]&lt;=10, "0-10%", IF(amazon[Discount percentage]&lt;=20,"11-20%", IF(amazon[Discount percentage]&lt;=30,"21-30%",….)))</f>
        <v>#VALUE!</v>
      </c>
    </row>
    <row r="134" spans="1:17" ht="18.75" x14ac:dyDescent="0.3">
      <c r="A134" s="1" t="s">
        <v>373</v>
      </c>
      <c r="B134" s="1" t="s">
        <v>374</v>
      </c>
      <c r="C134" s="1" t="s">
        <v>50</v>
      </c>
      <c r="D134" s="1" t="s">
        <v>375</v>
      </c>
      <c r="E13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34" s="4">
        <v>349</v>
      </c>
      <c r="G134" s="4">
        <v>1299</v>
      </c>
      <c r="H134" s="4">
        <f>PRODUCT(amazon[[#This Row],[Actual price]],amazon[[#This Row],[Rating count]])</f>
        <v>4280205</v>
      </c>
      <c r="I134" s="5">
        <v>0.73</v>
      </c>
      <c r="J134" s="1">
        <v>4</v>
      </c>
      <c r="K134" s="1">
        <v>3295</v>
      </c>
      <c r="L134" s="1" t="str">
        <f>IF(amazon[[#This Row],[Discounted price]]&lt;200, "Very Low",
 IF(amazon[[#This Row],[Discounted price]]&lt;5000, "Medium",
 IF(amazon[[#This Row],[Discounted price]]&lt;10000, "High",
 "Very High")))</f>
        <v>Medium</v>
      </c>
      <c r="M134" s="1">
        <f>COUNTIF(amazon[[#This Row],[Discount percentage]],$Z$14)</f>
        <v>0</v>
      </c>
      <c r="N134" s="1">
        <f>COUNTIF(amazon[[#This Row],[Discount percentage]],$Z$16)</f>
        <v>0</v>
      </c>
      <c r="O134" s="1">
        <f>COUNTIF(amazon[[#This Row],[Discount percentage]],$Z$15)</f>
        <v>1</v>
      </c>
      <c r="P134" t="s">
        <v>376</v>
      </c>
      <c r="Q134" s="23" t="e" cm="1" vm="1">
        <f t="array" aca="1" ref="Q134" ca="1">IF(amazon[Discount percentage]&lt;=10, "0-10%", IF(amazon[Discount percentage]&lt;=20,"11-20%", IF(amazon[Discount percentage]&lt;=30,"21-30%",….)))</f>
        <v>#VALUE!</v>
      </c>
    </row>
    <row r="135" spans="1:17" ht="18.75" x14ac:dyDescent="0.3">
      <c r="A135" s="1" t="s">
        <v>377</v>
      </c>
      <c r="B135" s="1" t="s">
        <v>378</v>
      </c>
      <c r="C135" s="1" t="s">
        <v>13</v>
      </c>
      <c r="D135" s="1" t="s">
        <v>14</v>
      </c>
      <c r="E13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35" s="4">
        <v>179</v>
      </c>
      <c r="G135" s="4">
        <v>299</v>
      </c>
      <c r="H135" s="4">
        <f>PRODUCT(amazon[[#This Row],[Actual price]],amazon[[#This Row],[Rating count]])</f>
        <v>24219</v>
      </c>
      <c r="I135" s="5">
        <v>0.4</v>
      </c>
      <c r="J135" s="1">
        <v>3.9</v>
      </c>
      <c r="K135" s="1">
        <v>81</v>
      </c>
      <c r="L135" s="1" t="str">
        <f>IF(amazon[[#This Row],[Discounted price]]&lt;200, "Very Low",
 IF(amazon[[#This Row],[Discounted price]]&lt;5000, "Medium",
 IF(amazon[[#This Row],[Discounted price]]&lt;10000, "High",
 "Very High")))</f>
        <v>Very Low</v>
      </c>
      <c r="M135" s="1">
        <f>COUNTIF(amazon[[#This Row],[Discount percentage]],$Z$14)</f>
        <v>0</v>
      </c>
      <c r="N135" s="1">
        <f>COUNTIF(amazon[[#This Row],[Discount percentage]],$Z$16)</f>
        <v>1</v>
      </c>
      <c r="O135" s="1">
        <f>COUNTIF(amazon[[#This Row],[Discount percentage]],$Z$15)</f>
        <v>0</v>
      </c>
      <c r="P135" t="s">
        <v>379</v>
      </c>
      <c r="Q135" s="23" t="e" cm="1" vm="1">
        <f t="array" aca="1" ref="Q135" ca="1">IF(amazon[Discount percentage]&lt;=10, "0-10%", IF(amazon[Discount percentage]&lt;=20,"11-20%", IF(amazon[Discount percentage]&lt;=30,"21-30%",….)))</f>
        <v>#VALUE!</v>
      </c>
    </row>
    <row r="136" spans="1:17" ht="18.75" x14ac:dyDescent="0.3">
      <c r="A136" s="1" t="s">
        <v>380</v>
      </c>
      <c r="B136" s="1" t="s">
        <v>381</v>
      </c>
      <c r="C136" s="1" t="s">
        <v>13</v>
      </c>
      <c r="D136" s="1" t="s">
        <v>14</v>
      </c>
      <c r="E13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36" s="4">
        <v>689</v>
      </c>
      <c r="G136" s="4">
        <v>1500</v>
      </c>
      <c r="H136" s="4">
        <f>PRODUCT(amazon[[#This Row],[Actual price]],amazon[[#This Row],[Rating count]])</f>
        <v>63451500</v>
      </c>
      <c r="I136" s="5">
        <v>0.54</v>
      </c>
      <c r="J136" s="1">
        <v>4.2</v>
      </c>
      <c r="K136" s="1">
        <v>42301</v>
      </c>
      <c r="L136" s="1" t="str">
        <f>IF(amazon[[#This Row],[Discounted price]]&lt;200, "Very Low",
 IF(amazon[[#This Row],[Discounted price]]&lt;5000, "Medium",
 IF(amazon[[#This Row],[Discounted price]]&lt;10000, "High",
 "Very High")))</f>
        <v>Medium</v>
      </c>
      <c r="M136" s="1">
        <f>COUNTIF(amazon[[#This Row],[Discount percentage]],$Z$14)</f>
        <v>0</v>
      </c>
      <c r="N136" s="1">
        <f>COUNTIF(amazon[[#This Row],[Discount percentage]],$Z$16)</f>
        <v>0</v>
      </c>
      <c r="O136" s="1">
        <f>COUNTIF(amazon[[#This Row],[Discount percentage]],$Z$15)</f>
        <v>1</v>
      </c>
      <c r="P136" t="s">
        <v>382</v>
      </c>
      <c r="Q136" s="23" t="e" cm="1" vm="1">
        <f t="array" aca="1" ref="Q136" ca="1">IF(amazon[Discount percentage]&lt;=10, "0-10%", IF(amazon[Discount percentage]&lt;=20,"11-20%", IF(amazon[Discount percentage]&lt;=30,"21-30%",….)))</f>
        <v>#VALUE!</v>
      </c>
    </row>
    <row r="137" spans="1:17" ht="18.75" x14ac:dyDescent="0.3">
      <c r="A137" s="1" t="s">
        <v>383</v>
      </c>
      <c r="B137" s="1" t="s">
        <v>384</v>
      </c>
      <c r="C137" s="1" t="s">
        <v>50</v>
      </c>
      <c r="D137" s="1" t="s">
        <v>63</v>
      </c>
      <c r="E13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37" s="4">
        <v>30990</v>
      </c>
      <c r="G137" s="4">
        <v>49990</v>
      </c>
      <c r="H137" s="4">
        <f>PRODUCT(amazon[[#This Row],[Actual price]],amazon[[#This Row],[Rating count]])</f>
        <v>68786240</v>
      </c>
      <c r="I137" s="5">
        <v>0.38</v>
      </c>
      <c r="J137" s="1">
        <v>4.3</v>
      </c>
      <c r="K137" s="1">
        <v>1376</v>
      </c>
      <c r="L137" s="1" t="str">
        <f>IF(amazon[[#This Row],[Discounted price]]&lt;200, "Very Low",
 IF(amazon[[#This Row],[Discounted price]]&lt;5000, "Medium",
 IF(amazon[[#This Row],[Discounted price]]&lt;10000, "High",
 "Very High")))</f>
        <v>Very High</v>
      </c>
      <c r="M137" s="1">
        <f>COUNTIF(amazon[[#This Row],[Discount percentage]],$Z$14)</f>
        <v>0</v>
      </c>
      <c r="N137" s="1">
        <f>COUNTIF(amazon[[#This Row],[Discount percentage]],$Z$16)</f>
        <v>1</v>
      </c>
      <c r="O137" s="1">
        <f>COUNTIF(amazon[[#This Row],[Discount percentage]],$Z$15)</f>
        <v>0</v>
      </c>
      <c r="P137" t="s">
        <v>385</v>
      </c>
      <c r="Q137" s="23" t="e" cm="1" vm="1">
        <f t="array" aca="1" ref="Q137" ca="1">IF(amazon[Discount percentage]&lt;=10, "0-10%", IF(amazon[Discount percentage]&lt;=20,"11-20%", IF(amazon[Discount percentage]&lt;=30,"21-30%",….)))</f>
        <v>#VALUE!</v>
      </c>
    </row>
    <row r="138" spans="1:17" ht="18.75" x14ac:dyDescent="0.3">
      <c r="A138" s="1" t="s">
        <v>386</v>
      </c>
      <c r="B138" s="1" t="s">
        <v>387</v>
      </c>
      <c r="C138" s="1" t="s">
        <v>13</v>
      </c>
      <c r="D138" s="1" t="s">
        <v>14</v>
      </c>
      <c r="E13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38" s="4">
        <v>249</v>
      </c>
      <c r="G138" s="4">
        <v>931</v>
      </c>
      <c r="H138" s="4">
        <f>PRODUCT(amazon[[#This Row],[Actual price]],amazon[[#This Row],[Rating count]])</f>
        <v>1000825</v>
      </c>
      <c r="I138" s="5">
        <v>0.73</v>
      </c>
      <c r="J138" s="1">
        <v>3.9</v>
      </c>
      <c r="K138" s="1">
        <v>1075</v>
      </c>
      <c r="L138" s="1" t="str">
        <f>IF(amazon[[#This Row],[Discounted price]]&lt;200, "Very Low",
 IF(amazon[[#This Row],[Discounted price]]&lt;5000, "Medium",
 IF(amazon[[#This Row],[Discounted price]]&lt;10000, "High",
 "Very High")))</f>
        <v>Medium</v>
      </c>
      <c r="M138" s="1">
        <f>COUNTIF(amazon[[#This Row],[Discount percentage]],$Z$14)</f>
        <v>0</v>
      </c>
      <c r="N138" s="1">
        <f>COUNTIF(amazon[[#This Row],[Discount percentage]],$Z$16)</f>
        <v>0</v>
      </c>
      <c r="O138" s="1">
        <f>COUNTIF(amazon[[#This Row],[Discount percentage]],$Z$15)</f>
        <v>1</v>
      </c>
      <c r="P138" t="s">
        <v>115</v>
      </c>
      <c r="Q138" s="23" t="e" cm="1" vm="1">
        <f t="array" aca="1" ref="Q138" ca="1">IF(amazon[Discount percentage]&lt;=10, "0-10%", IF(amazon[Discount percentage]&lt;=20,"11-20%", IF(amazon[Discount percentage]&lt;=30,"21-30%",….)))</f>
        <v>#VALUE!</v>
      </c>
    </row>
    <row r="139" spans="1:17" ht="18.75" x14ac:dyDescent="0.3">
      <c r="A139" s="1" t="s">
        <v>388</v>
      </c>
      <c r="B139" s="1" t="s">
        <v>389</v>
      </c>
      <c r="C139" s="1" t="s">
        <v>50</v>
      </c>
      <c r="D139" s="1" t="s">
        <v>51</v>
      </c>
      <c r="E13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39" s="4">
        <v>999</v>
      </c>
      <c r="G139" s="4">
        <v>2399</v>
      </c>
      <c r="H139" s="4">
        <f>PRODUCT(amazon[[#This Row],[Actual price]],amazon[[#This Row],[Rating count]])</f>
        <v>8789936</v>
      </c>
      <c r="I139" s="5">
        <v>0.57999999999999996</v>
      </c>
      <c r="J139" s="1">
        <v>4.5999999999999996</v>
      </c>
      <c r="K139" s="1">
        <v>3664</v>
      </c>
      <c r="L139" s="1" t="str">
        <f>IF(amazon[[#This Row],[Discounted price]]&lt;200, "Very Low",
 IF(amazon[[#This Row],[Discounted price]]&lt;5000, "Medium",
 IF(amazon[[#This Row],[Discounted price]]&lt;10000, "High",
 "Very High")))</f>
        <v>Medium</v>
      </c>
      <c r="M139" s="1">
        <f>COUNTIF(amazon[[#This Row],[Discount percentage]],$Z$14)</f>
        <v>0</v>
      </c>
      <c r="N139" s="1">
        <f>COUNTIF(amazon[[#This Row],[Discount percentage]],$Z$16)</f>
        <v>0</v>
      </c>
      <c r="O139" s="1">
        <f>COUNTIF(amazon[[#This Row],[Discount percentage]],$Z$15)</f>
        <v>1</v>
      </c>
      <c r="P139" t="s">
        <v>390</v>
      </c>
      <c r="Q139" s="23" t="e" cm="1" vm="1">
        <f t="array" aca="1" ref="Q139" ca="1">IF(amazon[Discount percentage]&lt;=10, "0-10%", IF(amazon[Discount percentage]&lt;=20,"11-20%", IF(amazon[Discount percentage]&lt;=30,"21-30%",….)))</f>
        <v>#VALUE!</v>
      </c>
    </row>
    <row r="140" spans="1:17" ht="18.75" x14ac:dyDescent="0.3">
      <c r="A140" s="1" t="s">
        <v>391</v>
      </c>
      <c r="B140" s="1" t="s">
        <v>392</v>
      </c>
      <c r="C140" s="1" t="s">
        <v>50</v>
      </c>
      <c r="D140" s="1" t="s">
        <v>152</v>
      </c>
      <c r="E14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40" s="4">
        <v>399</v>
      </c>
      <c r="G140" s="4">
        <v>399</v>
      </c>
      <c r="H140" s="4">
        <f>PRODUCT(amazon[[#This Row],[Actual price]],amazon[[#This Row],[Rating count]])</f>
        <v>778449</v>
      </c>
      <c r="I140" s="5">
        <v>0</v>
      </c>
      <c r="J140" s="1">
        <v>3.9</v>
      </c>
      <c r="K140" s="1">
        <v>1951</v>
      </c>
      <c r="L140" s="1" t="str">
        <f>IF(amazon[[#This Row],[Discounted price]]&lt;200, "Very Low",
 IF(amazon[[#This Row],[Discounted price]]&lt;5000, "Medium",
 IF(amazon[[#This Row],[Discounted price]]&lt;10000, "High",
 "Very High")))</f>
        <v>Medium</v>
      </c>
      <c r="M140" s="1">
        <f>COUNTIF(amazon[[#This Row],[Discount percentage]],$Z$14)</f>
        <v>0</v>
      </c>
      <c r="N140" s="1">
        <f>COUNTIF(amazon[[#This Row],[Discount percentage]],$Z$16)</f>
        <v>1</v>
      </c>
      <c r="O140" s="1">
        <f>COUNTIF(amazon[[#This Row],[Discount percentage]],$Z$15)</f>
        <v>0</v>
      </c>
      <c r="P140" t="s">
        <v>393</v>
      </c>
      <c r="Q140" s="23" t="e" cm="1" vm="1">
        <f t="array" aca="1" ref="Q140" ca="1">IF(amazon[Discount percentage]&lt;=10, "0-10%", IF(amazon[Discount percentage]&lt;=20,"11-20%", IF(amazon[Discount percentage]&lt;=30,"21-30%",….)))</f>
        <v>#VALUE!</v>
      </c>
    </row>
    <row r="141" spans="1:17" ht="18.75" x14ac:dyDescent="0.3">
      <c r="A141" s="1" t="s">
        <v>394</v>
      </c>
      <c r="B141" s="1" t="s">
        <v>395</v>
      </c>
      <c r="C141" s="1" t="s">
        <v>13</v>
      </c>
      <c r="D141" s="1" t="s">
        <v>14</v>
      </c>
      <c r="E14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41" s="4">
        <v>349</v>
      </c>
      <c r="G141" s="4">
        <v>699</v>
      </c>
      <c r="H141" s="4">
        <f>PRODUCT(amazon[[#This Row],[Actual price]],amazon[[#This Row],[Rating count]])</f>
        <v>14574150</v>
      </c>
      <c r="I141" s="5">
        <v>0.5</v>
      </c>
      <c r="J141" s="1">
        <v>4.3</v>
      </c>
      <c r="K141" s="1">
        <v>20850</v>
      </c>
      <c r="L141" s="1" t="str">
        <f>IF(amazon[[#This Row],[Discounted price]]&lt;200, "Very Low",
 IF(amazon[[#This Row],[Discounted price]]&lt;5000, "Medium",
 IF(amazon[[#This Row],[Discounted price]]&lt;10000, "High",
 "Very High")))</f>
        <v>Medium</v>
      </c>
      <c r="M141" s="1">
        <f>COUNTIF(amazon[[#This Row],[Discount percentage]],$Z$14)</f>
        <v>1</v>
      </c>
      <c r="N141" s="1">
        <f>COUNTIF(amazon[[#This Row],[Discount percentage]],$Z$16)</f>
        <v>0</v>
      </c>
      <c r="O141" s="1">
        <f>COUNTIF(amazon[[#This Row],[Discount percentage]],$Z$15)</f>
        <v>0</v>
      </c>
      <c r="P141" t="s">
        <v>102</v>
      </c>
      <c r="Q141" s="23" t="e" cm="1" vm="1">
        <f t="array" aca="1" ref="Q141" ca="1">IF(amazon[Discount percentage]&lt;=10, "0-10%", IF(amazon[Discount percentage]&lt;=20,"11-20%", IF(amazon[Discount percentage]&lt;=30,"21-30%",….)))</f>
        <v>#VALUE!</v>
      </c>
    </row>
    <row r="142" spans="1:17" ht="18.75" x14ac:dyDescent="0.3">
      <c r="A142" s="1" t="s">
        <v>396</v>
      </c>
      <c r="B142" s="1" t="s">
        <v>397</v>
      </c>
      <c r="C142" s="1" t="s">
        <v>13</v>
      </c>
      <c r="D142" s="1" t="s">
        <v>14</v>
      </c>
      <c r="E14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42" s="4">
        <v>399</v>
      </c>
      <c r="G142" s="4">
        <v>1099</v>
      </c>
      <c r="H142" s="4">
        <f>PRODUCT(amazon[[#This Row],[Actual price]],amazon[[#This Row],[Rating count]])</f>
        <v>2950815</v>
      </c>
      <c r="I142" s="5">
        <v>0.64</v>
      </c>
      <c r="J142" s="1">
        <v>4.0999999999999996</v>
      </c>
      <c r="K142" s="1">
        <v>2685</v>
      </c>
      <c r="L142" s="1" t="str">
        <f>IF(amazon[[#This Row],[Discounted price]]&lt;200, "Very Low",
 IF(amazon[[#This Row],[Discounted price]]&lt;5000, "Medium",
 IF(amazon[[#This Row],[Discounted price]]&lt;10000, "High",
 "Very High")))</f>
        <v>Medium</v>
      </c>
      <c r="M142" s="1">
        <f>COUNTIF(amazon[[#This Row],[Discount percentage]],$Z$14)</f>
        <v>0</v>
      </c>
      <c r="N142" s="1">
        <f>COUNTIF(amazon[[#This Row],[Discount percentage]],$Z$16)</f>
        <v>0</v>
      </c>
      <c r="O142" s="1">
        <f>COUNTIF(amazon[[#This Row],[Discount percentage]],$Z$15)</f>
        <v>1</v>
      </c>
      <c r="P142" t="s">
        <v>398</v>
      </c>
      <c r="Q142" s="23" t="e" cm="1" vm="1">
        <f t="array" aca="1" ref="Q142" ca="1">IF(amazon[Discount percentage]&lt;=10, "0-10%", IF(amazon[Discount percentage]&lt;=20,"11-20%", IF(amazon[Discount percentage]&lt;=30,"21-30%",….)))</f>
        <v>#VALUE!</v>
      </c>
    </row>
    <row r="143" spans="1:17" ht="18.75" x14ac:dyDescent="0.3">
      <c r="A143" s="1" t="s">
        <v>399</v>
      </c>
      <c r="B143" s="1" t="s">
        <v>400</v>
      </c>
      <c r="C143" s="1" t="s">
        <v>13</v>
      </c>
      <c r="D143" s="1" t="s">
        <v>39</v>
      </c>
      <c r="E14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43" s="4">
        <v>1699</v>
      </c>
      <c r="G143" s="4">
        <v>2999</v>
      </c>
      <c r="H143" s="4">
        <f>PRODUCT(amazon[[#This Row],[Actual price]],amazon[[#This Row],[Rating count]])</f>
        <v>74315220</v>
      </c>
      <c r="I143" s="5">
        <v>0.43</v>
      </c>
      <c r="J143" s="1">
        <v>4.4000000000000004</v>
      </c>
      <c r="K143" s="1">
        <v>24780</v>
      </c>
      <c r="L143" s="1" t="str">
        <f>IF(amazon[[#This Row],[Discounted price]]&lt;200, "Very Low",
 IF(amazon[[#This Row],[Discounted price]]&lt;5000, "Medium",
 IF(amazon[[#This Row],[Discounted price]]&lt;10000, "High",
 "Very High")))</f>
        <v>Medium</v>
      </c>
      <c r="M143" s="1">
        <f>COUNTIF(amazon[[#This Row],[Discount percentage]],$Z$14)</f>
        <v>0</v>
      </c>
      <c r="N143" s="1">
        <f>COUNTIF(amazon[[#This Row],[Discount percentage]],$Z$16)</f>
        <v>1</v>
      </c>
      <c r="O143" s="1">
        <f>COUNTIF(amazon[[#This Row],[Discount percentage]],$Z$15)</f>
        <v>0</v>
      </c>
      <c r="P143" t="s">
        <v>159</v>
      </c>
      <c r="Q143" s="23" t="e" cm="1" vm="1">
        <f t="array" aca="1" ref="Q143" ca="1">IF(amazon[Discount percentage]&lt;=10, "0-10%", IF(amazon[Discount percentage]&lt;=20,"11-20%", IF(amazon[Discount percentage]&lt;=30,"21-30%",….)))</f>
        <v>#VALUE!</v>
      </c>
    </row>
    <row r="144" spans="1:17" ht="18.75" x14ac:dyDescent="0.3">
      <c r="A144" s="1" t="s">
        <v>401</v>
      </c>
      <c r="B144" s="1" t="s">
        <v>402</v>
      </c>
      <c r="C144" s="1" t="s">
        <v>50</v>
      </c>
      <c r="D144" s="1" t="s">
        <v>152</v>
      </c>
      <c r="E14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44" s="4">
        <v>655</v>
      </c>
      <c r="G144" s="4">
        <v>1099</v>
      </c>
      <c r="H144" s="4">
        <f>PRODUCT(amazon[[#This Row],[Actual price]],amazon[[#This Row],[Rating count]])</f>
        <v>313215</v>
      </c>
      <c r="I144" s="5">
        <v>0.4</v>
      </c>
      <c r="J144" s="1">
        <v>3.2</v>
      </c>
      <c r="K144" s="1">
        <v>285</v>
      </c>
      <c r="L144" s="1" t="str">
        <f>IF(amazon[[#This Row],[Discounted price]]&lt;200, "Very Low",
 IF(amazon[[#This Row],[Discounted price]]&lt;5000, "Medium",
 IF(amazon[[#This Row],[Discounted price]]&lt;10000, "High",
 "Very High")))</f>
        <v>Medium</v>
      </c>
      <c r="M144" s="1">
        <f>COUNTIF(amazon[[#This Row],[Discount percentage]],$Z$14)</f>
        <v>0</v>
      </c>
      <c r="N144" s="1">
        <f>COUNTIF(amazon[[#This Row],[Discount percentage]],$Z$16)</f>
        <v>1</v>
      </c>
      <c r="O144" s="1">
        <f>COUNTIF(amazon[[#This Row],[Discount percentage]],$Z$15)</f>
        <v>0</v>
      </c>
      <c r="P144" t="s">
        <v>403</v>
      </c>
      <c r="Q144" s="23" t="e" cm="1" vm="1">
        <f t="array" aca="1" ref="Q144" ca="1">IF(amazon[Discount percentage]&lt;=10, "0-10%", IF(amazon[Discount percentage]&lt;=20,"11-20%", IF(amazon[Discount percentage]&lt;=30,"21-30%",….)))</f>
        <v>#VALUE!</v>
      </c>
    </row>
    <row r="145" spans="1:17" ht="18.75" x14ac:dyDescent="0.3">
      <c r="A145" s="1" t="s">
        <v>404</v>
      </c>
      <c r="B145" s="1" t="s">
        <v>405</v>
      </c>
      <c r="C145" s="1" t="s">
        <v>13</v>
      </c>
      <c r="D145" s="1" t="s">
        <v>39</v>
      </c>
      <c r="E14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45" s="4">
        <v>749</v>
      </c>
      <c r="G145" s="4">
        <v>1339</v>
      </c>
      <c r="H145" s="4">
        <f>PRODUCT(amazon[[#This Row],[Actual price]],amazon[[#This Row],[Rating count]])</f>
        <v>240607588</v>
      </c>
      <c r="I145" s="5">
        <v>0.44</v>
      </c>
      <c r="J145" s="1">
        <v>4.2</v>
      </c>
      <c r="K145" s="1">
        <v>179692</v>
      </c>
      <c r="L145" s="1" t="str">
        <f>IF(amazon[[#This Row],[Discounted price]]&lt;200, "Very Low",
 IF(amazon[[#This Row],[Discounted price]]&lt;5000, "Medium",
 IF(amazon[[#This Row],[Discounted price]]&lt;10000, "High",
 "Very High")))</f>
        <v>Medium</v>
      </c>
      <c r="M145" s="1">
        <f>COUNTIF(amazon[[#This Row],[Discount percentage]],$Z$14)</f>
        <v>0</v>
      </c>
      <c r="N145" s="1">
        <f>COUNTIF(amazon[[#This Row],[Discount percentage]],$Z$16)</f>
        <v>1</v>
      </c>
      <c r="O145" s="1">
        <f>COUNTIF(amazon[[#This Row],[Discount percentage]],$Z$15)</f>
        <v>0</v>
      </c>
      <c r="P145" t="s">
        <v>40</v>
      </c>
      <c r="Q145" s="23" t="e" cm="1" vm="1">
        <f t="array" aca="1" ref="Q145" ca="1">IF(amazon[Discount percentage]&lt;=10, "0-10%", IF(amazon[Discount percentage]&lt;=20,"11-20%", IF(amazon[Discount percentage]&lt;=30,"21-30%",….)))</f>
        <v>#VALUE!</v>
      </c>
    </row>
    <row r="146" spans="1:17" ht="18.75" x14ac:dyDescent="0.3">
      <c r="A146" s="1" t="s">
        <v>406</v>
      </c>
      <c r="B146" s="1" t="s">
        <v>407</v>
      </c>
      <c r="C146" s="1" t="s">
        <v>50</v>
      </c>
      <c r="D146" s="1" t="s">
        <v>63</v>
      </c>
      <c r="E14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46" s="4">
        <v>9999</v>
      </c>
      <c r="G146" s="4">
        <v>12999</v>
      </c>
      <c r="H146" s="4">
        <f>PRODUCT(amazon[[#This Row],[Actual price]],amazon[[#This Row],[Rating count]])</f>
        <v>79137912</v>
      </c>
      <c r="I146" s="5">
        <v>0.23</v>
      </c>
      <c r="J146" s="1">
        <v>4.2</v>
      </c>
      <c r="K146" s="1">
        <v>6088</v>
      </c>
      <c r="L146" s="1" t="str">
        <f>IF(amazon[[#This Row],[Discounted price]]&lt;200, "Very Low",
 IF(amazon[[#This Row],[Discounted price]]&lt;5000, "Medium",
 IF(amazon[[#This Row],[Discounted price]]&lt;10000, "High",
 "Very High")))</f>
        <v>High</v>
      </c>
      <c r="M146" s="1">
        <f>COUNTIF(amazon[[#This Row],[Discount percentage]],$Z$14)</f>
        <v>0</v>
      </c>
      <c r="N146" s="1">
        <f>COUNTIF(amazon[[#This Row],[Discount percentage]],$Z$16)</f>
        <v>1</v>
      </c>
      <c r="O146" s="1">
        <f>COUNTIF(amazon[[#This Row],[Discount percentage]],$Z$15)</f>
        <v>0</v>
      </c>
      <c r="P146" t="s">
        <v>408</v>
      </c>
      <c r="Q146" s="23" t="e" cm="1" vm="1">
        <f t="array" aca="1" ref="Q146" ca="1">IF(amazon[Discount percentage]&lt;=10, "0-10%", IF(amazon[Discount percentage]&lt;=20,"11-20%", IF(amazon[Discount percentage]&lt;=30,"21-30%",….)))</f>
        <v>#VALUE!</v>
      </c>
    </row>
    <row r="147" spans="1:17" ht="18.75" x14ac:dyDescent="0.3">
      <c r="A147" s="1" t="s">
        <v>409</v>
      </c>
      <c r="B147" s="1" t="s">
        <v>410</v>
      </c>
      <c r="C147" s="1" t="s">
        <v>50</v>
      </c>
      <c r="D147" s="1" t="s">
        <v>152</v>
      </c>
      <c r="E14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47" s="4">
        <v>195</v>
      </c>
      <c r="G147" s="4">
        <v>499</v>
      </c>
      <c r="H147" s="4">
        <f>PRODUCT(amazon[[#This Row],[Actual price]],amazon[[#This Row],[Rating count]])</f>
        <v>690117</v>
      </c>
      <c r="I147" s="5">
        <v>0.61</v>
      </c>
      <c r="J147" s="1">
        <v>3.7</v>
      </c>
      <c r="K147" s="1">
        <v>1383</v>
      </c>
      <c r="L147" s="1" t="str">
        <f>IF(amazon[[#This Row],[Discounted price]]&lt;200, "Very Low",
 IF(amazon[[#This Row],[Discounted price]]&lt;5000, "Medium",
 IF(amazon[[#This Row],[Discounted price]]&lt;10000, "High",
 "Very High")))</f>
        <v>Very Low</v>
      </c>
      <c r="M147" s="1">
        <f>COUNTIF(amazon[[#This Row],[Discount percentage]],$Z$14)</f>
        <v>0</v>
      </c>
      <c r="N147" s="1">
        <f>COUNTIF(amazon[[#This Row],[Discount percentage]],$Z$16)</f>
        <v>0</v>
      </c>
      <c r="O147" s="1">
        <f>COUNTIF(amazon[[#This Row],[Discount percentage]],$Z$15)</f>
        <v>1</v>
      </c>
      <c r="P147" t="s">
        <v>24</v>
      </c>
      <c r="Q147" s="23" t="e" cm="1" vm="1">
        <f t="array" aca="1" ref="Q147" ca="1">IF(amazon[Discount percentage]&lt;=10, "0-10%", IF(amazon[Discount percentage]&lt;=20,"11-20%", IF(amazon[Discount percentage]&lt;=30,"21-30%",….)))</f>
        <v>#VALUE!</v>
      </c>
    </row>
    <row r="148" spans="1:17" ht="18.75" x14ac:dyDescent="0.3">
      <c r="A148" s="1" t="s">
        <v>411</v>
      </c>
      <c r="B148" s="1" t="s">
        <v>412</v>
      </c>
      <c r="C148" s="1" t="s">
        <v>13</v>
      </c>
      <c r="D148" s="1" t="s">
        <v>14</v>
      </c>
      <c r="E14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48" s="4">
        <v>999</v>
      </c>
      <c r="G148" s="4">
        <v>2100</v>
      </c>
      <c r="H148" s="4">
        <f>PRODUCT(amazon[[#This Row],[Actual price]],amazon[[#This Row],[Rating count]])</f>
        <v>11533200</v>
      </c>
      <c r="I148" s="5">
        <v>0.52</v>
      </c>
      <c r="J148" s="1">
        <v>4.5</v>
      </c>
      <c r="K148" s="1">
        <v>5492</v>
      </c>
      <c r="L148" s="1" t="str">
        <f>IF(amazon[[#This Row],[Discounted price]]&lt;200, "Very Low",
 IF(amazon[[#This Row],[Discounted price]]&lt;5000, "Medium",
 IF(amazon[[#This Row],[Discounted price]]&lt;10000, "High",
 "Very High")))</f>
        <v>Medium</v>
      </c>
      <c r="M148" s="1">
        <f>COUNTIF(amazon[[#This Row],[Discount percentage]],$Z$14)</f>
        <v>0</v>
      </c>
      <c r="N148" s="1">
        <f>COUNTIF(amazon[[#This Row],[Discount percentage]],$Z$16)</f>
        <v>0</v>
      </c>
      <c r="O148" s="1">
        <f>COUNTIF(amazon[[#This Row],[Discount percentage]],$Z$15)</f>
        <v>1</v>
      </c>
      <c r="P148" t="s">
        <v>81</v>
      </c>
      <c r="Q148" s="23" t="e" cm="1" vm="1">
        <f t="array" aca="1" ref="Q148" ca="1">IF(amazon[Discount percentage]&lt;=10, "0-10%", IF(amazon[Discount percentage]&lt;=20,"11-20%", IF(amazon[Discount percentage]&lt;=30,"21-30%",….)))</f>
        <v>#VALUE!</v>
      </c>
    </row>
    <row r="149" spans="1:17" ht="18.75" x14ac:dyDescent="0.3">
      <c r="A149" s="1" t="s">
        <v>413</v>
      </c>
      <c r="B149" s="1" t="s">
        <v>414</v>
      </c>
      <c r="C149" s="1" t="s">
        <v>13</v>
      </c>
      <c r="D149" s="1" t="s">
        <v>14</v>
      </c>
      <c r="E14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49" s="4">
        <v>499</v>
      </c>
      <c r="G149" s="4">
        <v>899</v>
      </c>
      <c r="H149" s="4">
        <f>PRODUCT(amazon[[#This Row],[Actual price]],amazon[[#This Row],[Rating count]])</f>
        <v>826181</v>
      </c>
      <c r="I149" s="5">
        <v>0.44</v>
      </c>
      <c r="J149" s="1">
        <v>4.2</v>
      </c>
      <c r="K149" s="1">
        <v>919</v>
      </c>
      <c r="L149" s="1" t="str">
        <f>IF(amazon[[#This Row],[Discounted price]]&lt;200, "Very Low",
 IF(amazon[[#This Row],[Discounted price]]&lt;5000, "Medium",
 IF(amazon[[#This Row],[Discounted price]]&lt;10000, "High",
 "Very High")))</f>
        <v>Medium</v>
      </c>
      <c r="M149" s="1">
        <f>COUNTIF(amazon[[#This Row],[Discount percentage]],$Z$14)</f>
        <v>0</v>
      </c>
      <c r="N149" s="1">
        <f>COUNTIF(amazon[[#This Row],[Discount percentage]],$Z$16)</f>
        <v>1</v>
      </c>
      <c r="O149" s="1">
        <f>COUNTIF(amazon[[#This Row],[Discount percentage]],$Z$15)</f>
        <v>0</v>
      </c>
      <c r="P149" t="s">
        <v>415</v>
      </c>
      <c r="Q149" s="23" t="e" cm="1" vm="1">
        <f t="array" aca="1" ref="Q149" ca="1">IF(amazon[Discount percentage]&lt;=10, "0-10%", IF(amazon[Discount percentage]&lt;=20,"11-20%", IF(amazon[Discount percentage]&lt;=30,"21-30%",….)))</f>
        <v>#VALUE!</v>
      </c>
    </row>
    <row r="150" spans="1:17" ht="18.75" x14ac:dyDescent="0.3">
      <c r="A150" s="1" t="s">
        <v>416</v>
      </c>
      <c r="B150" s="1" t="s">
        <v>417</v>
      </c>
      <c r="C150" s="1" t="s">
        <v>50</v>
      </c>
      <c r="D150" s="1" t="s">
        <v>418</v>
      </c>
      <c r="E15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50" s="4">
        <v>416</v>
      </c>
      <c r="G150" s="4">
        <v>599</v>
      </c>
      <c r="H150" s="4">
        <f>PRODUCT(amazon[[#This Row],[Actual price]],amazon[[#This Row],[Rating count]])</f>
        <v>17983777</v>
      </c>
      <c r="I150" s="5">
        <v>0.31</v>
      </c>
      <c r="J150" s="1">
        <v>4.2</v>
      </c>
      <c r="K150" s="1">
        <v>30023</v>
      </c>
      <c r="L150" s="1" t="str">
        <f>IF(amazon[[#This Row],[Discounted price]]&lt;200, "Very Low",
 IF(amazon[[#This Row],[Discounted price]]&lt;5000, "Medium",
 IF(amazon[[#This Row],[Discounted price]]&lt;10000, "High",
 "Very High")))</f>
        <v>Medium</v>
      </c>
      <c r="M150" s="1">
        <f>COUNTIF(amazon[[#This Row],[Discount percentage]],$Z$14)</f>
        <v>0</v>
      </c>
      <c r="N150" s="1">
        <f>COUNTIF(amazon[[#This Row],[Discount percentage]],$Z$16)</f>
        <v>1</v>
      </c>
      <c r="O150" s="1">
        <f>COUNTIF(amazon[[#This Row],[Discount percentage]],$Z$15)</f>
        <v>0</v>
      </c>
      <c r="P150" t="s">
        <v>205</v>
      </c>
      <c r="Q150" s="23" t="e" cm="1" vm="1">
        <f t="array" aca="1" ref="Q150" ca="1">IF(amazon[Discount percentage]&lt;=10, "0-10%", IF(amazon[Discount percentage]&lt;=20,"11-20%", IF(amazon[Discount percentage]&lt;=30,"21-30%",….)))</f>
        <v>#VALUE!</v>
      </c>
    </row>
    <row r="151" spans="1:17" ht="18.75" x14ac:dyDescent="0.3">
      <c r="A151" s="1" t="s">
        <v>419</v>
      </c>
      <c r="B151" s="1" t="s">
        <v>420</v>
      </c>
      <c r="C151" s="1" t="s">
        <v>13</v>
      </c>
      <c r="D151" s="1" t="s">
        <v>14</v>
      </c>
      <c r="E15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51" s="4">
        <v>368</v>
      </c>
      <c r="G151" s="4">
        <v>699</v>
      </c>
      <c r="H151" s="4">
        <f>PRODUCT(amazon[[#This Row],[Actual price]],amazon[[#This Row],[Rating count]])</f>
        <v>270513</v>
      </c>
      <c r="I151" s="5">
        <v>0.47</v>
      </c>
      <c r="J151" s="1">
        <v>4.2</v>
      </c>
      <c r="K151" s="1">
        <v>387</v>
      </c>
      <c r="L151" s="1" t="str">
        <f>IF(amazon[[#This Row],[Discounted price]]&lt;200, "Very Low",
 IF(amazon[[#This Row],[Discounted price]]&lt;5000, "Medium",
 IF(amazon[[#This Row],[Discounted price]]&lt;10000, "High",
 "Very High")))</f>
        <v>Medium</v>
      </c>
      <c r="M151" s="1">
        <f>COUNTIF(amazon[[#This Row],[Discount percentage]],$Z$14)</f>
        <v>0</v>
      </c>
      <c r="N151" s="1">
        <f>COUNTIF(amazon[[#This Row],[Discount percentage]],$Z$16)</f>
        <v>1</v>
      </c>
      <c r="O151" s="1">
        <f>COUNTIF(amazon[[#This Row],[Discount percentage]],$Z$15)</f>
        <v>0</v>
      </c>
      <c r="P151" t="s">
        <v>421</v>
      </c>
      <c r="Q151" s="23" t="e" cm="1" vm="1">
        <f t="array" aca="1" ref="Q151" ca="1">IF(amazon[Discount percentage]&lt;=10, "0-10%", IF(amazon[Discount percentage]&lt;=20,"11-20%", IF(amazon[Discount percentage]&lt;=30,"21-30%",….)))</f>
        <v>#VALUE!</v>
      </c>
    </row>
    <row r="152" spans="1:17" ht="18.75" x14ac:dyDescent="0.3">
      <c r="A152" s="1" t="s">
        <v>422</v>
      </c>
      <c r="B152" s="1" t="s">
        <v>423</v>
      </c>
      <c r="C152" s="1" t="s">
        <v>50</v>
      </c>
      <c r="D152" s="1" t="s">
        <v>63</v>
      </c>
      <c r="E15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52" s="4">
        <v>29990</v>
      </c>
      <c r="G152" s="4">
        <v>65000</v>
      </c>
      <c r="H152" s="4">
        <f>PRODUCT(amazon[[#This Row],[Actual price]],amazon[[#This Row],[Rating count]])</f>
        <v>13715000</v>
      </c>
      <c r="I152" s="5">
        <v>0.54</v>
      </c>
      <c r="J152" s="1">
        <v>4.0999999999999996</v>
      </c>
      <c r="K152" s="1">
        <v>211</v>
      </c>
      <c r="L152" s="1" t="str">
        <f>IF(amazon[[#This Row],[Discounted price]]&lt;200, "Very Low",
 IF(amazon[[#This Row],[Discounted price]]&lt;5000, "Medium",
 IF(amazon[[#This Row],[Discounted price]]&lt;10000, "High",
 "Very High")))</f>
        <v>Very High</v>
      </c>
      <c r="M152" s="1">
        <f>COUNTIF(amazon[[#This Row],[Discount percentage]],$Z$14)</f>
        <v>0</v>
      </c>
      <c r="N152" s="1">
        <f>COUNTIF(amazon[[#This Row],[Discount percentage]],$Z$16)</f>
        <v>0</v>
      </c>
      <c r="O152" s="1">
        <f>COUNTIF(amazon[[#This Row],[Discount percentage]],$Z$15)</f>
        <v>1</v>
      </c>
      <c r="P152" t="s">
        <v>424</v>
      </c>
      <c r="Q152" s="23" t="e" cm="1" vm="1">
        <f t="array" aca="1" ref="Q152" ca="1">IF(amazon[Discount percentage]&lt;=10, "0-10%", IF(amazon[Discount percentage]&lt;=20,"11-20%", IF(amazon[Discount percentage]&lt;=30,"21-30%",….)))</f>
        <v>#VALUE!</v>
      </c>
    </row>
    <row r="153" spans="1:17" ht="18.75" x14ac:dyDescent="0.3">
      <c r="A153" s="1" t="s">
        <v>425</v>
      </c>
      <c r="B153" s="1" t="s">
        <v>426</v>
      </c>
      <c r="C153" s="1" t="s">
        <v>13</v>
      </c>
      <c r="D153" s="1" t="s">
        <v>14</v>
      </c>
      <c r="E15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53" s="4">
        <v>339</v>
      </c>
      <c r="G153" s="4">
        <v>1099</v>
      </c>
      <c r="H153" s="4">
        <f>PRODUCT(amazon[[#This Row],[Actual price]],amazon[[#This Row],[Rating count]])</f>
        <v>1070426</v>
      </c>
      <c r="I153" s="5">
        <v>0.69</v>
      </c>
      <c r="J153" s="1">
        <v>4.3</v>
      </c>
      <c r="K153" s="1">
        <v>974</v>
      </c>
      <c r="L153" s="1" t="str">
        <f>IF(amazon[[#This Row],[Discounted price]]&lt;200, "Very Low",
 IF(amazon[[#This Row],[Discounted price]]&lt;5000, "Medium",
 IF(amazon[[#This Row],[Discounted price]]&lt;10000, "High",
 "Very High")))</f>
        <v>Medium</v>
      </c>
      <c r="M153" s="1">
        <f>COUNTIF(amazon[[#This Row],[Discount percentage]],$Z$14)</f>
        <v>0</v>
      </c>
      <c r="N153" s="1">
        <f>COUNTIF(amazon[[#This Row],[Discount percentage]],$Z$16)</f>
        <v>0</v>
      </c>
      <c r="O153" s="1">
        <f>COUNTIF(amazon[[#This Row],[Discount percentage]],$Z$15)</f>
        <v>1</v>
      </c>
      <c r="P153" t="s">
        <v>110</v>
      </c>
      <c r="Q153" s="23" t="e" cm="1" vm="1">
        <f t="array" aca="1" ref="Q153" ca="1">IF(amazon[Discount percentage]&lt;=10, "0-10%", IF(amazon[Discount percentage]&lt;=20,"11-20%", IF(amazon[Discount percentage]&lt;=30,"21-30%",….)))</f>
        <v>#VALUE!</v>
      </c>
    </row>
    <row r="154" spans="1:17" ht="18.75" x14ac:dyDescent="0.3">
      <c r="A154" s="1" t="s">
        <v>427</v>
      </c>
      <c r="B154" s="1" t="s">
        <v>428</v>
      </c>
      <c r="C154" s="1" t="s">
        <v>50</v>
      </c>
      <c r="D154" s="1" t="s">
        <v>63</v>
      </c>
      <c r="E15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54" s="4">
        <v>15490</v>
      </c>
      <c r="G154" s="4">
        <v>20900</v>
      </c>
      <c r="H154" s="4">
        <f>PRODUCT(amazon[[#This Row],[Actual price]],amazon[[#This Row],[Rating count]])</f>
        <v>340649100</v>
      </c>
      <c r="I154" s="5">
        <v>0.26</v>
      </c>
      <c r="J154" s="1">
        <v>4.3</v>
      </c>
      <c r="K154" s="1">
        <v>16299</v>
      </c>
      <c r="L154" s="1" t="str">
        <f>IF(amazon[[#This Row],[Discounted price]]&lt;200, "Very Low",
 IF(amazon[[#This Row],[Discounted price]]&lt;5000, "Medium",
 IF(amazon[[#This Row],[Discounted price]]&lt;10000, "High",
 "Very High")))</f>
        <v>Very High</v>
      </c>
      <c r="M154" s="1">
        <f>COUNTIF(amazon[[#This Row],[Discount percentage]],$Z$14)</f>
        <v>0</v>
      </c>
      <c r="N154" s="1">
        <f>COUNTIF(amazon[[#This Row],[Discount percentage]],$Z$16)</f>
        <v>1</v>
      </c>
      <c r="O154" s="1">
        <f>COUNTIF(amazon[[#This Row],[Discount percentage]],$Z$15)</f>
        <v>0</v>
      </c>
      <c r="P154" t="s">
        <v>81</v>
      </c>
      <c r="Q154" s="23" t="e" cm="1" vm="1">
        <f t="array" aca="1" ref="Q154" ca="1">IF(amazon[Discount percentage]&lt;=10, "0-10%", IF(amazon[Discount percentage]&lt;=20,"11-20%", IF(amazon[Discount percentage]&lt;=30,"21-30%",….)))</f>
        <v>#VALUE!</v>
      </c>
    </row>
    <row r="155" spans="1:17" ht="18.75" x14ac:dyDescent="0.3">
      <c r="A155" s="1" t="s">
        <v>429</v>
      </c>
      <c r="B155" s="1" t="s">
        <v>430</v>
      </c>
      <c r="C155" s="1" t="s">
        <v>13</v>
      </c>
      <c r="D155" s="1" t="s">
        <v>14</v>
      </c>
      <c r="E15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55" s="4">
        <v>499</v>
      </c>
      <c r="G155" s="4">
        <v>1299</v>
      </c>
      <c r="H155" s="4">
        <f>PRODUCT(amazon[[#This Row],[Actual price]],amazon[[#This Row],[Rating count]])</f>
        <v>39503889</v>
      </c>
      <c r="I155" s="5">
        <v>0.62</v>
      </c>
      <c r="J155" s="1">
        <v>4.3</v>
      </c>
      <c r="K155" s="1">
        <v>30411</v>
      </c>
      <c r="L155" s="1" t="str">
        <f>IF(amazon[[#This Row],[Discounted price]]&lt;200, "Very Low",
 IF(amazon[[#This Row],[Discounted price]]&lt;5000, "Medium",
 IF(amazon[[#This Row],[Discounted price]]&lt;10000, "High",
 "Very High")))</f>
        <v>Medium</v>
      </c>
      <c r="M155" s="1">
        <f>COUNTIF(amazon[[#This Row],[Discount percentage]],$Z$14)</f>
        <v>0</v>
      </c>
      <c r="N155" s="1">
        <f>COUNTIF(amazon[[#This Row],[Discount percentage]],$Z$16)</f>
        <v>0</v>
      </c>
      <c r="O155" s="1">
        <f>COUNTIF(amazon[[#This Row],[Discount percentage]],$Z$15)</f>
        <v>1</v>
      </c>
      <c r="P155" t="s">
        <v>36</v>
      </c>
      <c r="Q155" s="23" t="e" cm="1" vm="1">
        <f t="array" aca="1" ref="Q155" ca="1">IF(amazon[Discount percentage]&lt;=10, "0-10%", IF(amazon[Discount percentage]&lt;=20,"11-20%", IF(amazon[Discount percentage]&lt;=30,"21-30%",….)))</f>
        <v>#VALUE!</v>
      </c>
    </row>
    <row r="156" spans="1:17" ht="18.75" x14ac:dyDescent="0.3">
      <c r="A156" s="1" t="s">
        <v>431</v>
      </c>
      <c r="B156" s="1" t="s">
        <v>432</v>
      </c>
      <c r="C156" s="1" t="s">
        <v>13</v>
      </c>
      <c r="D156" s="1" t="s">
        <v>39</v>
      </c>
      <c r="E15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56" s="4">
        <v>249</v>
      </c>
      <c r="G156" s="4">
        <v>399</v>
      </c>
      <c r="H156" s="4">
        <f>PRODUCT(amazon[[#This Row],[Actual price]],amazon[[#This Row],[Rating count]])</f>
        <v>1852158</v>
      </c>
      <c r="I156" s="5">
        <v>0.38</v>
      </c>
      <c r="J156" s="1">
        <v>3.4</v>
      </c>
      <c r="K156" s="1">
        <v>4642</v>
      </c>
      <c r="L156" s="1" t="str">
        <f>IF(amazon[[#This Row],[Discounted price]]&lt;200, "Very Low",
 IF(amazon[[#This Row],[Discounted price]]&lt;5000, "Medium",
 IF(amazon[[#This Row],[Discounted price]]&lt;10000, "High",
 "Very High")))</f>
        <v>Medium</v>
      </c>
      <c r="M156" s="1">
        <f>COUNTIF(amazon[[#This Row],[Discount percentage]],$Z$14)</f>
        <v>0</v>
      </c>
      <c r="N156" s="1">
        <f>COUNTIF(amazon[[#This Row],[Discount percentage]],$Z$16)</f>
        <v>1</v>
      </c>
      <c r="O156" s="1">
        <f>COUNTIF(amazon[[#This Row],[Discount percentage]],$Z$15)</f>
        <v>0</v>
      </c>
      <c r="P156" t="s">
        <v>433</v>
      </c>
      <c r="Q156" s="23" t="e" cm="1" vm="1">
        <f t="array" aca="1" ref="Q156" ca="1">IF(amazon[Discount percentage]&lt;=10, "0-10%", IF(amazon[Discount percentage]&lt;=20,"11-20%", IF(amazon[Discount percentage]&lt;=30,"21-30%",….)))</f>
        <v>#VALUE!</v>
      </c>
    </row>
    <row r="157" spans="1:17" ht="18.75" x14ac:dyDescent="0.3">
      <c r="A157" s="1" t="s">
        <v>434</v>
      </c>
      <c r="B157" s="1" t="s">
        <v>151</v>
      </c>
      <c r="C157" s="1" t="s">
        <v>50</v>
      </c>
      <c r="D157" s="1" t="s">
        <v>152</v>
      </c>
      <c r="E15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57" s="4">
        <v>399</v>
      </c>
      <c r="G157" s="4">
        <v>799</v>
      </c>
      <c r="H157" s="4">
        <f>PRODUCT(amazon[[#This Row],[Actual price]],amazon[[#This Row],[Rating count]])</f>
        <v>9588</v>
      </c>
      <c r="I157" s="5">
        <v>0.5</v>
      </c>
      <c r="J157" s="1">
        <v>4.3</v>
      </c>
      <c r="K157" s="1">
        <v>12</v>
      </c>
      <c r="L157" s="1" t="str">
        <f>IF(amazon[[#This Row],[Discounted price]]&lt;200, "Very Low",
 IF(amazon[[#This Row],[Discounted price]]&lt;5000, "Medium",
 IF(amazon[[#This Row],[Discounted price]]&lt;10000, "High",
 "Very High")))</f>
        <v>Medium</v>
      </c>
      <c r="M157" s="1">
        <f>COUNTIF(amazon[[#This Row],[Discount percentage]],$Z$14)</f>
        <v>1</v>
      </c>
      <c r="N157" s="1">
        <f>COUNTIF(amazon[[#This Row],[Discount percentage]],$Z$16)</f>
        <v>0</v>
      </c>
      <c r="O157" s="1">
        <f>COUNTIF(amazon[[#This Row],[Discount percentage]],$Z$15)</f>
        <v>0</v>
      </c>
      <c r="P157" t="s">
        <v>435</v>
      </c>
      <c r="Q157" s="23" t="e" cm="1" vm="1">
        <f t="array" aca="1" ref="Q157" ca="1">IF(amazon[Discount percentage]&lt;=10, "0-10%", IF(amazon[Discount percentage]&lt;=20,"11-20%", IF(amazon[Discount percentage]&lt;=30,"21-30%",….)))</f>
        <v>#VALUE!</v>
      </c>
    </row>
    <row r="158" spans="1:17" ht="18.75" x14ac:dyDescent="0.3">
      <c r="A158" s="1" t="s">
        <v>436</v>
      </c>
      <c r="B158" s="1" t="s">
        <v>437</v>
      </c>
      <c r="C158" s="1" t="s">
        <v>13</v>
      </c>
      <c r="D158" s="1" t="s">
        <v>14</v>
      </c>
      <c r="E15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58" s="4">
        <v>1499</v>
      </c>
      <c r="G158" s="4">
        <v>1999</v>
      </c>
      <c r="H158" s="4">
        <f>PRODUCT(amazon[[#This Row],[Actual price]],amazon[[#This Row],[Rating count]])</f>
        <v>3900049</v>
      </c>
      <c r="I158" s="5">
        <v>0.25</v>
      </c>
      <c r="J158" s="1">
        <v>4.4000000000000004</v>
      </c>
      <c r="K158" s="1">
        <v>1951</v>
      </c>
      <c r="L158" s="1" t="str">
        <f>IF(amazon[[#This Row],[Discounted price]]&lt;200, "Very Low",
 IF(amazon[[#This Row],[Discounted price]]&lt;5000, "Medium",
 IF(amazon[[#This Row],[Discounted price]]&lt;10000, "High",
 "Very High")))</f>
        <v>Medium</v>
      </c>
      <c r="M158" s="1">
        <f>COUNTIF(amazon[[#This Row],[Discount percentage]],$Z$14)</f>
        <v>0</v>
      </c>
      <c r="N158" s="1">
        <f>COUNTIF(amazon[[#This Row],[Discount percentage]],$Z$16)</f>
        <v>1</v>
      </c>
      <c r="O158" s="1">
        <f>COUNTIF(amazon[[#This Row],[Discount percentage]],$Z$15)</f>
        <v>0</v>
      </c>
      <c r="P158" t="s">
        <v>342</v>
      </c>
      <c r="Q158" s="23" t="e" cm="1" vm="1">
        <f t="array" aca="1" ref="Q158" ca="1">IF(amazon[Discount percentage]&lt;=10, "0-10%", IF(amazon[Discount percentage]&lt;=20,"11-20%", IF(amazon[Discount percentage]&lt;=30,"21-30%",….)))</f>
        <v>#VALUE!</v>
      </c>
    </row>
    <row r="159" spans="1:17" ht="18.75" x14ac:dyDescent="0.3">
      <c r="A159" s="1" t="s">
        <v>438</v>
      </c>
      <c r="B159" s="1" t="s">
        <v>439</v>
      </c>
      <c r="C159" s="1" t="s">
        <v>50</v>
      </c>
      <c r="D159" s="1" t="s">
        <v>440</v>
      </c>
      <c r="E15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59" s="4">
        <v>9490</v>
      </c>
      <c r="G159" s="4">
        <v>15990</v>
      </c>
      <c r="H159" s="4">
        <f>PRODUCT(amazon[[#This Row],[Actual price]],amazon[[#This Row],[Rating count]])</f>
        <v>167575200</v>
      </c>
      <c r="I159" s="5">
        <v>0.41</v>
      </c>
      <c r="J159" s="1">
        <v>3.9</v>
      </c>
      <c r="K159" s="1">
        <v>10480</v>
      </c>
      <c r="L159" s="1" t="str">
        <f>IF(amazon[[#This Row],[Discounted price]]&lt;200, "Very Low",
 IF(amazon[[#This Row],[Discounted price]]&lt;5000, "Medium",
 IF(amazon[[#This Row],[Discounted price]]&lt;10000, "High",
 "Very High")))</f>
        <v>High</v>
      </c>
      <c r="M159" s="1">
        <f>COUNTIF(amazon[[#This Row],[Discount percentage]],$Z$14)</f>
        <v>0</v>
      </c>
      <c r="N159" s="1">
        <f>COUNTIF(amazon[[#This Row],[Discount percentage]],$Z$16)</f>
        <v>1</v>
      </c>
      <c r="O159" s="1">
        <f>COUNTIF(amazon[[#This Row],[Discount percentage]],$Z$15)</f>
        <v>0</v>
      </c>
      <c r="P159" t="s">
        <v>441</v>
      </c>
      <c r="Q159" s="23" t="e" cm="1" vm="1">
        <f t="array" aca="1" ref="Q159" ca="1">IF(amazon[Discount percentage]&lt;=10, "0-10%", IF(amazon[Discount percentage]&lt;=20,"11-20%", IF(amazon[Discount percentage]&lt;=30,"21-30%",….)))</f>
        <v>#VALUE!</v>
      </c>
    </row>
    <row r="160" spans="1:17" ht="18.75" x14ac:dyDescent="0.3">
      <c r="A160" s="1" t="s">
        <v>442</v>
      </c>
      <c r="B160" s="1" t="s">
        <v>443</v>
      </c>
      <c r="C160" s="1" t="s">
        <v>50</v>
      </c>
      <c r="D160" s="1" t="s">
        <v>51</v>
      </c>
      <c r="E16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60" s="4">
        <v>637</v>
      </c>
      <c r="G160" s="4">
        <v>1499</v>
      </c>
      <c r="H160" s="4">
        <f>PRODUCT(amazon[[#This Row],[Actual price]],amazon[[#This Row],[Rating count]])</f>
        <v>35976</v>
      </c>
      <c r="I160" s="5">
        <v>0.57999999999999996</v>
      </c>
      <c r="J160" s="1">
        <v>4.0999999999999996</v>
      </c>
      <c r="K160" s="1">
        <v>24</v>
      </c>
      <c r="L160" s="1" t="str">
        <f>IF(amazon[[#This Row],[Discounted price]]&lt;200, "Very Low",
 IF(amazon[[#This Row],[Discounted price]]&lt;5000, "Medium",
 IF(amazon[[#This Row],[Discounted price]]&lt;10000, "High",
 "Very High")))</f>
        <v>Medium</v>
      </c>
      <c r="M160" s="1">
        <f>COUNTIF(amazon[[#This Row],[Discount percentage]],$Z$14)</f>
        <v>0</v>
      </c>
      <c r="N160" s="1">
        <f>COUNTIF(amazon[[#This Row],[Discount percentage]],$Z$16)</f>
        <v>0</v>
      </c>
      <c r="O160" s="1">
        <f>COUNTIF(amazon[[#This Row],[Discount percentage]],$Z$15)</f>
        <v>1</v>
      </c>
      <c r="P160" t="s">
        <v>444</v>
      </c>
      <c r="Q160" s="23" t="e" cm="1" vm="1">
        <f t="array" aca="1" ref="Q160" ca="1">IF(amazon[Discount percentage]&lt;=10, "0-10%", IF(amazon[Discount percentage]&lt;=20,"11-20%", IF(amazon[Discount percentage]&lt;=30,"21-30%",….)))</f>
        <v>#VALUE!</v>
      </c>
    </row>
    <row r="161" spans="1:17" ht="18.75" x14ac:dyDescent="0.3">
      <c r="A161" s="1" t="s">
        <v>445</v>
      </c>
      <c r="B161" s="1" t="s">
        <v>151</v>
      </c>
      <c r="C161" s="1" t="s">
        <v>50</v>
      </c>
      <c r="D161" s="1" t="s">
        <v>152</v>
      </c>
      <c r="E16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61" s="4">
        <v>399</v>
      </c>
      <c r="G161" s="4">
        <v>899</v>
      </c>
      <c r="H161" s="4">
        <f>PRODUCT(amazon[[#This Row],[Actual price]],amazon[[#This Row],[Rating count]])</f>
        <v>228346</v>
      </c>
      <c r="I161" s="5">
        <v>0.56000000000000005</v>
      </c>
      <c r="J161" s="1">
        <v>3.9</v>
      </c>
      <c r="K161" s="1">
        <v>254</v>
      </c>
      <c r="L161" s="1" t="str">
        <f>IF(amazon[[#This Row],[Discounted price]]&lt;200, "Very Low",
 IF(amazon[[#This Row],[Discounted price]]&lt;5000, "Medium",
 IF(amazon[[#This Row],[Discounted price]]&lt;10000, "High",
 "Very High")))</f>
        <v>Medium</v>
      </c>
      <c r="M161" s="1">
        <f>COUNTIF(amazon[[#This Row],[Discount percentage]],$Z$14)</f>
        <v>0</v>
      </c>
      <c r="N161" s="1">
        <f>COUNTIF(amazon[[#This Row],[Discount percentage]],$Z$16)</f>
        <v>0</v>
      </c>
      <c r="O161" s="1">
        <f>COUNTIF(amazon[[#This Row],[Discount percentage]],$Z$15)</f>
        <v>1</v>
      </c>
      <c r="P161" t="s">
        <v>446</v>
      </c>
      <c r="Q161" s="23" t="e" cm="1" vm="1">
        <f t="array" aca="1" ref="Q161" ca="1">IF(amazon[Discount percentage]&lt;=10, "0-10%", IF(amazon[Discount percentage]&lt;=20,"11-20%", IF(amazon[Discount percentage]&lt;=30,"21-30%",….)))</f>
        <v>#VALUE!</v>
      </c>
    </row>
    <row r="162" spans="1:17" ht="18.75" x14ac:dyDescent="0.3">
      <c r="A162" s="1" t="s">
        <v>447</v>
      </c>
      <c r="B162" s="1" t="s">
        <v>448</v>
      </c>
      <c r="C162" s="1" t="s">
        <v>50</v>
      </c>
      <c r="D162" s="1" t="s">
        <v>418</v>
      </c>
      <c r="E1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62" s="4">
        <v>1089</v>
      </c>
      <c r="G162" s="4">
        <v>1600</v>
      </c>
      <c r="H162" s="4">
        <f>PRODUCT(amazon[[#This Row],[Actual price]],amazon[[#This Row],[Rating count]])</f>
        <v>5704000</v>
      </c>
      <c r="I162" s="5">
        <v>0.32</v>
      </c>
      <c r="J162" s="1">
        <v>4</v>
      </c>
      <c r="K162" s="1">
        <v>3565</v>
      </c>
      <c r="L162" s="1" t="str">
        <f>IF(amazon[[#This Row],[Discounted price]]&lt;200, "Very Low",
 IF(amazon[[#This Row],[Discounted price]]&lt;5000, "Medium",
 IF(amazon[[#This Row],[Discounted price]]&lt;10000, "High",
 "Very High")))</f>
        <v>Medium</v>
      </c>
      <c r="M162" s="1">
        <f>COUNTIF(amazon[[#This Row],[Discount percentage]],$Z$14)</f>
        <v>0</v>
      </c>
      <c r="N162" s="1">
        <f>COUNTIF(amazon[[#This Row],[Discount percentage]],$Z$16)</f>
        <v>1</v>
      </c>
      <c r="O162" s="1">
        <f>COUNTIF(amazon[[#This Row],[Discount percentage]],$Z$15)</f>
        <v>0</v>
      </c>
      <c r="P162" t="s">
        <v>449</v>
      </c>
      <c r="Q162" s="23" t="e" cm="1" vm="1">
        <f t="array" aca="1" ref="Q162" ca="1">IF(amazon[Discount percentage]&lt;=10, "0-10%", IF(amazon[Discount percentage]&lt;=20,"11-20%", IF(amazon[Discount percentage]&lt;=30,"21-30%",….)))</f>
        <v>#VALUE!</v>
      </c>
    </row>
    <row r="163" spans="1:17" ht="18.75" x14ac:dyDescent="0.3">
      <c r="A163" s="1" t="s">
        <v>450</v>
      </c>
      <c r="B163" s="1" t="s">
        <v>451</v>
      </c>
      <c r="C163" s="1" t="s">
        <v>13</v>
      </c>
      <c r="D163" s="1" t="s">
        <v>14</v>
      </c>
      <c r="E16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63" s="4">
        <v>339</v>
      </c>
      <c r="G163" s="4">
        <v>999</v>
      </c>
      <c r="H163" s="4">
        <f>PRODUCT(amazon[[#This Row],[Actual price]],amazon[[#This Row],[Rating count]])</f>
        <v>6248745</v>
      </c>
      <c r="I163" s="5">
        <v>0.66</v>
      </c>
      <c r="J163" s="1">
        <v>4.3</v>
      </c>
      <c r="K163" s="1">
        <v>6255</v>
      </c>
      <c r="L163" s="1" t="str">
        <f>IF(amazon[[#This Row],[Discounted price]]&lt;200, "Very Low",
 IF(amazon[[#This Row],[Discounted price]]&lt;5000, "Medium",
 IF(amazon[[#This Row],[Discounted price]]&lt;10000, "High",
 "Very High")))</f>
        <v>Medium</v>
      </c>
      <c r="M163" s="1">
        <f>COUNTIF(amazon[[#This Row],[Discount percentage]],$Z$14)</f>
        <v>0</v>
      </c>
      <c r="N163" s="1">
        <f>COUNTIF(amazon[[#This Row],[Discount percentage]],$Z$16)</f>
        <v>0</v>
      </c>
      <c r="O163" s="1">
        <f>COUNTIF(amazon[[#This Row],[Discount percentage]],$Z$15)</f>
        <v>1</v>
      </c>
      <c r="P163" t="s">
        <v>452</v>
      </c>
      <c r="Q163" s="23" t="e" cm="1" vm="1">
        <f t="array" aca="1" ref="Q163" ca="1">IF(amazon[Discount percentage]&lt;=10, "0-10%", IF(amazon[Discount percentage]&lt;=20,"11-20%", IF(amazon[Discount percentage]&lt;=30,"21-30%",….)))</f>
        <v>#VALUE!</v>
      </c>
    </row>
    <row r="164" spans="1:17" ht="18.75" x14ac:dyDescent="0.3">
      <c r="A164" s="1" t="s">
        <v>453</v>
      </c>
      <c r="B164" s="1" t="s">
        <v>454</v>
      </c>
      <c r="C164" s="1" t="s">
        <v>13</v>
      </c>
      <c r="D164" s="1" t="s">
        <v>14</v>
      </c>
      <c r="E16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64" s="4">
        <v>149</v>
      </c>
      <c r="G164" s="4">
        <v>499</v>
      </c>
      <c r="H164" s="4">
        <f>PRODUCT(amazon[[#This Row],[Actual price]],amazon[[#This Row],[Rating count]])</f>
        <v>3858268</v>
      </c>
      <c r="I164" s="5">
        <v>0.7</v>
      </c>
      <c r="J164" s="1">
        <v>4</v>
      </c>
      <c r="K164" s="1">
        <v>7732</v>
      </c>
      <c r="L164" s="1" t="str">
        <f>IF(amazon[[#This Row],[Discounted price]]&lt;200, "Very Low",
 IF(amazon[[#This Row],[Discounted price]]&lt;5000, "Medium",
 IF(amazon[[#This Row],[Discounted price]]&lt;10000, "High",
 "Very High")))</f>
        <v>Very Low</v>
      </c>
      <c r="M164" s="1">
        <f>COUNTIF(amazon[[#This Row],[Discount percentage]],$Z$14)</f>
        <v>0</v>
      </c>
      <c r="N164" s="1">
        <f>COUNTIF(amazon[[#This Row],[Discount percentage]],$Z$16)</f>
        <v>0</v>
      </c>
      <c r="O164" s="1">
        <f>COUNTIF(amazon[[#This Row],[Discount percentage]],$Z$15)</f>
        <v>1</v>
      </c>
      <c r="P164" t="s">
        <v>223</v>
      </c>
      <c r="Q164" s="23" t="e" cm="1" vm="1">
        <f t="array" aca="1" ref="Q164" ca="1">IF(amazon[Discount percentage]&lt;=10, "0-10%", IF(amazon[Discount percentage]&lt;=20,"11-20%", IF(amazon[Discount percentage]&lt;=30,"21-30%",….)))</f>
        <v>#VALUE!</v>
      </c>
    </row>
    <row r="165" spans="1:17" ht="18.75" x14ac:dyDescent="0.3">
      <c r="A165" s="1" t="s">
        <v>455</v>
      </c>
      <c r="B165" s="1" t="s">
        <v>456</v>
      </c>
      <c r="C165" s="1" t="s">
        <v>13</v>
      </c>
      <c r="D165" s="1" t="s">
        <v>14</v>
      </c>
      <c r="E16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65" s="4">
        <v>149</v>
      </c>
      <c r="G165" s="4">
        <v>399</v>
      </c>
      <c r="H165" s="4">
        <f>PRODUCT(amazon[[#This Row],[Actual price]],amazon[[#This Row],[Rating count]])</f>
        <v>22743</v>
      </c>
      <c r="I165" s="5">
        <v>0.63</v>
      </c>
      <c r="J165" s="1">
        <v>3.9</v>
      </c>
      <c r="K165" s="1">
        <v>57</v>
      </c>
      <c r="L165" s="1" t="str">
        <f>IF(amazon[[#This Row],[Discounted price]]&lt;200, "Very Low",
 IF(amazon[[#This Row],[Discounted price]]&lt;5000, "Medium",
 IF(amazon[[#This Row],[Discounted price]]&lt;10000, "High",
 "Very High")))</f>
        <v>Very Low</v>
      </c>
      <c r="M165" s="1">
        <f>COUNTIF(amazon[[#This Row],[Discount percentage]],$Z$14)</f>
        <v>0</v>
      </c>
      <c r="N165" s="1">
        <f>COUNTIF(amazon[[#This Row],[Discount percentage]],$Z$16)</f>
        <v>0</v>
      </c>
      <c r="O165" s="1">
        <f>COUNTIF(amazon[[#This Row],[Discount percentage]],$Z$15)</f>
        <v>1</v>
      </c>
      <c r="P165" t="s">
        <v>457</v>
      </c>
      <c r="Q165" s="23" t="e" cm="1" vm="1">
        <f t="array" aca="1" ref="Q165" ca="1">IF(amazon[Discount percentage]&lt;=10, "0-10%", IF(amazon[Discount percentage]&lt;=20,"11-20%", IF(amazon[Discount percentage]&lt;=30,"21-30%",….)))</f>
        <v>#VALUE!</v>
      </c>
    </row>
    <row r="166" spans="1:17" ht="18.75" x14ac:dyDescent="0.3">
      <c r="A166" s="1" t="s">
        <v>458</v>
      </c>
      <c r="B166" s="1" t="s">
        <v>459</v>
      </c>
      <c r="C166" s="1" t="s">
        <v>13</v>
      </c>
      <c r="D166" s="1" t="s">
        <v>14</v>
      </c>
      <c r="E16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66" s="4">
        <v>599</v>
      </c>
      <c r="G166" s="4">
        <v>849</v>
      </c>
      <c r="H166" s="4">
        <f>PRODUCT(amazon[[#This Row],[Actual price]],amazon[[#This Row],[Rating count]])</f>
        <v>489873</v>
      </c>
      <c r="I166" s="5">
        <v>0.28999999999999998</v>
      </c>
      <c r="J166" s="1">
        <v>4.5</v>
      </c>
      <c r="K166" s="1">
        <v>577</v>
      </c>
      <c r="L166" s="1" t="str">
        <f>IF(amazon[[#This Row],[Discounted price]]&lt;200, "Very Low",
 IF(amazon[[#This Row],[Discounted price]]&lt;5000, "Medium",
 IF(amazon[[#This Row],[Discounted price]]&lt;10000, "High",
 "Very High")))</f>
        <v>Medium</v>
      </c>
      <c r="M166" s="1">
        <f>COUNTIF(amazon[[#This Row],[Discount percentage]],$Z$14)</f>
        <v>0</v>
      </c>
      <c r="N166" s="1">
        <f>COUNTIF(amazon[[#This Row],[Discount percentage]],$Z$16)</f>
        <v>1</v>
      </c>
      <c r="O166" s="1">
        <f>COUNTIF(amazon[[#This Row],[Discount percentage]],$Z$15)</f>
        <v>0</v>
      </c>
      <c r="P166" t="s">
        <v>460</v>
      </c>
      <c r="Q166" s="23" t="e" cm="1" vm="1">
        <f t="array" aca="1" ref="Q166" ca="1">IF(amazon[Discount percentage]&lt;=10, "0-10%", IF(amazon[Discount percentage]&lt;=20,"11-20%", IF(amazon[Discount percentage]&lt;=30,"21-30%",….)))</f>
        <v>#VALUE!</v>
      </c>
    </row>
    <row r="167" spans="1:17" ht="18.75" x14ac:dyDescent="0.3">
      <c r="A167" s="1" t="s">
        <v>461</v>
      </c>
      <c r="B167" s="1" t="s">
        <v>462</v>
      </c>
      <c r="C167" s="1" t="s">
        <v>50</v>
      </c>
      <c r="D167" s="1" t="s">
        <v>152</v>
      </c>
      <c r="E1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67" s="4">
        <v>299</v>
      </c>
      <c r="G167" s="4">
        <v>1199</v>
      </c>
      <c r="H167" s="4">
        <f>PRODUCT(amazon[[#This Row],[Actual price]],amazon[[#This Row],[Rating count]])</f>
        <v>1430407</v>
      </c>
      <c r="I167" s="5">
        <v>0.75</v>
      </c>
      <c r="J167" s="1">
        <v>3.9</v>
      </c>
      <c r="K167" s="1">
        <v>1193</v>
      </c>
      <c r="L167" s="1" t="str">
        <f>IF(amazon[[#This Row],[Discounted price]]&lt;200, "Very Low",
 IF(amazon[[#This Row],[Discounted price]]&lt;5000, "Medium",
 IF(amazon[[#This Row],[Discounted price]]&lt;10000, "High",
 "Very High")))</f>
        <v>Medium</v>
      </c>
      <c r="M167" s="1">
        <f>COUNTIF(amazon[[#This Row],[Discount percentage]],$Z$14)</f>
        <v>0</v>
      </c>
      <c r="N167" s="1">
        <f>COUNTIF(amazon[[#This Row],[Discount percentage]],$Z$16)</f>
        <v>0</v>
      </c>
      <c r="O167" s="1">
        <f>COUNTIF(amazon[[#This Row],[Discount percentage]],$Z$15)</f>
        <v>1</v>
      </c>
      <c r="P167" t="s">
        <v>463</v>
      </c>
      <c r="Q167" s="23" t="e" cm="1" vm="1">
        <f t="array" aca="1" ref="Q167" ca="1">IF(amazon[Discount percentage]&lt;=10, "0-10%", IF(amazon[Discount percentage]&lt;=20,"11-20%", IF(amazon[Discount percentage]&lt;=30,"21-30%",….)))</f>
        <v>#VALUE!</v>
      </c>
    </row>
    <row r="168" spans="1:17" ht="18.75" x14ac:dyDescent="0.3">
      <c r="A168" s="1" t="s">
        <v>464</v>
      </c>
      <c r="B168" s="1" t="s">
        <v>465</v>
      </c>
      <c r="C168" s="1" t="s">
        <v>13</v>
      </c>
      <c r="D168" s="1" t="s">
        <v>14</v>
      </c>
      <c r="E16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68" s="4">
        <v>399</v>
      </c>
      <c r="G168" s="4">
        <v>1299</v>
      </c>
      <c r="H168" s="4">
        <f>PRODUCT(amazon[[#This Row],[Actual price]],amazon[[#This Row],[Rating count]])</f>
        <v>17042880</v>
      </c>
      <c r="I168" s="5">
        <v>0.69</v>
      </c>
      <c r="J168" s="1">
        <v>4.2</v>
      </c>
      <c r="K168" s="1">
        <v>13120</v>
      </c>
      <c r="L168" s="1" t="str">
        <f>IF(amazon[[#This Row],[Discounted price]]&lt;200, "Very Low",
 IF(amazon[[#This Row],[Discounted price]]&lt;5000, "Medium",
 IF(amazon[[#This Row],[Discounted price]]&lt;10000, "High",
 "Very High")))</f>
        <v>Medium</v>
      </c>
      <c r="M168" s="1">
        <f>COUNTIF(amazon[[#This Row],[Discount percentage]],$Z$14)</f>
        <v>0</v>
      </c>
      <c r="N168" s="1">
        <f>COUNTIF(amazon[[#This Row],[Discount percentage]],$Z$16)</f>
        <v>0</v>
      </c>
      <c r="O168" s="1">
        <f>COUNTIF(amazon[[#This Row],[Discount percentage]],$Z$15)</f>
        <v>1</v>
      </c>
      <c r="P168" t="s">
        <v>24</v>
      </c>
      <c r="Q168" s="23" t="e" cm="1" vm="1">
        <f t="array" aca="1" ref="Q168" ca="1">IF(amazon[Discount percentage]&lt;=10, "0-10%", IF(amazon[Discount percentage]&lt;=20,"11-20%", IF(amazon[Discount percentage]&lt;=30,"21-30%",….)))</f>
        <v>#VALUE!</v>
      </c>
    </row>
    <row r="169" spans="1:17" ht="18.75" x14ac:dyDescent="0.3">
      <c r="A169" s="1" t="s">
        <v>466</v>
      </c>
      <c r="B169" s="1" t="s">
        <v>467</v>
      </c>
      <c r="C169" s="1" t="s">
        <v>50</v>
      </c>
      <c r="D169" s="1" t="s">
        <v>152</v>
      </c>
      <c r="E16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69" s="4">
        <v>339</v>
      </c>
      <c r="G169" s="4">
        <v>1999</v>
      </c>
      <c r="H169" s="4">
        <f>PRODUCT(amazon[[#This Row],[Actual price]],amazon[[#This Row],[Rating count]])</f>
        <v>685657</v>
      </c>
      <c r="I169" s="5">
        <v>0.83</v>
      </c>
      <c r="J169" s="1">
        <v>4</v>
      </c>
      <c r="K169" s="1">
        <v>343</v>
      </c>
      <c r="L169" s="1" t="str">
        <f>IF(amazon[[#This Row],[Discounted price]]&lt;200, "Very Low",
 IF(amazon[[#This Row],[Discounted price]]&lt;5000, "Medium",
 IF(amazon[[#This Row],[Discounted price]]&lt;10000, "High",
 "Very High")))</f>
        <v>Medium</v>
      </c>
      <c r="M169" s="1">
        <f>COUNTIF(amazon[[#This Row],[Discount percentage]],$Z$14)</f>
        <v>0</v>
      </c>
      <c r="N169" s="1">
        <f>COUNTIF(amazon[[#This Row],[Discount percentage]],$Z$16)</f>
        <v>0</v>
      </c>
      <c r="O169" s="1">
        <f>COUNTIF(amazon[[#This Row],[Discount percentage]],$Z$15)</f>
        <v>1</v>
      </c>
      <c r="P169" t="s">
        <v>468</v>
      </c>
      <c r="Q169" s="23" t="e" cm="1" vm="1">
        <f t="array" aca="1" ref="Q169" ca="1">IF(amazon[Discount percentage]&lt;=10, "0-10%", IF(amazon[Discount percentage]&lt;=20,"11-20%", IF(amazon[Discount percentage]&lt;=30,"21-30%",….)))</f>
        <v>#VALUE!</v>
      </c>
    </row>
    <row r="170" spans="1:17" ht="18.75" x14ac:dyDescent="0.3">
      <c r="A170" s="1" t="s">
        <v>469</v>
      </c>
      <c r="B170" s="1" t="s">
        <v>470</v>
      </c>
      <c r="C170" s="1" t="s">
        <v>50</v>
      </c>
      <c r="D170" s="1" t="s">
        <v>63</v>
      </c>
      <c r="E17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70" s="4">
        <v>12499</v>
      </c>
      <c r="G170" s="4">
        <v>22990</v>
      </c>
      <c r="H170" s="4">
        <f>PRODUCT(amazon[[#This Row],[Actual price]],amazon[[#This Row],[Rating count]])</f>
        <v>37036890</v>
      </c>
      <c r="I170" s="5">
        <v>0.46</v>
      </c>
      <c r="J170" s="1">
        <v>4.3</v>
      </c>
      <c r="K170" s="1">
        <v>1611</v>
      </c>
      <c r="L170" s="1" t="str">
        <f>IF(amazon[[#This Row],[Discounted price]]&lt;200, "Very Low",
 IF(amazon[[#This Row],[Discounted price]]&lt;5000, "Medium",
 IF(amazon[[#This Row],[Discounted price]]&lt;10000, "High",
 "Very High")))</f>
        <v>Very High</v>
      </c>
      <c r="M170" s="1">
        <f>COUNTIF(amazon[[#This Row],[Discount percentage]],$Z$14)</f>
        <v>0</v>
      </c>
      <c r="N170" s="1">
        <f>COUNTIF(amazon[[#This Row],[Discount percentage]],$Z$16)</f>
        <v>1</v>
      </c>
      <c r="O170" s="1">
        <f>COUNTIF(amazon[[#This Row],[Discount percentage]],$Z$15)</f>
        <v>0</v>
      </c>
      <c r="P170" t="s">
        <v>471</v>
      </c>
      <c r="Q170" s="23" t="e" cm="1" vm="1">
        <f t="array" aca="1" ref="Q170" ca="1">IF(amazon[Discount percentage]&lt;=10, "0-10%", IF(amazon[Discount percentage]&lt;=20,"11-20%", IF(amazon[Discount percentage]&lt;=30,"21-30%",….)))</f>
        <v>#VALUE!</v>
      </c>
    </row>
    <row r="171" spans="1:17" ht="18.75" x14ac:dyDescent="0.3">
      <c r="A171" s="1" t="s">
        <v>472</v>
      </c>
      <c r="B171" s="1" t="s">
        <v>473</v>
      </c>
      <c r="C171" s="1" t="s">
        <v>13</v>
      </c>
      <c r="D171" s="1" t="s">
        <v>14</v>
      </c>
      <c r="E17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1" s="4">
        <v>249</v>
      </c>
      <c r="G171" s="4">
        <v>399</v>
      </c>
      <c r="H171" s="4">
        <f>PRODUCT(amazon[[#This Row],[Actual price]],amazon[[#This Row],[Rating count]])</f>
        <v>2616642</v>
      </c>
      <c r="I171" s="5">
        <v>0.38</v>
      </c>
      <c r="J171" s="1">
        <v>4</v>
      </c>
      <c r="K171" s="1">
        <v>6558</v>
      </c>
      <c r="L171" s="1" t="str">
        <f>IF(amazon[[#This Row],[Discounted price]]&lt;200, "Very Low",
 IF(amazon[[#This Row],[Discounted price]]&lt;5000, "Medium",
 IF(amazon[[#This Row],[Discounted price]]&lt;10000, "High",
 "Very High")))</f>
        <v>Medium</v>
      </c>
      <c r="M171" s="1">
        <f>COUNTIF(amazon[[#This Row],[Discount percentage]],$Z$14)</f>
        <v>0</v>
      </c>
      <c r="N171" s="1">
        <f>COUNTIF(amazon[[#This Row],[Discount percentage]],$Z$16)</f>
        <v>1</v>
      </c>
      <c r="O171" s="1">
        <f>COUNTIF(amazon[[#This Row],[Discount percentage]],$Z$15)</f>
        <v>0</v>
      </c>
      <c r="P171" t="s">
        <v>474</v>
      </c>
      <c r="Q171" s="23" t="e" cm="1" vm="1">
        <f t="array" aca="1" ref="Q171" ca="1">IF(amazon[Discount percentage]&lt;=10, "0-10%", IF(amazon[Discount percentage]&lt;=20,"11-20%", IF(amazon[Discount percentage]&lt;=30,"21-30%",….)))</f>
        <v>#VALUE!</v>
      </c>
    </row>
    <row r="172" spans="1:17" ht="18.75" x14ac:dyDescent="0.3">
      <c r="A172" s="1" t="s">
        <v>475</v>
      </c>
      <c r="B172" s="1" t="s">
        <v>476</v>
      </c>
      <c r="C172" s="1" t="s">
        <v>13</v>
      </c>
      <c r="D172" s="1" t="s">
        <v>39</v>
      </c>
      <c r="E17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2" s="4">
        <v>1399</v>
      </c>
      <c r="G172" s="4">
        <v>2499</v>
      </c>
      <c r="H172" s="4">
        <f>PRODUCT(amazon[[#This Row],[Actual price]],amazon[[#This Row],[Rating count]])</f>
        <v>57899331</v>
      </c>
      <c r="I172" s="5">
        <v>0.44</v>
      </c>
      <c r="J172" s="1">
        <v>4.4000000000000004</v>
      </c>
      <c r="K172" s="1">
        <v>23169</v>
      </c>
      <c r="L172" s="1" t="str">
        <f>IF(amazon[[#This Row],[Discounted price]]&lt;200, "Very Low",
 IF(amazon[[#This Row],[Discounted price]]&lt;5000, "Medium",
 IF(amazon[[#This Row],[Discounted price]]&lt;10000, "High",
 "Very High")))</f>
        <v>Medium</v>
      </c>
      <c r="M172" s="1">
        <f>COUNTIF(amazon[[#This Row],[Discount percentage]],$Z$14)</f>
        <v>0</v>
      </c>
      <c r="N172" s="1">
        <f>COUNTIF(amazon[[#This Row],[Discount percentage]],$Z$16)</f>
        <v>1</v>
      </c>
      <c r="O172" s="1">
        <f>COUNTIF(amazon[[#This Row],[Discount percentage]],$Z$15)</f>
        <v>0</v>
      </c>
      <c r="P172" t="s">
        <v>477</v>
      </c>
      <c r="Q172" s="23" t="e" cm="1" vm="1">
        <f t="array" aca="1" ref="Q172" ca="1">IF(amazon[Discount percentage]&lt;=10, "0-10%", IF(amazon[Discount percentage]&lt;=20,"11-20%", IF(amazon[Discount percentage]&lt;=30,"21-30%",….)))</f>
        <v>#VALUE!</v>
      </c>
    </row>
    <row r="173" spans="1:17" ht="18.75" x14ac:dyDescent="0.3">
      <c r="A173" s="1" t="s">
        <v>478</v>
      </c>
      <c r="B173" s="1" t="s">
        <v>479</v>
      </c>
      <c r="C173" s="1" t="s">
        <v>50</v>
      </c>
      <c r="D173" s="1" t="s">
        <v>63</v>
      </c>
      <c r="E17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73" s="4">
        <v>32999</v>
      </c>
      <c r="G173" s="4">
        <v>47990</v>
      </c>
      <c r="H173" s="4">
        <f>PRODUCT(amazon[[#This Row],[Actual price]],amazon[[#This Row],[Rating count]])</f>
        <v>225696970</v>
      </c>
      <c r="I173" s="5">
        <v>0.31</v>
      </c>
      <c r="J173" s="1">
        <v>4.3</v>
      </c>
      <c r="K173" s="1">
        <v>4703</v>
      </c>
      <c r="L173" s="1" t="str">
        <f>IF(amazon[[#This Row],[Discounted price]]&lt;200, "Very Low",
 IF(amazon[[#This Row],[Discounted price]]&lt;5000, "Medium",
 IF(amazon[[#This Row],[Discounted price]]&lt;10000, "High",
 "Very High")))</f>
        <v>Very High</v>
      </c>
      <c r="M173" s="1">
        <f>COUNTIF(amazon[[#This Row],[Discount percentage]],$Z$14)</f>
        <v>0</v>
      </c>
      <c r="N173" s="1">
        <f>COUNTIF(amazon[[#This Row],[Discount percentage]],$Z$16)</f>
        <v>1</v>
      </c>
      <c r="O173" s="1">
        <f>COUNTIF(amazon[[#This Row],[Discount percentage]],$Z$15)</f>
        <v>0</v>
      </c>
      <c r="P173" t="s">
        <v>87</v>
      </c>
      <c r="Q173" s="23" t="e" cm="1" vm="1">
        <f t="array" aca="1" ref="Q173" ca="1">IF(amazon[Discount percentage]&lt;=10, "0-10%", IF(amazon[Discount percentage]&lt;=20,"11-20%", IF(amazon[Discount percentage]&lt;=30,"21-30%",….)))</f>
        <v>#VALUE!</v>
      </c>
    </row>
    <row r="174" spans="1:17" ht="18.75" x14ac:dyDescent="0.3">
      <c r="A174" s="1" t="s">
        <v>480</v>
      </c>
      <c r="B174" s="1" t="s">
        <v>481</v>
      </c>
      <c r="C174" s="1" t="s">
        <v>13</v>
      </c>
      <c r="D174" s="1" t="s">
        <v>14</v>
      </c>
      <c r="E17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4" s="4">
        <v>149</v>
      </c>
      <c r="G174" s="4">
        <v>399</v>
      </c>
      <c r="H174" s="4">
        <f>PRODUCT(amazon[[#This Row],[Actual price]],amazon[[#This Row],[Rating count]])</f>
        <v>567777</v>
      </c>
      <c r="I174" s="5">
        <v>0.63</v>
      </c>
      <c r="J174" s="1">
        <v>4</v>
      </c>
      <c r="K174" s="1">
        <v>1423</v>
      </c>
      <c r="L174" s="1" t="str">
        <f>IF(amazon[[#This Row],[Discounted price]]&lt;200, "Very Low",
 IF(amazon[[#This Row],[Discounted price]]&lt;5000, "Medium",
 IF(amazon[[#This Row],[Discounted price]]&lt;10000, "High",
 "Very High")))</f>
        <v>Very Low</v>
      </c>
      <c r="M174" s="1">
        <f>COUNTIF(amazon[[#This Row],[Discount percentage]],$Z$14)</f>
        <v>0</v>
      </c>
      <c r="N174" s="1">
        <f>COUNTIF(amazon[[#This Row],[Discount percentage]],$Z$16)</f>
        <v>0</v>
      </c>
      <c r="O174" s="1">
        <f>COUNTIF(amazon[[#This Row],[Discount percentage]],$Z$15)</f>
        <v>1</v>
      </c>
      <c r="P174" t="s">
        <v>231</v>
      </c>
      <c r="Q174" s="23" t="e" cm="1" vm="1">
        <f t="array" aca="1" ref="Q174" ca="1">IF(amazon[Discount percentage]&lt;=10, "0-10%", IF(amazon[Discount percentage]&lt;=20,"11-20%", IF(amazon[Discount percentage]&lt;=30,"21-30%",….)))</f>
        <v>#VALUE!</v>
      </c>
    </row>
    <row r="175" spans="1:17" ht="18.75" x14ac:dyDescent="0.3">
      <c r="A175" s="1" t="s">
        <v>482</v>
      </c>
      <c r="B175" s="1" t="s">
        <v>483</v>
      </c>
      <c r="C175" s="1" t="s">
        <v>13</v>
      </c>
      <c r="D175" s="1" t="s">
        <v>14</v>
      </c>
      <c r="E17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5" s="4">
        <v>325</v>
      </c>
      <c r="G175" s="4">
        <v>999</v>
      </c>
      <c r="H175" s="4">
        <f>PRODUCT(amazon[[#This Row],[Actual price]],amazon[[#This Row],[Rating count]])</f>
        <v>2648349</v>
      </c>
      <c r="I175" s="5">
        <v>0.67</v>
      </c>
      <c r="J175" s="1">
        <v>4.3</v>
      </c>
      <c r="K175" s="1">
        <v>2651</v>
      </c>
      <c r="L175" s="1" t="str">
        <f>IF(amazon[[#This Row],[Discounted price]]&lt;200, "Very Low",
 IF(amazon[[#This Row],[Discounted price]]&lt;5000, "Medium",
 IF(amazon[[#This Row],[Discounted price]]&lt;10000, "High",
 "Very High")))</f>
        <v>Medium</v>
      </c>
      <c r="M175" s="1">
        <f>COUNTIF(amazon[[#This Row],[Discount percentage]],$Z$14)</f>
        <v>0</v>
      </c>
      <c r="N175" s="1">
        <f>COUNTIF(amazon[[#This Row],[Discount percentage]],$Z$16)</f>
        <v>0</v>
      </c>
      <c r="O175" s="1">
        <f>COUNTIF(amazon[[#This Row],[Discount percentage]],$Z$15)</f>
        <v>1</v>
      </c>
      <c r="P175" t="s">
        <v>484</v>
      </c>
      <c r="Q175" s="23" t="e" cm="1" vm="1">
        <f t="array" aca="1" ref="Q175" ca="1">IF(amazon[Discount percentage]&lt;=10, "0-10%", IF(amazon[Discount percentage]&lt;=20,"11-20%", IF(amazon[Discount percentage]&lt;=30,"21-30%",….)))</f>
        <v>#VALUE!</v>
      </c>
    </row>
    <row r="176" spans="1:17" ht="18.75" x14ac:dyDescent="0.3">
      <c r="A176" s="1" t="s">
        <v>485</v>
      </c>
      <c r="B176" s="1" t="s">
        <v>486</v>
      </c>
      <c r="C176" s="1" t="s">
        <v>13</v>
      </c>
      <c r="D176" s="1" t="s">
        <v>14</v>
      </c>
      <c r="E17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6" s="4">
        <v>399</v>
      </c>
      <c r="G176" s="4">
        <v>1999</v>
      </c>
      <c r="H176" s="4">
        <f>PRODUCT(amazon[[#This Row],[Actual price]],amazon[[#This Row],[Rating count]])</f>
        <v>9995</v>
      </c>
      <c r="I176" s="5">
        <v>0.8</v>
      </c>
      <c r="J176" s="1">
        <v>5</v>
      </c>
      <c r="K176" s="1">
        <v>5</v>
      </c>
      <c r="L176" s="1" t="str">
        <f>IF(amazon[[#This Row],[Discounted price]]&lt;200, "Very Low",
 IF(amazon[[#This Row],[Discounted price]]&lt;5000, "Medium",
 IF(amazon[[#This Row],[Discounted price]]&lt;10000, "High",
 "Very High")))</f>
        <v>Medium</v>
      </c>
      <c r="M176" s="1">
        <f>COUNTIF(amazon[[#This Row],[Discount percentage]],$Z$14)</f>
        <v>0</v>
      </c>
      <c r="N176" s="1">
        <f>COUNTIF(amazon[[#This Row],[Discount percentage]],$Z$16)</f>
        <v>0</v>
      </c>
      <c r="O176" s="1">
        <f>COUNTIF(amazon[[#This Row],[Discount percentage]],$Z$15)</f>
        <v>1</v>
      </c>
      <c r="P176" t="s">
        <v>81</v>
      </c>
      <c r="Q176" s="23" t="e" cm="1" vm="1">
        <f t="array" aca="1" ref="Q176" ca="1">IF(amazon[Discount percentage]&lt;=10, "0-10%", IF(amazon[Discount percentage]&lt;=20,"11-20%", IF(amazon[Discount percentage]&lt;=30,"21-30%",….)))</f>
        <v>#VALUE!</v>
      </c>
    </row>
    <row r="177" spans="1:17" ht="18.75" x14ac:dyDescent="0.3">
      <c r="A177" s="1" t="s">
        <v>487</v>
      </c>
      <c r="B177" s="1" t="s">
        <v>488</v>
      </c>
      <c r="C177" s="1" t="s">
        <v>13</v>
      </c>
      <c r="D177" s="1" t="s">
        <v>39</v>
      </c>
      <c r="E17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7" s="4">
        <v>199</v>
      </c>
      <c r="G177" s="4">
        <v>499</v>
      </c>
      <c r="H177" s="4">
        <f>PRODUCT(amazon[[#This Row],[Actual price]],amazon[[#This Row],[Rating count]])</f>
        <v>305388</v>
      </c>
      <c r="I177" s="5">
        <v>0.6</v>
      </c>
      <c r="J177" s="1">
        <v>3.7</v>
      </c>
      <c r="K177" s="1">
        <v>612</v>
      </c>
      <c r="L177" s="1" t="str">
        <f>IF(amazon[[#This Row],[Discounted price]]&lt;200, "Very Low",
 IF(amazon[[#This Row],[Discounted price]]&lt;5000, "Medium",
 IF(amazon[[#This Row],[Discounted price]]&lt;10000, "High",
 "Very High")))</f>
        <v>Very Low</v>
      </c>
      <c r="M177" s="1">
        <f>COUNTIF(amazon[[#This Row],[Discount percentage]],$Z$14)</f>
        <v>0</v>
      </c>
      <c r="N177" s="1">
        <f>COUNTIF(amazon[[#This Row],[Discount percentage]],$Z$16)</f>
        <v>0</v>
      </c>
      <c r="O177" s="1">
        <f>COUNTIF(amazon[[#This Row],[Discount percentage]],$Z$15)</f>
        <v>1</v>
      </c>
      <c r="P177" t="s">
        <v>81</v>
      </c>
      <c r="Q177" s="23" t="e" cm="1" vm="1">
        <f t="array" aca="1" ref="Q177" ca="1">IF(amazon[Discount percentage]&lt;=10, "0-10%", IF(amazon[Discount percentage]&lt;=20,"11-20%", IF(amazon[Discount percentage]&lt;=30,"21-30%",….)))</f>
        <v>#VALUE!</v>
      </c>
    </row>
    <row r="178" spans="1:17" ht="18.75" x14ac:dyDescent="0.3">
      <c r="A178" s="1" t="s">
        <v>489</v>
      </c>
      <c r="B178" s="1" t="s">
        <v>490</v>
      </c>
      <c r="C178" s="1" t="s">
        <v>13</v>
      </c>
      <c r="D178" s="1" t="s">
        <v>14</v>
      </c>
      <c r="E17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8" s="4">
        <v>88</v>
      </c>
      <c r="G178" s="4">
        <v>299</v>
      </c>
      <c r="H178" s="4">
        <f>PRODUCT(amazon[[#This Row],[Actual price]],amazon[[#This Row],[Rating count]])</f>
        <v>2804022</v>
      </c>
      <c r="I178" s="5">
        <v>0.71</v>
      </c>
      <c r="J178" s="1">
        <v>4</v>
      </c>
      <c r="K178" s="1">
        <v>9378</v>
      </c>
      <c r="L178" s="1" t="str">
        <f>IF(amazon[[#This Row],[Discounted price]]&lt;200, "Very Low",
 IF(amazon[[#This Row],[Discounted price]]&lt;5000, "Medium",
 IF(amazon[[#This Row],[Discounted price]]&lt;10000, "High",
 "Very High")))</f>
        <v>Very Low</v>
      </c>
      <c r="M178" s="1">
        <f>COUNTIF(amazon[[#This Row],[Discount percentage]],$Z$14)</f>
        <v>0</v>
      </c>
      <c r="N178" s="1">
        <f>COUNTIF(amazon[[#This Row],[Discount percentage]],$Z$16)</f>
        <v>0</v>
      </c>
      <c r="O178" s="1">
        <f>COUNTIF(amazon[[#This Row],[Discount percentage]],$Z$15)</f>
        <v>1</v>
      </c>
      <c r="P178" t="s">
        <v>84</v>
      </c>
      <c r="Q178" s="23" t="e" cm="1" vm="1">
        <f t="array" aca="1" ref="Q178" ca="1">IF(amazon[Discount percentage]&lt;=10, "0-10%", IF(amazon[Discount percentage]&lt;=20,"11-20%", IF(amazon[Discount percentage]&lt;=30,"21-30%",….)))</f>
        <v>#VALUE!</v>
      </c>
    </row>
    <row r="179" spans="1:17" ht="18.75" x14ac:dyDescent="0.3">
      <c r="A179" s="1" t="s">
        <v>491</v>
      </c>
      <c r="B179" s="1" t="s">
        <v>492</v>
      </c>
      <c r="C179" s="1" t="s">
        <v>13</v>
      </c>
      <c r="D179" s="1" t="s">
        <v>14</v>
      </c>
      <c r="E17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79" s="4">
        <v>399</v>
      </c>
      <c r="G179" s="4">
        <v>1099</v>
      </c>
      <c r="H179" s="4">
        <f>PRODUCT(amazon[[#This Row],[Actual price]],amazon[[#This Row],[Rating count]])</f>
        <v>2950815</v>
      </c>
      <c r="I179" s="5">
        <v>0.64</v>
      </c>
      <c r="J179" s="1">
        <v>4.0999999999999996</v>
      </c>
      <c r="K179" s="1">
        <v>2685</v>
      </c>
      <c r="L179" s="1" t="str">
        <f>IF(amazon[[#This Row],[Discounted price]]&lt;200, "Very Low",
 IF(amazon[[#This Row],[Discounted price]]&lt;5000, "Medium",
 IF(amazon[[#This Row],[Discounted price]]&lt;10000, "High",
 "Very High")))</f>
        <v>Medium</v>
      </c>
      <c r="M179" s="1">
        <f>COUNTIF(amazon[[#This Row],[Discount percentage]],$Z$14)</f>
        <v>0</v>
      </c>
      <c r="N179" s="1">
        <f>COUNTIF(amazon[[#This Row],[Discount percentage]],$Z$16)</f>
        <v>0</v>
      </c>
      <c r="O179" s="1">
        <f>COUNTIF(amazon[[#This Row],[Discount percentage]],$Z$15)</f>
        <v>1</v>
      </c>
      <c r="P179" t="s">
        <v>398</v>
      </c>
      <c r="Q179" s="23" t="e" cm="1" vm="1">
        <f t="array" aca="1" ref="Q179" ca="1">IF(amazon[Discount percentage]&lt;=10, "0-10%", IF(amazon[Discount percentage]&lt;=20,"11-20%", IF(amazon[Discount percentage]&lt;=30,"21-30%",….)))</f>
        <v>#VALUE!</v>
      </c>
    </row>
    <row r="180" spans="1:17" ht="18.75" x14ac:dyDescent="0.3">
      <c r="A180" s="1" t="s">
        <v>493</v>
      </c>
      <c r="B180" s="1" t="s">
        <v>494</v>
      </c>
      <c r="C180" s="1" t="s">
        <v>13</v>
      </c>
      <c r="D180" s="1" t="s">
        <v>14</v>
      </c>
      <c r="E18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80" s="4">
        <v>58</v>
      </c>
      <c r="G180" s="4">
        <v>199</v>
      </c>
      <c r="H180" s="4">
        <f>PRODUCT(amazon[[#This Row],[Actual price]],amazon[[#This Row],[Rating count]])</f>
        <v>1866222</v>
      </c>
      <c r="I180" s="5">
        <v>0.71</v>
      </c>
      <c r="J180" s="1">
        <v>4</v>
      </c>
      <c r="K180" s="1">
        <v>9378</v>
      </c>
      <c r="L180" s="1" t="str">
        <f>IF(amazon[[#This Row],[Discounted price]]&lt;200, "Very Low",
 IF(amazon[[#This Row],[Discounted price]]&lt;5000, "Medium",
 IF(amazon[[#This Row],[Discounted price]]&lt;10000, "High",
 "Very High")))</f>
        <v>Very Low</v>
      </c>
      <c r="M180" s="1">
        <f>COUNTIF(amazon[[#This Row],[Discount percentage]],$Z$14)</f>
        <v>0</v>
      </c>
      <c r="N180" s="1">
        <f>COUNTIF(amazon[[#This Row],[Discount percentage]],$Z$16)</f>
        <v>0</v>
      </c>
      <c r="O180" s="1">
        <f>COUNTIF(amazon[[#This Row],[Discount percentage]],$Z$15)</f>
        <v>1</v>
      </c>
      <c r="P180" t="s">
        <v>84</v>
      </c>
      <c r="Q180" s="23" t="e" cm="1" vm="1">
        <f t="array" aca="1" ref="Q180" ca="1">IF(amazon[Discount percentage]&lt;=10, "0-10%", IF(amazon[Discount percentage]&lt;=20,"11-20%", IF(amazon[Discount percentage]&lt;=30,"21-30%",….)))</f>
        <v>#VALUE!</v>
      </c>
    </row>
    <row r="181" spans="1:17" ht="18.75" x14ac:dyDescent="0.3">
      <c r="A181" s="1" t="s">
        <v>495</v>
      </c>
      <c r="B181" s="1" t="s">
        <v>496</v>
      </c>
      <c r="C181" s="1" t="s">
        <v>50</v>
      </c>
      <c r="D181" s="1" t="s">
        <v>152</v>
      </c>
      <c r="E18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81" s="4">
        <v>799</v>
      </c>
      <c r="G181" s="4">
        <v>1999</v>
      </c>
      <c r="H181" s="4">
        <f>PRODUCT(amazon[[#This Row],[Actual price]],amazon[[#This Row],[Rating count]])</f>
        <v>1151424</v>
      </c>
      <c r="I181" s="5">
        <v>0.6</v>
      </c>
      <c r="J181" s="1">
        <v>3.3</v>
      </c>
      <c r="K181" s="1">
        <v>576</v>
      </c>
      <c r="L181" s="1" t="str">
        <f>IF(amazon[[#This Row],[Discounted price]]&lt;200, "Very Low",
 IF(amazon[[#This Row],[Discounted price]]&lt;5000, "Medium",
 IF(amazon[[#This Row],[Discounted price]]&lt;10000, "High",
 "Very High")))</f>
        <v>Medium</v>
      </c>
      <c r="M181" s="1">
        <f>COUNTIF(amazon[[#This Row],[Discount percentage]],$Z$14)</f>
        <v>0</v>
      </c>
      <c r="N181" s="1">
        <f>COUNTIF(amazon[[#This Row],[Discount percentage]],$Z$16)</f>
        <v>0</v>
      </c>
      <c r="O181" s="1">
        <f>COUNTIF(amazon[[#This Row],[Discount percentage]],$Z$15)</f>
        <v>1</v>
      </c>
      <c r="P181" t="s">
        <v>497</v>
      </c>
      <c r="Q181" s="23" t="e" cm="1" vm="1">
        <f t="array" aca="1" ref="Q181" ca="1">IF(amazon[Discount percentage]&lt;=10, "0-10%", IF(amazon[Discount percentage]&lt;=20,"11-20%", IF(amazon[Discount percentage]&lt;=30,"21-30%",….)))</f>
        <v>#VALUE!</v>
      </c>
    </row>
    <row r="182" spans="1:17" ht="18.75" x14ac:dyDescent="0.3">
      <c r="A182" s="1" t="s">
        <v>498</v>
      </c>
      <c r="B182" s="1" t="s">
        <v>499</v>
      </c>
      <c r="C182" s="1" t="s">
        <v>50</v>
      </c>
      <c r="D182" s="1" t="s">
        <v>152</v>
      </c>
      <c r="E18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82" s="4">
        <v>205</v>
      </c>
      <c r="G182" s="4">
        <v>499</v>
      </c>
      <c r="H182" s="4">
        <f>PRODUCT(amazon[[#This Row],[Actual price]],amazon[[#This Row],[Rating count]])</f>
        <v>156187</v>
      </c>
      <c r="I182" s="5">
        <v>0.59</v>
      </c>
      <c r="J182" s="1">
        <v>3.8</v>
      </c>
      <c r="K182" s="1">
        <v>313</v>
      </c>
      <c r="L182" s="1" t="str">
        <f>IF(amazon[[#This Row],[Discounted price]]&lt;200, "Very Low",
 IF(amazon[[#This Row],[Discounted price]]&lt;5000, "Medium",
 IF(amazon[[#This Row],[Discounted price]]&lt;10000, "High",
 "Very High")))</f>
        <v>Medium</v>
      </c>
      <c r="M182" s="1">
        <f>COUNTIF(amazon[[#This Row],[Discount percentage]],$Z$14)</f>
        <v>0</v>
      </c>
      <c r="N182" s="1">
        <f>COUNTIF(amazon[[#This Row],[Discount percentage]],$Z$16)</f>
        <v>0</v>
      </c>
      <c r="O182" s="1">
        <f>COUNTIF(amazon[[#This Row],[Discount percentage]],$Z$15)</f>
        <v>1</v>
      </c>
      <c r="P182" t="s">
        <v>500</v>
      </c>
      <c r="Q182" s="23" t="e" cm="1" vm="1">
        <f t="array" aca="1" ref="Q182" ca="1">IF(amazon[Discount percentage]&lt;=10, "0-10%", IF(amazon[Discount percentage]&lt;=20,"11-20%", IF(amazon[Discount percentage]&lt;=30,"21-30%",….)))</f>
        <v>#VALUE!</v>
      </c>
    </row>
    <row r="183" spans="1:17" ht="18.75" x14ac:dyDescent="0.3">
      <c r="A183" s="1" t="s">
        <v>501</v>
      </c>
      <c r="B183" s="1" t="s">
        <v>502</v>
      </c>
      <c r="C183" s="1" t="s">
        <v>13</v>
      </c>
      <c r="D183" s="1" t="s">
        <v>14</v>
      </c>
      <c r="E18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83" s="4">
        <v>299</v>
      </c>
      <c r="G183" s="4">
        <v>699</v>
      </c>
      <c r="H183" s="4">
        <f>PRODUCT(amazon[[#This Row],[Actual price]],amazon[[#This Row],[Rating count]])</f>
        <v>2066943</v>
      </c>
      <c r="I183" s="5">
        <v>0.56999999999999995</v>
      </c>
      <c r="J183" s="1">
        <v>4.0999999999999996</v>
      </c>
      <c r="K183" s="1">
        <v>2957</v>
      </c>
      <c r="L183" s="1" t="str">
        <f>IF(amazon[[#This Row],[Discounted price]]&lt;200, "Very Low",
 IF(amazon[[#This Row],[Discounted price]]&lt;5000, "Medium",
 IF(amazon[[#This Row],[Discounted price]]&lt;10000, "High",
 "Very High")))</f>
        <v>Medium</v>
      </c>
      <c r="M183" s="1">
        <f>COUNTIF(amazon[[#This Row],[Discount percentage]],$Z$14)</f>
        <v>0</v>
      </c>
      <c r="N183" s="1">
        <f>COUNTIF(amazon[[#This Row],[Discount percentage]],$Z$16)</f>
        <v>0</v>
      </c>
      <c r="O183" s="1">
        <f>COUNTIF(amazon[[#This Row],[Discount percentage]],$Z$15)</f>
        <v>1</v>
      </c>
      <c r="P183" t="s">
        <v>503</v>
      </c>
      <c r="Q183" s="23" t="e" cm="1" vm="1">
        <f t="array" aca="1" ref="Q183" ca="1">IF(amazon[Discount percentage]&lt;=10, "0-10%", IF(amazon[Discount percentage]&lt;=20,"11-20%", IF(amazon[Discount percentage]&lt;=30,"21-30%",….)))</f>
        <v>#VALUE!</v>
      </c>
    </row>
    <row r="184" spans="1:17" ht="18.75" x14ac:dyDescent="0.3">
      <c r="A184" s="1" t="s">
        <v>504</v>
      </c>
      <c r="B184" s="1" t="s">
        <v>505</v>
      </c>
      <c r="C184" s="1" t="s">
        <v>13</v>
      </c>
      <c r="D184" s="1" t="s">
        <v>14</v>
      </c>
      <c r="E18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84" s="4">
        <v>849</v>
      </c>
      <c r="G184" s="4">
        <v>999</v>
      </c>
      <c r="H184" s="4">
        <f>PRODUCT(amazon[[#This Row],[Actual price]],amazon[[#This Row],[Rating count]])</f>
        <v>6729264</v>
      </c>
      <c r="I184" s="5">
        <v>0.15</v>
      </c>
      <c r="J184" s="1">
        <v>4.0999999999999996</v>
      </c>
      <c r="K184" s="1">
        <v>6736</v>
      </c>
      <c r="L184" s="1" t="str">
        <f>IF(amazon[[#This Row],[Discounted price]]&lt;200, "Very Low",
 IF(amazon[[#This Row],[Discounted price]]&lt;5000, "Medium",
 IF(amazon[[#This Row],[Discounted price]]&lt;10000, "High",
 "Very High")))</f>
        <v>Medium</v>
      </c>
      <c r="M184" s="1">
        <f>COUNTIF(amazon[[#This Row],[Discount percentage]],$Z$14)</f>
        <v>0</v>
      </c>
      <c r="N184" s="1">
        <f>COUNTIF(amazon[[#This Row],[Discount percentage]],$Z$16)</f>
        <v>1</v>
      </c>
      <c r="O184" s="1">
        <f>COUNTIF(amazon[[#This Row],[Discount percentage]],$Z$15)</f>
        <v>0</v>
      </c>
      <c r="P184" t="s">
        <v>506</v>
      </c>
      <c r="Q184" s="23" t="e" cm="1" vm="1">
        <f t="array" aca="1" ref="Q184" ca="1">IF(amazon[Discount percentage]&lt;=10, "0-10%", IF(amazon[Discount percentage]&lt;=20,"11-20%", IF(amazon[Discount percentage]&lt;=30,"21-30%",….)))</f>
        <v>#VALUE!</v>
      </c>
    </row>
    <row r="185" spans="1:17" ht="18.75" x14ac:dyDescent="0.3">
      <c r="A185" s="1" t="s">
        <v>507</v>
      </c>
      <c r="B185" s="1" t="s">
        <v>508</v>
      </c>
      <c r="C185" s="1" t="s">
        <v>13</v>
      </c>
      <c r="D185" s="1" t="s">
        <v>14</v>
      </c>
      <c r="E18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85" s="4">
        <v>949</v>
      </c>
      <c r="G185" s="4">
        <v>1999</v>
      </c>
      <c r="H185" s="4">
        <f>PRODUCT(amazon[[#This Row],[Actual price]],amazon[[#This Row],[Rating count]])</f>
        <v>27090448</v>
      </c>
      <c r="I185" s="5">
        <v>0.53</v>
      </c>
      <c r="J185" s="1">
        <v>4.4000000000000004</v>
      </c>
      <c r="K185" s="1">
        <v>13552</v>
      </c>
      <c r="L185" s="1" t="str">
        <f>IF(amazon[[#This Row],[Discounted price]]&lt;200, "Very Low",
 IF(amazon[[#This Row],[Discounted price]]&lt;5000, "Medium",
 IF(amazon[[#This Row],[Discounted price]]&lt;10000, "High",
 "Very High")))</f>
        <v>Medium</v>
      </c>
      <c r="M185" s="1">
        <f>COUNTIF(amazon[[#This Row],[Discount percentage]],$Z$14)</f>
        <v>0</v>
      </c>
      <c r="N185" s="1">
        <f>COUNTIF(amazon[[#This Row],[Discount percentage]],$Z$16)</f>
        <v>0</v>
      </c>
      <c r="O185" s="1">
        <f>COUNTIF(amazon[[#This Row],[Discount percentage]],$Z$15)</f>
        <v>1</v>
      </c>
      <c r="P185" t="s">
        <v>81</v>
      </c>
      <c r="Q185" s="23" t="e" cm="1" vm="1">
        <f t="array" aca="1" ref="Q185" ca="1">IF(amazon[Discount percentage]&lt;=10, "0-10%", IF(amazon[Discount percentage]&lt;=20,"11-20%", IF(amazon[Discount percentage]&lt;=30,"21-30%",….)))</f>
        <v>#VALUE!</v>
      </c>
    </row>
    <row r="186" spans="1:17" ht="18.75" x14ac:dyDescent="0.3">
      <c r="A186" s="1" t="s">
        <v>509</v>
      </c>
      <c r="B186" s="1" t="s">
        <v>510</v>
      </c>
      <c r="C186" s="1" t="s">
        <v>13</v>
      </c>
      <c r="D186" s="1" t="s">
        <v>14</v>
      </c>
      <c r="E18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86" s="4">
        <v>499</v>
      </c>
      <c r="G186" s="4">
        <v>1200</v>
      </c>
      <c r="H186" s="4">
        <f>PRODUCT(amazon[[#This Row],[Actual price]],amazon[[#This Row],[Rating count]])</f>
        <v>6541200</v>
      </c>
      <c r="I186" s="5">
        <v>0.57999999999999996</v>
      </c>
      <c r="J186" s="1">
        <v>4.3</v>
      </c>
      <c r="K186" s="1">
        <v>5451</v>
      </c>
      <c r="L186" s="1" t="str">
        <f>IF(amazon[[#This Row],[Discounted price]]&lt;200, "Very Low",
 IF(amazon[[#This Row],[Discounted price]]&lt;5000, "Medium",
 IF(amazon[[#This Row],[Discounted price]]&lt;10000, "High",
 "Very High")))</f>
        <v>Medium</v>
      </c>
      <c r="M186" s="1">
        <f>COUNTIF(amazon[[#This Row],[Discount percentage]],$Z$14)</f>
        <v>0</v>
      </c>
      <c r="N186" s="1">
        <f>COUNTIF(amazon[[#This Row],[Discount percentage]],$Z$16)</f>
        <v>0</v>
      </c>
      <c r="O186" s="1">
        <f>COUNTIF(amazon[[#This Row],[Discount percentage]],$Z$15)</f>
        <v>1</v>
      </c>
      <c r="P186" t="s">
        <v>511</v>
      </c>
      <c r="Q186" s="23" t="e" cm="1" vm="1">
        <f t="array" aca="1" ref="Q186" ca="1">IF(amazon[Discount percentage]&lt;=10, "0-10%", IF(amazon[Discount percentage]&lt;=20,"11-20%", IF(amazon[Discount percentage]&lt;=30,"21-30%",….)))</f>
        <v>#VALUE!</v>
      </c>
    </row>
    <row r="187" spans="1:17" ht="18.75" x14ac:dyDescent="0.3">
      <c r="A187" s="1" t="s">
        <v>512</v>
      </c>
      <c r="B187" s="1" t="s">
        <v>513</v>
      </c>
      <c r="C187" s="1" t="s">
        <v>13</v>
      </c>
      <c r="D187" s="1" t="s">
        <v>14</v>
      </c>
      <c r="E18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87" s="4">
        <v>299</v>
      </c>
      <c r="G187" s="4">
        <v>485</v>
      </c>
      <c r="H187" s="4">
        <f>PRODUCT(amazon[[#This Row],[Actual price]],amazon[[#This Row],[Rating count]])</f>
        <v>5291835</v>
      </c>
      <c r="I187" s="5">
        <v>0.38</v>
      </c>
      <c r="J187" s="1">
        <v>4.3</v>
      </c>
      <c r="K187" s="1">
        <v>10911</v>
      </c>
      <c r="L187" s="1" t="str">
        <f>IF(amazon[[#This Row],[Discounted price]]&lt;200, "Very Low",
 IF(amazon[[#This Row],[Discounted price]]&lt;5000, "Medium",
 IF(amazon[[#This Row],[Discounted price]]&lt;10000, "High",
 "Very High")))</f>
        <v>Medium</v>
      </c>
      <c r="M187" s="1">
        <f>COUNTIF(amazon[[#This Row],[Discount percentage]],$Z$14)</f>
        <v>0</v>
      </c>
      <c r="N187" s="1">
        <f>COUNTIF(amazon[[#This Row],[Discount percentage]],$Z$16)</f>
        <v>1</v>
      </c>
      <c r="O187" s="1">
        <f>COUNTIF(amazon[[#This Row],[Discount percentage]],$Z$15)</f>
        <v>0</v>
      </c>
      <c r="P187" t="s">
        <v>514</v>
      </c>
      <c r="Q187" s="23" t="e" cm="1" vm="1">
        <f t="array" aca="1" ref="Q187" ca="1">IF(amazon[Discount percentage]&lt;=10, "0-10%", IF(amazon[Discount percentage]&lt;=20,"11-20%", IF(amazon[Discount percentage]&lt;=30,"21-30%",….)))</f>
        <v>#VALUE!</v>
      </c>
    </row>
    <row r="188" spans="1:17" ht="18.75" x14ac:dyDescent="0.3">
      <c r="A188" s="1" t="s">
        <v>515</v>
      </c>
      <c r="B188" s="1" t="s">
        <v>516</v>
      </c>
      <c r="C188" s="1" t="s">
        <v>13</v>
      </c>
      <c r="D188" s="1" t="s">
        <v>14</v>
      </c>
      <c r="E18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88" s="4">
        <v>949</v>
      </c>
      <c r="G188" s="4">
        <v>1999</v>
      </c>
      <c r="H188" s="4">
        <f>PRODUCT(amazon[[#This Row],[Actual price]],amazon[[#This Row],[Rating count]])</f>
        <v>27090448</v>
      </c>
      <c r="I188" s="5">
        <v>0.53</v>
      </c>
      <c r="J188" s="1">
        <v>4.4000000000000004</v>
      </c>
      <c r="K188" s="1">
        <v>13552</v>
      </c>
      <c r="L188" s="1" t="str">
        <f>IF(amazon[[#This Row],[Discounted price]]&lt;200, "Very Low",
 IF(amazon[[#This Row],[Discounted price]]&lt;5000, "Medium",
 IF(amazon[[#This Row],[Discounted price]]&lt;10000, "High",
 "Very High")))</f>
        <v>Medium</v>
      </c>
      <c r="M188" s="1">
        <f>COUNTIF(amazon[[#This Row],[Discount percentage]],$Z$14)</f>
        <v>0</v>
      </c>
      <c r="N188" s="1">
        <f>COUNTIF(amazon[[#This Row],[Discount percentage]],$Z$16)</f>
        <v>0</v>
      </c>
      <c r="O188" s="1">
        <f>COUNTIF(amazon[[#This Row],[Discount percentage]],$Z$15)</f>
        <v>1</v>
      </c>
      <c r="P188" t="s">
        <v>81</v>
      </c>
      <c r="Q188" s="23" t="e" cm="1" vm="1">
        <f t="array" aca="1" ref="Q188" ca="1">IF(amazon[Discount percentage]&lt;=10, "0-10%", IF(amazon[Discount percentage]&lt;=20,"11-20%", IF(amazon[Discount percentage]&lt;=30,"21-30%",….)))</f>
        <v>#VALUE!</v>
      </c>
    </row>
    <row r="189" spans="1:17" ht="18.75" x14ac:dyDescent="0.3">
      <c r="A189" s="1" t="s">
        <v>517</v>
      </c>
      <c r="B189" s="1" t="s">
        <v>518</v>
      </c>
      <c r="C189" s="1" t="s">
        <v>13</v>
      </c>
      <c r="D189" s="1" t="s">
        <v>14</v>
      </c>
      <c r="E18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89" s="4">
        <v>379</v>
      </c>
      <c r="G189" s="4">
        <v>1099</v>
      </c>
      <c r="H189" s="4">
        <f>PRODUCT(amazon[[#This Row],[Actual price]],amazon[[#This Row],[Rating count]])</f>
        <v>3083794</v>
      </c>
      <c r="I189" s="5">
        <v>0.66</v>
      </c>
      <c r="J189" s="1">
        <v>4.3</v>
      </c>
      <c r="K189" s="1">
        <v>2806</v>
      </c>
      <c r="L189" s="1" t="str">
        <f>IF(amazon[[#This Row],[Discounted price]]&lt;200, "Very Low",
 IF(amazon[[#This Row],[Discounted price]]&lt;5000, "Medium",
 IF(amazon[[#This Row],[Discounted price]]&lt;10000, "High",
 "Very High")))</f>
        <v>Medium</v>
      </c>
      <c r="M189" s="1">
        <f>COUNTIF(amazon[[#This Row],[Discount percentage]],$Z$14)</f>
        <v>0</v>
      </c>
      <c r="N189" s="1">
        <f>COUNTIF(amazon[[#This Row],[Discount percentage]],$Z$16)</f>
        <v>0</v>
      </c>
      <c r="O189" s="1">
        <f>COUNTIF(amazon[[#This Row],[Discount percentage]],$Z$15)</f>
        <v>1</v>
      </c>
      <c r="P189" t="s">
        <v>305</v>
      </c>
      <c r="Q189" s="23" t="e" cm="1" vm="1">
        <f t="array" aca="1" ref="Q189" ca="1">IF(amazon[Discount percentage]&lt;=10, "0-10%", IF(amazon[Discount percentage]&lt;=20,"11-20%", IF(amazon[Discount percentage]&lt;=30,"21-30%",….)))</f>
        <v>#VALUE!</v>
      </c>
    </row>
    <row r="190" spans="1:17" ht="18.75" x14ac:dyDescent="0.3">
      <c r="A190" s="1" t="s">
        <v>519</v>
      </c>
      <c r="B190" s="1" t="s">
        <v>520</v>
      </c>
      <c r="C190" s="1" t="s">
        <v>50</v>
      </c>
      <c r="D190" s="1" t="s">
        <v>63</v>
      </c>
      <c r="E19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90" s="4">
        <v>8990</v>
      </c>
      <c r="G190" s="4">
        <v>18990</v>
      </c>
      <c r="H190" s="4">
        <f>PRODUCT(amazon[[#This Row],[Actual price]],amazon[[#This Row],[Rating count]])</f>
        <v>6646500</v>
      </c>
      <c r="I190" s="5">
        <v>0.53</v>
      </c>
      <c r="J190" s="1">
        <v>3.9</v>
      </c>
      <c r="K190" s="1">
        <v>350</v>
      </c>
      <c r="L190" s="1" t="str">
        <f>IF(amazon[[#This Row],[Discounted price]]&lt;200, "Very Low",
 IF(amazon[[#This Row],[Discounted price]]&lt;5000, "Medium",
 IF(amazon[[#This Row],[Discounted price]]&lt;10000, "High",
 "Very High")))</f>
        <v>High</v>
      </c>
      <c r="M190" s="1">
        <f>COUNTIF(amazon[[#This Row],[Discount percentage]],$Z$14)</f>
        <v>0</v>
      </c>
      <c r="N190" s="1">
        <f>COUNTIF(amazon[[#This Row],[Discount percentage]],$Z$16)</f>
        <v>0</v>
      </c>
      <c r="O190" s="1">
        <f>COUNTIF(amazon[[#This Row],[Discount percentage]],$Z$15)</f>
        <v>1</v>
      </c>
      <c r="P190" t="s">
        <v>521</v>
      </c>
      <c r="Q190" s="23" t="e" cm="1" vm="1">
        <f t="array" aca="1" ref="Q190" ca="1">IF(amazon[Discount percentage]&lt;=10, "0-10%", IF(amazon[Discount percentage]&lt;=20,"11-20%", IF(amazon[Discount percentage]&lt;=30,"21-30%",….)))</f>
        <v>#VALUE!</v>
      </c>
    </row>
    <row r="191" spans="1:17" ht="18.75" x14ac:dyDescent="0.3">
      <c r="A191" s="1" t="s">
        <v>522</v>
      </c>
      <c r="B191" s="1" t="s">
        <v>523</v>
      </c>
      <c r="C191" s="1" t="s">
        <v>50</v>
      </c>
      <c r="D191" s="1" t="s">
        <v>418</v>
      </c>
      <c r="E19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91" s="4">
        <v>486</v>
      </c>
      <c r="G191" s="4">
        <v>1999</v>
      </c>
      <c r="H191" s="4">
        <f>PRODUCT(amazon[[#This Row],[Actual price]],amazon[[#This Row],[Rating count]])</f>
        <v>60015977</v>
      </c>
      <c r="I191" s="5">
        <v>0.76</v>
      </c>
      <c r="J191" s="1">
        <v>4.2</v>
      </c>
      <c r="K191" s="1">
        <v>30023</v>
      </c>
      <c r="L191" s="1" t="str">
        <f>IF(amazon[[#This Row],[Discounted price]]&lt;200, "Very Low",
 IF(amazon[[#This Row],[Discounted price]]&lt;5000, "Medium",
 IF(amazon[[#This Row],[Discounted price]]&lt;10000, "High",
 "Very High")))</f>
        <v>Medium</v>
      </c>
      <c r="M191" s="1">
        <f>COUNTIF(amazon[[#This Row],[Discount percentage]],$Z$14)</f>
        <v>0</v>
      </c>
      <c r="N191" s="1">
        <f>COUNTIF(amazon[[#This Row],[Discount percentage]],$Z$16)</f>
        <v>0</v>
      </c>
      <c r="O191" s="1">
        <f>COUNTIF(amazon[[#This Row],[Discount percentage]],$Z$15)</f>
        <v>1</v>
      </c>
      <c r="P191" t="s">
        <v>205</v>
      </c>
      <c r="Q191" s="23" t="e" cm="1" vm="1">
        <f t="array" aca="1" ref="Q191" ca="1">IF(amazon[Discount percentage]&lt;=10, "0-10%", IF(amazon[Discount percentage]&lt;=20,"11-20%", IF(amazon[Discount percentage]&lt;=30,"21-30%",….)))</f>
        <v>#VALUE!</v>
      </c>
    </row>
    <row r="192" spans="1:17" ht="18.75" x14ac:dyDescent="0.3">
      <c r="A192" s="1" t="s">
        <v>524</v>
      </c>
      <c r="B192" s="1" t="s">
        <v>525</v>
      </c>
      <c r="C192" s="1" t="s">
        <v>50</v>
      </c>
      <c r="D192" s="1" t="s">
        <v>167</v>
      </c>
      <c r="E19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92" s="4">
        <v>5699</v>
      </c>
      <c r="G192" s="4">
        <v>11000</v>
      </c>
      <c r="H192" s="4">
        <f>PRODUCT(amazon[[#This Row],[Actual price]],amazon[[#This Row],[Rating count]])</f>
        <v>44033000</v>
      </c>
      <c r="I192" s="5">
        <v>0.48</v>
      </c>
      <c r="J192" s="1">
        <v>4.2</v>
      </c>
      <c r="K192" s="1">
        <v>4003</v>
      </c>
      <c r="L192" s="1" t="str">
        <f>IF(amazon[[#This Row],[Discounted price]]&lt;200, "Very Low",
 IF(amazon[[#This Row],[Discounted price]]&lt;5000, "Medium",
 IF(amazon[[#This Row],[Discounted price]]&lt;10000, "High",
 "Very High")))</f>
        <v>High</v>
      </c>
      <c r="M192" s="1">
        <f>COUNTIF(amazon[[#This Row],[Discount percentage]],$Z$14)</f>
        <v>0</v>
      </c>
      <c r="N192" s="1">
        <f>COUNTIF(amazon[[#This Row],[Discount percentage]],$Z$16)</f>
        <v>1</v>
      </c>
      <c r="O192" s="1">
        <f>COUNTIF(amazon[[#This Row],[Discount percentage]],$Z$15)</f>
        <v>0</v>
      </c>
      <c r="P192" t="s">
        <v>168</v>
      </c>
      <c r="Q192" s="23" t="e" cm="1" vm="1">
        <f t="array" aca="1" ref="Q192" ca="1">IF(amazon[Discount percentage]&lt;=10, "0-10%", IF(amazon[Discount percentage]&lt;=20,"11-20%", IF(amazon[Discount percentage]&lt;=30,"21-30%",….)))</f>
        <v>#VALUE!</v>
      </c>
    </row>
    <row r="193" spans="1:17" ht="18.75" x14ac:dyDescent="0.3">
      <c r="A193" s="1" t="s">
        <v>526</v>
      </c>
      <c r="B193" s="1" t="s">
        <v>527</v>
      </c>
      <c r="C193" s="1" t="s">
        <v>13</v>
      </c>
      <c r="D193" s="1" t="s">
        <v>14</v>
      </c>
      <c r="E19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93" s="4">
        <v>709</v>
      </c>
      <c r="G193" s="4">
        <v>1999</v>
      </c>
      <c r="H193" s="4">
        <f>PRODUCT(amazon[[#This Row],[Actual price]],amazon[[#This Row],[Rating count]])</f>
        <v>357455183</v>
      </c>
      <c r="I193" s="5">
        <v>0.65</v>
      </c>
      <c r="J193" s="1">
        <v>4.0999999999999996</v>
      </c>
      <c r="K193" s="1">
        <v>178817</v>
      </c>
      <c r="L193" s="1" t="str">
        <f>IF(amazon[[#This Row],[Discounted price]]&lt;200, "Very Low",
 IF(amazon[[#This Row],[Discounted price]]&lt;5000, "Medium",
 IF(amazon[[#This Row],[Discounted price]]&lt;10000, "High",
 "Very High")))</f>
        <v>Medium</v>
      </c>
      <c r="M193" s="1">
        <f>COUNTIF(amazon[[#This Row],[Discount percentage]],$Z$14)</f>
        <v>0</v>
      </c>
      <c r="N193" s="1">
        <f>COUNTIF(amazon[[#This Row],[Discount percentage]],$Z$16)</f>
        <v>0</v>
      </c>
      <c r="O193" s="1">
        <f>COUNTIF(amazon[[#This Row],[Discount percentage]],$Z$15)</f>
        <v>1</v>
      </c>
      <c r="P193" t="s">
        <v>528</v>
      </c>
      <c r="Q193" s="23" t="e" cm="1" vm="1">
        <f t="array" aca="1" ref="Q193" ca="1">IF(amazon[Discount percentage]&lt;=10, "0-10%", IF(amazon[Discount percentage]&lt;=20,"11-20%", IF(amazon[Discount percentage]&lt;=30,"21-30%",….)))</f>
        <v>#VALUE!</v>
      </c>
    </row>
    <row r="194" spans="1:17" ht="18.75" x14ac:dyDescent="0.3">
      <c r="A194" s="1" t="s">
        <v>529</v>
      </c>
      <c r="B194" s="1" t="s">
        <v>530</v>
      </c>
      <c r="C194" s="1" t="s">
        <v>50</v>
      </c>
      <c r="D194" s="1" t="s">
        <v>63</v>
      </c>
      <c r="E19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94" s="4">
        <v>47990</v>
      </c>
      <c r="G194" s="4">
        <v>70900</v>
      </c>
      <c r="H194" s="4">
        <f>PRODUCT(amazon[[#This Row],[Actual price]],amazon[[#This Row],[Rating count]])</f>
        <v>504028100</v>
      </c>
      <c r="I194" s="5">
        <v>0.32</v>
      </c>
      <c r="J194" s="1">
        <v>4.3</v>
      </c>
      <c r="K194" s="1">
        <v>7109</v>
      </c>
      <c r="L194" s="1" t="str">
        <f>IF(amazon[[#This Row],[Discounted price]]&lt;200, "Very Low",
 IF(amazon[[#This Row],[Discounted price]]&lt;5000, "Medium",
 IF(amazon[[#This Row],[Discounted price]]&lt;10000, "High",
 "Very High")))</f>
        <v>Very High</v>
      </c>
      <c r="M194" s="1">
        <f>COUNTIF(amazon[[#This Row],[Discount percentage]],$Z$14)</f>
        <v>0</v>
      </c>
      <c r="N194" s="1">
        <f>COUNTIF(amazon[[#This Row],[Discount percentage]],$Z$16)</f>
        <v>1</v>
      </c>
      <c r="O194" s="1">
        <f>COUNTIF(amazon[[#This Row],[Discount percentage]],$Z$15)</f>
        <v>0</v>
      </c>
      <c r="P194" t="s">
        <v>188</v>
      </c>
      <c r="Q194" s="23" t="e" cm="1" vm="1">
        <f t="array" aca="1" ref="Q194" ca="1">IF(amazon[Discount percentage]&lt;=10, "0-10%", IF(amazon[Discount percentage]&lt;=20,"11-20%", IF(amazon[Discount percentage]&lt;=30,"21-30%",….)))</f>
        <v>#VALUE!</v>
      </c>
    </row>
    <row r="195" spans="1:17" ht="18.75" x14ac:dyDescent="0.3">
      <c r="A195" s="1" t="s">
        <v>531</v>
      </c>
      <c r="B195" s="1" t="s">
        <v>532</v>
      </c>
      <c r="C195" s="1" t="s">
        <v>50</v>
      </c>
      <c r="D195" s="1" t="s">
        <v>152</v>
      </c>
      <c r="E19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95" s="4">
        <v>299</v>
      </c>
      <c r="G195" s="4">
        <v>1199</v>
      </c>
      <c r="H195" s="4">
        <f>PRODUCT(amazon[[#This Row],[Actual price]],amazon[[#This Row],[Rating count]])</f>
        <v>587510</v>
      </c>
      <c r="I195" s="5">
        <v>0.75</v>
      </c>
      <c r="J195" s="1">
        <v>3.7</v>
      </c>
      <c r="K195" s="1">
        <v>490</v>
      </c>
      <c r="L195" s="1" t="str">
        <f>IF(amazon[[#This Row],[Discounted price]]&lt;200, "Very Low",
 IF(amazon[[#This Row],[Discounted price]]&lt;5000, "Medium",
 IF(amazon[[#This Row],[Discounted price]]&lt;10000, "High",
 "Very High")))</f>
        <v>Medium</v>
      </c>
      <c r="M195" s="1">
        <f>COUNTIF(amazon[[#This Row],[Discount percentage]],$Z$14)</f>
        <v>0</v>
      </c>
      <c r="N195" s="1">
        <f>COUNTIF(amazon[[#This Row],[Discount percentage]],$Z$16)</f>
        <v>0</v>
      </c>
      <c r="O195" s="1">
        <f>COUNTIF(amazon[[#This Row],[Discount percentage]],$Z$15)</f>
        <v>1</v>
      </c>
      <c r="P195" t="s">
        <v>533</v>
      </c>
      <c r="Q195" s="23" t="e" cm="1" vm="1">
        <f t="array" aca="1" ref="Q195" ca="1">IF(amazon[Discount percentage]&lt;=10, "0-10%", IF(amazon[Discount percentage]&lt;=20,"11-20%", IF(amazon[Discount percentage]&lt;=30,"21-30%",….)))</f>
        <v>#VALUE!</v>
      </c>
    </row>
    <row r="196" spans="1:17" ht="18.75" x14ac:dyDescent="0.3">
      <c r="A196" s="1" t="s">
        <v>534</v>
      </c>
      <c r="B196" s="1" t="s">
        <v>535</v>
      </c>
      <c r="C196" s="1" t="s">
        <v>13</v>
      </c>
      <c r="D196" s="1" t="s">
        <v>14</v>
      </c>
      <c r="E19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96" s="4">
        <v>320</v>
      </c>
      <c r="G196" s="4">
        <v>599</v>
      </c>
      <c r="H196" s="4">
        <f>PRODUCT(amazon[[#This Row],[Actual price]],amazon[[#This Row],[Rating count]])</f>
        <v>294109</v>
      </c>
      <c r="I196" s="5">
        <v>0.47</v>
      </c>
      <c r="J196" s="1">
        <v>4.0999999999999996</v>
      </c>
      <c r="K196" s="1">
        <v>491</v>
      </c>
      <c r="L196" s="1" t="str">
        <f>IF(amazon[[#This Row],[Discounted price]]&lt;200, "Very Low",
 IF(amazon[[#This Row],[Discounted price]]&lt;5000, "Medium",
 IF(amazon[[#This Row],[Discounted price]]&lt;10000, "High",
 "Very High")))</f>
        <v>Medium</v>
      </c>
      <c r="M196" s="1">
        <f>COUNTIF(amazon[[#This Row],[Discount percentage]],$Z$14)</f>
        <v>0</v>
      </c>
      <c r="N196" s="1">
        <f>COUNTIF(amazon[[#This Row],[Discount percentage]],$Z$16)</f>
        <v>1</v>
      </c>
      <c r="O196" s="1">
        <f>COUNTIF(amazon[[#This Row],[Discount percentage]],$Z$15)</f>
        <v>0</v>
      </c>
      <c r="P196" t="s">
        <v>24</v>
      </c>
      <c r="Q196" s="23" t="e" cm="1" vm="1">
        <f t="array" aca="1" ref="Q196" ca="1">IF(amazon[Discount percentage]&lt;=10, "0-10%", IF(amazon[Discount percentage]&lt;=20,"11-20%", IF(amazon[Discount percentage]&lt;=30,"21-30%",….)))</f>
        <v>#VALUE!</v>
      </c>
    </row>
    <row r="197" spans="1:17" ht="18.75" x14ac:dyDescent="0.3">
      <c r="A197" s="1" t="s">
        <v>536</v>
      </c>
      <c r="B197" s="1" t="s">
        <v>537</v>
      </c>
      <c r="C197" s="1" t="s">
        <v>13</v>
      </c>
      <c r="D197" s="1" t="s">
        <v>14</v>
      </c>
      <c r="E19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97" s="4">
        <v>139</v>
      </c>
      <c r="G197" s="4">
        <v>549</v>
      </c>
      <c r="H197" s="4">
        <f>PRODUCT(amazon[[#This Row],[Actual price]],amazon[[#This Row],[Rating count]])</f>
        <v>33489</v>
      </c>
      <c r="I197" s="5">
        <v>0.75</v>
      </c>
      <c r="J197" s="1">
        <v>3.9</v>
      </c>
      <c r="K197" s="1">
        <v>61</v>
      </c>
      <c r="L197" s="1" t="str">
        <f>IF(amazon[[#This Row],[Discounted price]]&lt;200, "Very Low",
 IF(amazon[[#This Row],[Discounted price]]&lt;5000, "Medium",
 IF(amazon[[#This Row],[Discounted price]]&lt;10000, "High",
 "Very High")))</f>
        <v>Very Low</v>
      </c>
      <c r="M197" s="1">
        <f>COUNTIF(amazon[[#This Row],[Discount percentage]],$Z$14)</f>
        <v>0</v>
      </c>
      <c r="N197" s="1">
        <f>COUNTIF(amazon[[#This Row],[Discount percentage]],$Z$16)</f>
        <v>0</v>
      </c>
      <c r="O197" s="1">
        <f>COUNTIF(amazon[[#This Row],[Discount percentage]],$Z$15)</f>
        <v>1</v>
      </c>
      <c r="P197" t="s">
        <v>538</v>
      </c>
      <c r="Q197" s="23" t="e" cm="1" vm="1">
        <f t="array" aca="1" ref="Q197" ca="1">IF(amazon[Discount percentage]&lt;=10, "0-10%", IF(amazon[Discount percentage]&lt;=20,"11-20%", IF(amazon[Discount percentage]&lt;=30,"21-30%",….)))</f>
        <v>#VALUE!</v>
      </c>
    </row>
    <row r="198" spans="1:17" ht="18.75" x14ac:dyDescent="0.3">
      <c r="A198" s="1" t="s">
        <v>539</v>
      </c>
      <c r="B198" s="1" t="s">
        <v>540</v>
      </c>
      <c r="C198" s="1" t="s">
        <v>13</v>
      </c>
      <c r="D198" s="1" t="s">
        <v>14</v>
      </c>
      <c r="E19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98" s="4">
        <v>129</v>
      </c>
      <c r="G198" s="4">
        <v>249</v>
      </c>
      <c r="H198" s="4">
        <f>PRODUCT(amazon[[#This Row],[Actual price]],amazon[[#This Row],[Rating count]])</f>
        <v>2335122</v>
      </c>
      <c r="I198" s="5">
        <v>0.48</v>
      </c>
      <c r="J198" s="1">
        <v>4</v>
      </c>
      <c r="K198" s="1">
        <v>9378</v>
      </c>
      <c r="L198" s="1" t="str">
        <f>IF(amazon[[#This Row],[Discounted price]]&lt;200, "Very Low",
 IF(amazon[[#This Row],[Discounted price]]&lt;5000, "Medium",
 IF(amazon[[#This Row],[Discounted price]]&lt;10000, "High",
 "Very High")))</f>
        <v>Very Low</v>
      </c>
      <c r="M198" s="1">
        <f>COUNTIF(amazon[[#This Row],[Discount percentage]],$Z$14)</f>
        <v>0</v>
      </c>
      <c r="N198" s="1">
        <f>COUNTIF(amazon[[#This Row],[Discount percentage]],$Z$16)</f>
        <v>1</v>
      </c>
      <c r="O198" s="1">
        <f>COUNTIF(amazon[[#This Row],[Discount percentage]],$Z$15)</f>
        <v>0</v>
      </c>
      <c r="P198" t="s">
        <v>84</v>
      </c>
      <c r="Q198" s="23" t="e" cm="1" vm="1">
        <f t="array" aca="1" ref="Q198" ca="1">IF(amazon[Discount percentage]&lt;=10, "0-10%", IF(amazon[Discount percentage]&lt;=20,"11-20%", IF(amazon[Discount percentage]&lt;=30,"21-30%",….)))</f>
        <v>#VALUE!</v>
      </c>
    </row>
    <row r="199" spans="1:17" ht="18.75" x14ac:dyDescent="0.3">
      <c r="A199" s="1" t="s">
        <v>541</v>
      </c>
      <c r="B199" s="1" t="s">
        <v>542</v>
      </c>
      <c r="C199" s="1" t="s">
        <v>50</v>
      </c>
      <c r="D199" s="1" t="s">
        <v>63</v>
      </c>
      <c r="E19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99" s="4">
        <v>24999</v>
      </c>
      <c r="G199" s="4">
        <v>35999</v>
      </c>
      <c r="H199" s="4">
        <f>PRODUCT(amazon[[#This Row],[Actual price]],amazon[[#This Row],[Rating count]])</f>
        <v>1182207160</v>
      </c>
      <c r="I199" s="5">
        <v>0.31</v>
      </c>
      <c r="J199" s="1">
        <v>4.2</v>
      </c>
      <c r="K199" s="1">
        <v>32840</v>
      </c>
      <c r="L199" s="1" t="str">
        <f>IF(amazon[[#This Row],[Discounted price]]&lt;200, "Very Low",
 IF(amazon[[#This Row],[Discounted price]]&lt;5000, "Medium",
 IF(amazon[[#This Row],[Discounted price]]&lt;10000, "High",
 "Very High")))</f>
        <v>Very High</v>
      </c>
      <c r="M199" s="1">
        <f>COUNTIF(amazon[[#This Row],[Discount percentage]],$Z$14)</f>
        <v>0</v>
      </c>
      <c r="N199" s="1">
        <f>COUNTIF(amazon[[#This Row],[Discount percentage]],$Z$16)</f>
        <v>1</v>
      </c>
      <c r="O199" s="1">
        <f>COUNTIF(amazon[[#This Row],[Discount percentage]],$Z$15)</f>
        <v>0</v>
      </c>
      <c r="P199" t="s">
        <v>64</v>
      </c>
      <c r="Q199" s="23" t="e" cm="1" vm="1">
        <f t="array" aca="1" ref="Q199" ca="1">IF(amazon[Discount percentage]&lt;=10, "0-10%", IF(amazon[Discount percentage]&lt;=20,"11-20%", IF(amazon[Discount percentage]&lt;=30,"21-30%",….)))</f>
        <v>#VALUE!</v>
      </c>
    </row>
    <row r="200" spans="1:17" ht="18.75" x14ac:dyDescent="0.3">
      <c r="A200" s="1" t="s">
        <v>543</v>
      </c>
      <c r="B200" s="1" t="s">
        <v>544</v>
      </c>
      <c r="C200" s="1" t="s">
        <v>13</v>
      </c>
      <c r="D200" s="1" t="s">
        <v>14</v>
      </c>
      <c r="E20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00" s="4">
        <v>999</v>
      </c>
      <c r="G200" s="4">
        <v>1699</v>
      </c>
      <c r="H200" s="4">
        <f>PRODUCT(amazon[[#This Row],[Actual price]],amazon[[#This Row],[Rating count]])</f>
        <v>12433282</v>
      </c>
      <c r="I200" s="5">
        <v>0.41</v>
      </c>
      <c r="J200" s="1">
        <v>4.4000000000000004</v>
      </c>
      <c r="K200" s="1">
        <v>7318</v>
      </c>
      <c r="L200" s="1" t="str">
        <f>IF(amazon[[#This Row],[Discounted price]]&lt;200, "Very Low",
 IF(amazon[[#This Row],[Discounted price]]&lt;5000, "Medium",
 IF(amazon[[#This Row],[Discounted price]]&lt;10000, "High",
 "Very High")))</f>
        <v>Medium</v>
      </c>
      <c r="M200" s="1">
        <f>COUNTIF(amazon[[#This Row],[Discount percentage]],$Z$14)</f>
        <v>0</v>
      </c>
      <c r="N200" s="1">
        <f>COUNTIF(amazon[[#This Row],[Discount percentage]],$Z$16)</f>
        <v>1</v>
      </c>
      <c r="O200" s="1">
        <f>COUNTIF(amazon[[#This Row],[Discount percentage]],$Z$15)</f>
        <v>0</v>
      </c>
      <c r="P200" t="s">
        <v>545</v>
      </c>
      <c r="Q200" s="23" t="e" cm="1" vm="1">
        <f t="array" aca="1" ref="Q200" ca="1">IF(amazon[Discount percentage]&lt;=10, "0-10%", IF(amazon[Discount percentage]&lt;=20,"11-20%", IF(amazon[Discount percentage]&lt;=30,"21-30%",….)))</f>
        <v>#VALUE!</v>
      </c>
    </row>
    <row r="201" spans="1:17" ht="18.75" x14ac:dyDescent="0.3">
      <c r="A201" s="1" t="s">
        <v>546</v>
      </c>
      <c r="B201" s="1" t="s">
        <v>547</v>
      </c>
      <c r="C201" s="1" t="s">
        <v>13</v>
      </c>
      <c r="D201" s="1" t="s">
        <v>14</v>
      </c>
      <c r="E20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01" s="4">
        <v>225</v>
      </c>
      <c r="G201" s="4">
        <v>499</v>
      </c>
      <c r="H201" s="4">
        <f>PRODUCT(amazon[[#This Row],[Actual price]],amazon[[#This Row],[Rating count]])</f>
        <v>393711</v>
      </c>
      <c r="I201" s="5">
        <v>0.55000000000000004</v>
      </c>
      <c r="J201" s="1">
        <v>4.0999999999999996</v>
      </c>
      <c r="K201" s="1">
        <v>789</v>
      </c>
      <c r="L201" s="1" t="str">
        <f>IF(amazon[[#This Row],[Discounted price]]&lt;200, "Very Low",
 IF(amazon[[#This Row],[Discounted price]]&lt;5000, "Medium",
 IF(amazon[[#This Row],[Discounted price]]&lt;10000, "High",
 "Very High")))</f>
        <v>Medium</v>
      </c>
      <c r="M201" s="1">
        <f>COUNTIF(amazon[[#This Row],[Discount percentage]],$Z$14)</f>
        <v>0</v>
      </c>
      <c r="N201" s="1">
        <f>COUNTIF(amazon[[#This Row],[Discount percentage]],$Z$16)</f>
        <v>0</v>
      </c>
      <c r="O201" s="1">
        <f>COUNTIF(amazon[[#This Row],[Discount percentage]],$Z$15)</f>
        <v>1</v>
      </c>
      <c r="P201" t="s">
        <v>24</v>
      </c>
      <c r="Q201" s="23" t="e" cm="1" vm="1">
        <f t="array" aca="1" ref="Q201" ca="1">IF(amazon[Discount percentage]&lt;=10, "0-10%", IF(amazon[Discount percentage]&lt;=20,"11-20%", IF(amazon[Discount percentage]&lt;=30,"21-30%",….)))</f>
        <v>#VALUE!</v>
      </c>
    </row>
    <row r="202" spans="1:17" ht="18.75" x14ac:dyDescent="0.3">
      <c r="A202" s="1" t="s">
        <v>548</v>
      </c>
      <c r="B202" s="1" t="s">
        <v>549</v>
      </c>
      <c r="C202" s="1" t="s">
        <v>50</v>
      </c>
      <c r="D202" s="1" t="s">
        <v>152</v>
      </c>
      <c r="E20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02" s="4">
        <v>547</v>
      </c>
      <c r="G202" s="4">
        <v>2999</v>
      </c>
      <c r="H202" s="4">
        <f>PRODUCT(amazon[[#This Row],[Actual price]],amazon[[#This Row],[Rating count]])</f>
        <v>1220593</v>
      </c>
      <c r="I202" s="5">
        <v>0.82</v>
      </c>
      <c r="J202" s="1">
        <v>4.3</v>
      </c>
      <c r="K202" s="1">
        <v>407</v>
      </c>
      <c r="L202" s="1" t="str">
        <f>IF(amazon[[#This Row],[Discounted price]]&lt;200, "Very Low",
 IF(amazon[[#This Row],[Discounted price]]&lt;5000, "Medium",
 IF(amazon[[#This Row],[Discounted price]]&lt;10000, "High",
 "Very High")))</f>
        <v>Medium</v>
      </c>
      <c r="M202" s="1">
        <f>COUNTIF(amazon[[#This Row],[Discount percentage]],$Z$14)</f>
        <v>0</v>
      </c>
      <c r="N202" s="1">
        <f>COUNTIF(amazon[[#This Row],[Discount percentage]],$Z$16)</f>
        <v>0</v>
      </c>
      <c r="O202" s="1">
        <f>COUNTIF(amazon[[#This Row],[Discount percentage]],$Z$15)</f>
        <v>1</v>
      </c>
      <c r="P202" t="s">
        <v>550</v>
      </c>
      <c r="Q202" s="23" t="e" cm="1" vm="1">
        <f t="array" aca="1" ref="Q202" ca="1">IF(amazon[Discount percentage]&lt;=10, "0-10%", IF(amazon[Discount percentage]&lt;=20,"11-20%", IF(amazon[Discount percentage]&lt;=30,"21-30%",….)))</f>
        <v>#VALUE!</v>
      </c>
    </row>
    <row r="203" spans="1:17" ht="18.75" x14ac:dyDescent="0.3">
      <c r="A203" s="1" t="s">
        <v>551</v>
      </c>
      <c r="B203" s="1" t="s">
        <v>552</v>
      </c>
      <c r="C203" s="1" t="s">
        <v>13</v>
      </c>
      <c r="D203" s="1" t="s">
        <v>14</v>
      </c>
      <c r="E20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03" s="4">
        <v>259</v>
      </c>
      <c r="G203" s="4">
        <v>699</v>
      </c>
      <c r="H203" s="4">
        <f>PRODUCT(amazon[[#This Row],[Actual price]],amazon[[#This Row],[Rating count]])</f>
        <v>1676901</v>
      </c>
      <c r="I203" s="5">
        <v>0.63</v>
      </c>
      <c r="J203" s="1">
        <v>3.8</v>
      </c>
      <c r="K203" s="1">
        <v>2399</v>
      </c>
      <c r="L203" s="1" t="str">
        <f>IF(amazon[[#This Row],[Discounted price]]&lt;200, "Very Low",
 IF(amazon[[#This Row],[Discounted price]]&lt;5000, "Medium",
 IF(amazon[[#This Row],[Discounted price]]&lt;10000, "High",
 "Very High")))</f>
        <v>Medium</v>
      </c>
      <c r="M203" s="1">
        <f>COUNTIF(amazon[[#This Row],[Discount percentage]],$Z$14)</f>
        <v>0</v>
      </c>
      <c r="N203" s="1">
        <f>COUNTIF(amazon[[#This Row],[Discount percentage]],$Z$16)</f>
        <v>0</v>
      </c>
      <c r="O203" s="1">
        <f>COUNTIF(amazon[[#This Row],[Discount percentage]],$Z$15)</f>
        <v>1</v>
      </c>
      <c r="P203" t="s">
        <v>553</v>
      </c>
      <c r="Q203" s="23" t="e" cm="1" vm="1">
        <f t="array" aca="1" ref="Q203" ca="1">IF(amazon[Discount percentage]&lt;=10, "0-10%", IF(amazon[Discount percentage]&lt;=20,"11-20%", IF(amazon[Discount percentage]&lt;=30,"21-30%",….)))</f>
        <v>#VALUE!</v>
      </c>
    </row>
    <row r="204" spans="1:17" ht="18.75" x14ac:dyDescent="0.3">
      <c r="A204" s="1" t="s">
        <v>554</v>
      </c>
      <c r="B204" s="1" t="s">
        <v>555</v>
      </c>
      <c r="C204" s="1" t="s">
        <v>50</v>
      </c>
      <c r="D204" s="1" t="s">
        <v>152</v>
      </c>
      <c r="E20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04" s="4">
        <v>239</v>
      </c>
      <c r="G204" s="4">
        <v>699</v>
      </c>
      <c r="H204" s="4">
        <f>PRODUCT(amazon[[#This Row],[Actual price]],amazon[[#This Row],[Rating count]])</f>
        <v>1845360</v>
      </c>
      <c r="I204" s="5">
        <v>0.66</v>
      </c>
      <c r="J204" s="1">
        <v>4.4000000000000004</v>
      </c>
      <c r="K204" s="1">
        <v>2640</v>
      </c>
      <c r="L204" s="1" t="str">
        <f>IF(amazon[[#This Row],[Discounted price]]&lt;200, "Very Low",
 IF(amazon[[#This Row],[Discounted price]]&lt;5000, "Medium",
 IF(amazon[[#This Row],[Discounted price]]&lt;10000, "High",
 "Very High")))</f>
        <v>Medium</v>
      </c>
      <c r="M204" s="1">
        <f>COUNTIF(amazon[[#This Row],[Discount percentage]],$Z$14)</f>
        <v>0</v>
      </c>
      <c r="N204" s="1">
        <f>COUNTIF(amazon[[#This Row],[Discount percentage]],$Z$16)</f>
        <v>0</v>
      </c>
      <c r="O204" s="1">
        <f>COUNTIF(amazon[[#This Row],[Discount percentage]],$Z$15)</f>
        <v>1</v>
      </c>
      <c r="P204" t="s">
        <v>556</v>
      </c>
      <c r="Q204" s="23" t="e" cm="1" vm="1">
        <f t="array" aca="1" ref="Q204" ca="1">IF(amazon[Discount percentage]&lt;=10, "0-10%", IF(amazon[Discount percentage]&lt;=20,"11-20%", IF(amazon[Discount percentage]&lt;=30,"21-30%",….)))</f>
        <v>#VALUE!</v>
      </c>
    </row>
    <row r="205" spans="1:17" ht="18.75" x14ac:dyDescent="0.3">
      <c r="A205" s="1" t="s">
        <v>557</v>
      </c>
      <c r="B205" s="1" t="s">
        <v>558</v>
      </c>
      <c r="C205" s="1" t="s">
        <v>50</v>
      </c>
      <c r="D205" s="1" t="s">
        <v>152</v>
      </c>
      <c r="E20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05" s="4">
        <v>349</v>
      </c>
      <c r="G205" s="4">
        <v>999</v>
      </c>
      <c r="H205" s="4">
        <f>PRODUCT(amazon[[#This Row],[Actual price]],amazon[[#This Row],[Rating count]])</f>
        <v>838161</v>
      </c>
      <c r="I205" s="5">
        <v>0.65</v>
      </c>
      <c r="J205" s="1">
        <v>4</v>
      </c>
      <c r="K205" s="1">
        <v>839</v>
      </c>
      <c r="L205" s="1" t="str">
        <f>IF(amazon[[#This Row],[Discounted price]]&lt;200, "Very Low",
 IF(amazon[[#This Row],[Discounted price]]&lt;5000, "Medium",
 IF(amazon[[#This Row],[Discounted price]]&lt;10000, "High",
 "Very High")))</f>
        <v>Medium</v>
      </c>
      <c r="M205" s="1">
        <f>COUNTIF(amazon[[#This Row],[Discount percentage]],$Z$14)</f>
        <v>0</v>
      </c>
      <c r="N205" s="1">
        <f>COUNTIF(amazon[[#This Row],[Discount percentage]],$Z$16)</f>
        <v>0</v>
      </c>
      <c r="O205" s="1">
        <f>COUNTIF(amazon[[#This Row],[Discount percentage]],$Z$15)</f>
        <v>1</v>
      </c>
      <c r="P205" t="s">
        <v>559</v>
      </c>
      <c r="Q205" s="23" t="e" cm="1" vm="1">
        <f t="array" aca="1" ref="Q205" ca="1">IF(amazon[Discount percentage]&lt;=10, "0-10%", IF(amazon[Discount percentage]&lt;=20,"11-20%", IF(amazon[Discount percentage]&lt;=30,"21-30%",….)))</f>
        <v>#VALUE!</v>
      </c>
    </row>
    <row r="206" spans="1:17" ht="18.75" x14ac:dyDescent="0.3">
      <c r="A206" s="1" t="s">
        <v>560</v>
      </c>
      <c r="B206" s="1" t="s">
        <v>561</v>
      </c>
      <c r="C206" s="1" t="s">
        <v>50</v>
      </c>
      <c r="D206" s="1" t="s">
        <v>51</v>
      </c>
      <c r="E20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06" s="4">
        <v>467</v>
      </c>
      <c r="G206" s="4">
        <v>599</v>
      </c>
      <c r="H206" s="4">
        <f>PRODUCT(amazon[[#This Row],[Actual price]],amazon[[#This Row],[Rating count]])</f>
        <v>26388346</v>
      </c>
      <c r="I206" s="5">
        <v>0.22</v>
      </c>
      <c r="J206" s="1">
        <v>4.4000000000000004</v>
      </c>
      <c r="K206" s="1">
        <v>44054</v>
      </c>
      <c r="L206" s="1" t="str">
        <f>IF(amazon[[#This Row],[Discounted price]]&lt;200, "Very Low",
 IF(amazon[[#This Row],[Discounted price]]&lt;5000, "Medium",
 IF(amazon[[#This Row],[Discounted price]]&lt;10000, "High",
 "Very High")))</f>
        <v>Medium</v>
      </c>
      <c r="M206" s="1">
        <f>COUNTIF(amazon[[#This Row],[Discount percentage]],$Z$14)</f>
        <v>0</v>
      </c>
      <c r="N206" s="1">
        <f>COUNTIF(amazon[[#This Row],[Discount percentage]],$Z$16)</f>
        <v>1</v>
      </c>
      <c r="O206" s="1">
        <f>COUNTIF(amazon[[#This Row],[Discount percentage]],$Z$15)</f>
        <v>0</v>
      </c>
      <c r="P206" t="s">
        <v>562</v>
      </c>
      <c r="Q206" s="23" t="e" cm="1" vm="1">
        <f t="array" aca="1" ref="Q206" ca="1">IF(amazon[Discount percentage]&lt;=10, "0-10%", IF(amazon[Discount percentage]&lt;=20,"11-20%", IF(amazon[Discount percentage]&lt;=30,"21-30%",….)))</f>
        <v>#VALUE!</v>
      </c>
    </row>
    <row r="207" spans="1:17" ht="18.75" x14ac:dyDescent="0.3">
      <c r="A207" s="1" t="s">
        <v>563</v>
      </c>
      <c r="B207" s="1" t="s">
        <v>564</v>
      </c>
      <c r="C207" s="1" t="s">
        <v>13</v>
      </c>
      <c r="D207" s="1" t="s">
        <v>14</v>
      </c>
      <c r="E20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07" s="4">
        <v>449</v>
      </c>
      <c r="G207" s="4">
        <v>599</v>
      </c>
      <c r="H207" s="4">
        <f>PRODUCT(amazon[[#This Row],[Actual price]],amazon[[#This Row],[Rating count]])</f>
        <v>1935369</v>
      </c>
      <c r="I207" s="5">
        <v>0.25</v>
      </c>
      <c r="J207" s="1">
        <v>4</v>
      </c>
      <c r="K207" s="1">
        <v>3231</v>
      </c>
      <c r="L207" s="1" t="str">
        <f>IF(amazon[[#This Row],[Discounted price]]&lt;200, "Very Low",
 IF(amazon[[#This Row],[Discounted price]]&lt;5000, "Medium",
 IF(amazon[[#This Row],[Discounted price]]&lt;10000, "High",
 "Very High")))</f>
        <v>Medium</v>
      </c>
      <c r="M207" s="1">
        <f>COUNTIF(amazon[[#This Row],[Discount percentage]],$Z$14)</f>
        <v>0</v>
      </c>
      <c r="N207" s="1">
        <f>COUNTIF(amazon[[#This Row],[Discount percentage]],$Z$16)</f>
        <v>1</v>
      </c>
      <c r="O207" s="1">
        <f>COUNTIF(amazon[[#This Row],[Discount percentage]],$Z$15)</f>
        <v>0</v>
      </c>
      <c r="P207" t="s">
        <v>565</v>
      </c>
      <c r="Q207" s="23" t="e" cm="1" vm="1">
        <f t="array" aca="1" ref="Q207" ca="1">IF(amazon[Discount percentage]&lt;=10, "0-10%", IF(amazon[Discount percentage]&lt;=20,"11-20%", IF(amazon[Discount percentage]&lt;=30,"21-30%",….)))</f>
        <v>#VALUE!</v>
      </c>
    </row>
    <row r="208" spans="1:17" ht="18.75" x14ac:dyDescent="0.3">
      <c r="A208" s="1" t="s">
        <v>566</v>
      </c>
      <c r="B208" s="1" t="s">
        <v>567</v>
      </c>
      <c r="C208" s="1" t="s">
        <v>50</v>
      </c>
      <c r="D208" s="1" t="s">
        <v>63</v>
      </c>
      <c r="E20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08" s="4">
        <v>11990</v>
      </c>
      <c r="G208" s="4">
        <v>31990</v>
      </c>
      <c r="H208" s="4">
        <f>PRODUCT(amazon[[#This Row],[Actual price]],amazon[[#This Row],[Rating count]])</f>
        <v>2047360</v>
      </c>
      <c r="I208" s="5">
        <v>0.63</v>
      </c>
      <c r="J208" s="1">
        <v>4.2</v>
      </c>
      <c r="K208" s="1">
        <v>64</v>
      </c>
      <c r="L208" s="1" t="str">
        <f>IF(amazon[[#This Row],[Discounted price]]&lt;200, "Very Low",
 IF(amazon[[#This Row],[Discounted price]]&lt;5000, "Medium",
 IF(amazon[[#This Row],[Discounted price]]&lt;10000, "High",
 "Very High")))</f>
        <v>Very High</v>
      </c>
      <c r="M208" s="1">
        <f>COUNTIF(amazon[[#This Row],[Discount percentage]],$Z$14)</f>
        <v>0</v>
      </c>
      <c r="N208" s="1">
        <f>COUNTIF(amazon[[#This Row],[Discount percentage]],$Z$16)</f>
        <v>0</v>
      </c>
      <c r="O208" s="1">
        <f>COUNTIF(amazon[[#This Row],[Discount percentage]],$Z$15)</f>
        <v>1</v>
      </c>
      <c r="P208" t="s">
        <v>568</v>
      </c>
      <c r="Q208" s="23" t="e" cm="1" vm="1">
        <f t="array" aca="1" ref="Q208" ca="1">IF(amazon[Discount percentage]&lt;=10, "0-10%", IF(amazon[Discount percentage]&lt;=20,"11-20%", IF(amazon[Discount percentage]&lt;=30,"21-30%",….)))</f>
        <v>#VALUE!</v>
      </c>
    </row>
    <row r="209" spans="1:17" ht="18.75" x14ac:dyDescent="0.3">
      <c r="A209" s="1" t="s">
        <v>569</v>
      </c>
      <c r="B209" s="1" t="s">
        <v>570</v>
      </c>
      <c r="C209" s="1" t="s">
        <v>13</v>
      </c>
      <c r="D209" s="1" t="s">
        <v>14</v>
      </c>
      <c r="E20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09" s="4">
        <v>350</v>
      </c>
      <c r="G209" s="4">
        <v>599</v>
      </c>
      <c r="H209" s="4">
        <f>PRODUCT(amazon[[#This Row],[Actual price]],amazon[[#This Row],[Rating count]])</f>
        <v>4980086</v>
      </c>
      <c r="I209" s="5">
        <v>0.42</v>
      </c>
      <c r="J209" s="1">
        <v>3.9</v>
      </c>
      <c r="K209" s="1">
        <v>8314</v>
      </c>
      <c r="L209" s="1" t="str">
        <f>IF(amazon[[#This Row],[Discounted price]]&lt;200, "Very Low",
 IF(amazon[[#This Row],[Discounted price]]&lt;5000, "Medium",
 IF(amazon[[#This Row],[Discounted price]]&lt;10000, "High",
 "Very High")))</f>
        <v>Medium</v>
      </c>
      <c r="M209" s="1">
        <f>COUNTIF(amazon[[#This Row],[Discount percentage]],$Z$14)</f>
        <v>0</v>
      </c>
      <c r="N209" s="1">
        <f>COUNTIF(amazon[[#This Row],[Discount percentage]],$Z$16)</f>
        <v>1</v>
      </c>
      <c r="O209" s="1">
        <f>COUNTIF(amazon[[#This Row],[Discount percentage]],$Z$15)</f>
        <v>0</v>
      </c>
      <c r="P209" t="s">
        <v>571</v>
      </c>
      <c r="Q209" s="23" t="e" cm="1" vm="1">
        <f t="array" aca="1" ref="Q209" ca="1">IF(amazon[Discount percentage]&lt;=10, "0-10%", IF(amazon[Discount percentage]&lt;=20,"11-20%", IF(amazon[Discount percentage]&lt;=30,"21-30%",….)))</f>
        <v>#VALUE!</v>
      </c>
    </row>
    <row r="210" spans="1:17" ht="18.75" x14ac:dyDescent="0.3">
      <c r="A210" s="1" t="s">
        <v>572</v>
      </c>
      <c r="B210" s="1" t="s">
        <v>573</v>
      </c>
      <c r="C210" s="1" t="s">
        <v>13</v>
      </c>
      <c r="D210" s="1" t="s">
        <v>14</v>
      </c>
      <c r="E21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10" s="4">
        <v>252</v>
      </c>
      <c r="G210" s="4">
        <v>999</v>
      </c>
      <c r="H210" s="4">
        <f>PRODUCT(amazon[[#This Row],[Actual price]],amazon[[#This Row],[Rating count]])</f>
        <v>2246751</v>
      </c>
      <c r="I210" s="5">
        <v>0.75</v>
      </c>
      <c r="J210" s="1">
        <v>3.7</v>
      </c>
      <c r="K210" s="1">
        <v>2249</v>
      </c>
      <c r="L210" s="1" t="str">
        <f>IF(amazon[[#This Row],[Discounted price]]&lt;200, "Very Low",
 IF(amazon[[#This Row],[Discounted price]]&lt;5000, "Medium",
 IF(amazon[[#This Row],[Discounted price]]&lt;10000, "High",
 "Very High")))</f>
        <v>Medium</v>
      </c>
      <c r="M210" s="1">
        <f>COUNTIF(amazon[[#This Row],[Discount percentage]],$Z$14)</f>
        <v>0</v>
      </c>
      <c r="N210" s="1">
        <f>COUNTIF(amazon[[#This Row],[Discount percentage]],$Z$16)</f>
        <v>0</v>
      </c>
      <c r="O210" s="1">
        <f>COUNTIF(amazon[[#This Row],[Discount percentage]],$Z$15)</f>
        <v>1</v>
      </c>
      <c r="P210" t="s">
        <v>236</v>
      </c>
      <c r="Q210" s="23" t="e" cm="1" vm="1">
        <f t="array" aca="1" ref="Q210" ca="1">IF(amazon[Discount percentage]&lt;=10, "0-10%", IF(amazon[Discount percentage]&lt;=20,"11-20%", IF(amazon[Discount percentage]&lt;=30,"21-30%",….)))</f>
        <v>#VALUE!</v>
      </c>
    </row>
    <row r="211" spans="1:17" ht="18.75" x14ac:dyDescent="0.3">
      <c r="A211" s="1" t="s">
        <v>574</v>
      </c>
      <c r="B211" s="1" t="s">
        <v>575</v>
      </c>
      <c r="C211" s="1" t="s">
        <v>50</v>
      </c>
      <c r="D211" s="1" t="s">
        <v>152</v>
      </c>
      <c r="E21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11" s="4">
        <v>204</v>
      </c>
      <c r="G211" s="4">
        <v>599</v>
      </c>
      <c r="H211" s="4">
        <f>PRODUCT(amazon[[#This Row],[Actual price]],amazon[[#This Row],[Rating count]])</f>
        <v>203061</v>
      </c>
      <c r="I211" s="5">
        <v>0.66</v>
      </c>
      <c r="J211" s="1">
        <v>3.6</v>
      </c>
      <c r="K211" s="1">
        <v>339</v>
      </c>
      <c r="L211" s="1" t="str">
        <f>IF(amazon[[#This Row],[Discounted price]]&lt;200, "Very Low",
 IF(amazon[[#This Row],[Discounted price]]&lt;5000, "Medium",
 IF(amazon[[#This Row],[Discounted price]]&lt;10000, "High",
 "Very High")))</f>
        <v>Medium</v>
      </c>
      <c r="M211" s="1">
        <f>COUNTIF(amazon[[#This Row],[Discount percentage]],$Z$14)</f>
        <v>0</v>
      </c>
      <c r="N211" s="1">
        <f>COUNTIF(amazon[[#This Row],[Discount percentage]],$Z$16)</f>
        <v>0</v>
      </c>
      <c r="O211" s="1">
        <f>COUNTIF(amazon[[#This Row],[Discount percentage]],$Z$15)</f>
        <v>1</v>
      </c>
      <c r="P211" t="s">
        <v>576</v>
      </c>
      <c r="Q211" s="23" t="e" cm="1" vm="1">
        <f t="array" aca="1" ref="Q211" ca="1">IF(amazon[Discount percentage]&lt;=10, "0-10%", IF(amazon[Discount percentage]&lt;=20,"11-20%", IF(amazon[Discount percentage]&lt;=30,"21-30%",….)))</f>
        <v>#VALUE!</v>
      </c>
    </row>
    <row r="212" spans="1:17" ht="18.75" x14ac:dyDescent="0.3">
      <c r="A212" s="1" t="s">
        <v>577</v>
      </c>
      <c r="B212" s="1" t="s">
        <v>578</v>
      </c>
      <c r="C212" s="1" t="s">
        <v>50</v>
      </c>
      <c r="D212" s="1" t="s">
        <v>440</v>
      </c>
      <c r="E21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12" s="4">
        <v>6490</v>
      </c>
      <c r="G212" s="4">
        <v>9990</v>
      </c>
      <c r="H212" s="4">
        <f>PRODUCT(amazon[[#This Row],[Actual price]],amazon[[#This Row],[Rating count]])</f>
        <v>269730</v>
      </c>
      <c r="I212" s="5">
        <v>0.35</v>
      </c>
      <c r="J212" s="1">
        <v>4</v>
      </c>
      <c r="K212" s="1">
        <v>27</v>
      </c>
      <c r="L212" s="1" t="str">
        <f>IF(amazon[[#This Row],[Discounted price]]&lt;200, "Very Low",
 IF(amazon[[#This Row],[Discounted price]]&lt;5000, "Medium",
 IF(amazon[[#This Row],[Discounted price]]&lt;10000, "High",
 "Very High")))</f>
        <v>High</v>
      </c>
      <c r="M212" s="1">
        <f>COUNTIF(amazon[[#This Row],[Discount percentage]],$Z$14)</f>
        <v>0</v>
      </c>
      <c r="N212" s="1">
        <f>COUNTIF(amazon[[#This Row],[Discount percentage]],$Z$16)</f>
        <v>1</v>
      </c>
      <c r="O212" s="1">
        <f>COUNTIF(amazon[[#This Row],[Discount percentage]],$Z$15)</f>
        <v>0</v>
      </c>
      <c r="P212" t="s">
        <v>579</v>
      </c>
      <c r="Q212" s="23" t="e" cm="1" vm="1">
        <f t="array" aca="1" ref="Q212" ca="1">IF(amazon[Discount percentage]&lt;=10, "0-10%", IF(amazon[Discount percentage]&lt;=20,"11-20%", IF(amazon[Discount percentage]&lt;=30,"21-30%",….)))</f>
        <v>#VALUE!</v>
      </c>
    </row>
    <row r="213" spans="1:17" ht="18.75" x14ac:dyDescent="0.3">
      <c r="A213" s="1" t="s">
        <v>580</v>
      </c>
      <c r="B213" s="1" t="s">
        <v>581</v>
      </c>
      <c r="C213" s="1" t="s">
        <v>50</v>
      </c>
      <c r="D213" s="1" t="s">
        <v>152</v>
      </c>
      <c r="E21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13" s="4">
        <v>235</v>
      </c>
      <c r="G213" s="4">
        <v>599</v>
      </c>
      <c r="H213" s="4">
        <f>PRODUCT(amazon[[#This Row],[Actual price]],amazon[[#This Row],[Rating count]])</f>
        <v>118003</v>
      </c>
      <c r="I213" s="5">
        <v>0.61</v>
      </c>
      <c r="J213" s="1">
        <v>3.5</v>
      </c>
      <c r="K213" s="1">
        <v>197</v>
      </c>
      <c r="L213" s="1" t="str">
        <f>IF(amazon[[#This Row],[Discounted price]]&lt;200, "Very Low",
 IF(amazon[[#This Row],[Discounted price]]&lt;5000, "Medium",
 IF(amazon[[#This Row],[Discounted price]]&lt;10000, "High",
 "Very High")))</f>
        <v>Medium</v>
      </c>
      <c r="M213" s="1">
        <f>COUNTIF(amazon[[#This Row],[Discount percentage]],$Z$14)</f>
        <v>0</v>
      </c>
      <c r="N213" s="1">
        <f>COUNTIF(amazon[[#This Row],[Discount percentage]],$Z$16)</f>
        <v>0</v>
      </c>
      <c r="O213" s="1">
        <f>COUNTIF(amazon[[#This Row],[Discount percentage]],$Z$15)</f>
        <v>1</v>
      </c>
      <c r="P213" t="s">
        <v>236</v>
      </c>
      <c r="Q213" s="23" t="e" cm="1" vm="1">
        <f t="array" aca="1" ref="Q213" ca="1">IF(amazon[Discount percentage]&lt;=10, "0-10%", IF(amazon[Discount percentage]&lt;=20,"11-20%", IF(amazon[Discount percentage]&lt;=30,"21-30%",….)))</f>
        <v>#VALUE!</v>
      </c>
    </row>
    <row r="214" spans="1:17" ht="18.75" x14ac:dyDescent="0.3">
      <c r="A214" s="1" t="s">
        <v>582</v>
      </c>
      <c r="B214" s="1" t="s">
        <v>583</v>
      </c>
      <c r="C214" s="1" t="s">
        <v>13</v>
      </c>
      <c r="D214" s="1" t="s">
        <v>14</v>
      </c>
      <c r="E21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14" s="4">
        <v>299</v>
      </c>
      <c r="G214" s="4">
        <v>800</v>
      </c>
      <c r="H214" s="4">
        <f>PRODUCT(amazon[[#This Row],[Actual price]],amazon[[#This Row],[Rating count]])</f>
        <v>59981600</v>
      </c>
      <c r="I214" s="5">
        <v>0.63</v>
      </c>
      <c r="J214" s="1">
        <v>4.5</v>
      </c>
      <c r="K214" s="1">
        <v>74977</v>
      </c>
      <c r="L214" s="1" t="str">
        <f>IF(amazon[[#This Row],[Discounted price]]&lt;200, "Very Low",
 IF(amazon[[#This Row],[Discounted price]]&lt;5000, "Medium",
 IF(amazon[[#This Row],[Discounted price]]&lt;10000, "High",
 "Very High")))</f>
        <v>Medium</v>
      </c>
      <c r="M214" s="1">
        <f>COUNTIF(amazon[[#This Row],[Discount percentage]],$Z$14)</f>
        <v>0</v>
      </c>
      <c r="N214" s="1">
        <f>COUNTIF(amazon[[#This Row],[Discount percentage]],$Z$16)</f>
        <v>0</v>
      </c>
      <c r="O214" s="1">
        <f>COUNTIF(amazon[[#This Row],[Discount percentage]],$Z$15)</f>
        <v>1</v>
      </c>
      <c r="P214" t="s">
        <v>105</v>
      </c>
      <c r="Q214" s="23" t="e" cm="1" vm="1">
        <f t="array" aca="1" ref="Q214" ca="1">IF(amazon[Discount percentage]&lt;=10, "0-10%", IF(amazon[Discount percentage]&lt;=20,"11-20%", IF(amazon[Discount percentage]&lt;=30,"21-30%",….)))</f>
        <v>#VALUE!</v>
      </c>
    </row>
    <row r="215" spans="1:17" ht="18.75" x14ac:dyDescent="0.3">
      <c r="A215" s="1" t="s">
        <v>584</v>
      </c>
      <c r="B215" s="1" t="s">
        <v>585</v>
      </c>
      <c r="C215" s="1" t="s">
        <v>13</v>
      </c>
      <c r="D215" s="1" t="s">
        <v>14</v>
      </c>
      <c r="E21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15" s="4">
        <v>799</v>
      </c>
      <c r="G215" s="4">
        <v>1999</v>
      </c>
      <c r="H215" s="4">
        <f>PRODUCT(amazon[[#This Row],[Actual price]],amazon[[#This Row],[Rating count]])</f>
        <v>17157417</v>
      </c>
      <c r="I215" s="5">
        <v>0.6</v>
      </c>
      <c r="J215" s="1">
        <v>4.2</v>
      </c>
      <c r="K215" s="1">
        <v>8583</v>
      </c>
      <c r="L215" s="1" t="str">
        <f>IF(amazon[[#This Row],[Discounted price]]&lt;200, "Very Low",
 IF(amazon[[#This Row],[Discounted price]]&lt;5000, "Medium",
 IF(amazon[[#This Row],[Discounted price]]&lt;10000, "High",
 "Very High")))</f>
        <v>Medium</v>
      </c>
      <c r="M215" s="1">
        <f>COUNTIF(amazon[[#This Row],[Discount percentage]],$Z$14)</f>
        <v>0</v>
      </c>
      <c r="N215" s="1">
        <f>COUNTIF(amazon[[#This Row],[Discount percentage]],$Z$16)</f>
        <v>0</v>
      </c>
      <c r="O215" s="1">
        <f>COUNTIF(amazon[[#This Row],[Discount percentage]],$Z$15)</f>
        <v>1</v>
      </c>
      <c r="P215" t="s">
        <v>586</v>
      </c>
      <c r="Q215" s="23" t="e" cm="1" vm="1">
        <f t="array" aca="1" ref="Q215" ca="1">IF(amazon[Discount percentage]&lt;=10, "0-10%", IF(amazon[Discount percentage]&lt;=20,"11-20%", IF(amazon[Discount percentage]&lt;=30,"21-30%",….)))</f>
        <v>#VALUE!</v>
      </c>
    </row>
    <row r="216" spans="1:17" ht="18.75" x14ac:dyDescent="0.3">
      <c r="A216" s="1" t="s">
        <v>587</v>
      </c>
      <c r="B216" s="1" t="s">
        <v>588</v>
      </c>
      <c r="C216" s="1" t="s">
        <v>50</v>
      </c>
      <c r="D216" s="1" t="s">
        <v>152</v>
      </c>
      <c r="E21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16" s="4">
        <v>299</v>
      </c>
      <c r="G216" s="4">
        <v>999</v>
      </c>
      <c r="H216" s="4">
        <f>PRODUCT(amazon[[#This Row],[Actual price]],amazon[[#This Row],[Rating count]])</f>
        <v>927072</v>
      </c>
      <c r="I216" s="5">
        <v>0.7</v>
      </c>
      <c r="J216" s="1">
        <v>3.8</v>
      </c>
      <c r="K216" s="1">
        <v>928</v>
      </c>
      <c r="L216" s="1" t="str">
        <f>IF(amazon[[#This Row],[Discounted price]]&lt;200, "Very Low",
 IF(amazon[[#This Row],[Discounted price]]&lt;5000, "Medium",
 IF(amazon[[#This Row],[Discounted price]]&lt;10000, "High",
 "Very High")))</f>
        <v>Medium</v>
      </c>
      <c r="M216" s="1">
        <f>COUNTIF(amazon[[#This Row],[Discount percentage]],$Z$14)</f>
        <v>0</v>
      </c>
      <c r="N216" s="1">
        <f>COUNTIF(amazon[[#This Row],[Discount percentage]],$Z$16)</f>
        <v>0</v>
      </c>
      <c r="O216" s="1">
        <f>COUNTIF(amazon[[#This Row],[Discount percentage]],$Z$15)</f>
        <v>1</v>
      </c>
      <c r="P216" t="s">
        <v>589</v>
      </c>
      <c r="Q216" s="23" t="e" cm="1" vm="1">
        <f t="array" aca="1" ref="Q216" ca="1">IF(amazon[Discount percentage]&lt;=10, "0-10%", IF(amazon[Discount percentage]&lt;=20,"11-20%", IF(amazon[Discount percentage]&lt;=30,"21-30%",….)))</f>
        <v>#VALUE!</v>
      </c>
    </row>
    <row r="217" spans="1:17" ht="18.75" x14ac:dyDescent="0.3">
      <c r="A217" s="1" t="s">
        <v>590</v>
      </c>
      <c r="B217" s="1" t="s">
        <v>591</v>
      </c>
      <c r="C217" s="1" t="s">
        <v>50</v>
      </c>
      <c r="D217" s="1" t="s">
        <v>167</v>
      </c>
      <c r="E21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17" s="4">
        <v>6999</v>
      </c>
      <c r="G217" s="4">
        <v>16990</v>
      </c>
      <c r="H217" s="4">
        <f>PRODUCT(amazon[[#This Row],[Actual price]],amazon[[#This Row],[Rating count]])</f>
        <v>1868900</v>
      </c>
      <c r="I217" s="5">
        <v>0.59</v>
      </c>
      <c r="J217" s="1">
        <v>3.8</v>
      </c>
      <c r="K217" s="1">
        <v>110</v>
      </c>
      <c r="L217" s="1" t="str">
        <f>IF(amazon[[#This Row],[Discounted price]]&lt;200, "Very Low",
 IF(amazon[[#This Row],[Discounted price]]&lt;5000, "Medium",
 IF(amazon[[#This Row],[Discounted price]]&lt;10000, "High",
 "Very High")))</f>
        <v>High</v>
      </c>
      <c r="M217" s="1">
        <f>COUNTIF(amazon[[#This Row],[Discount percentage]],$Z$14)</f>
        <v>0</v>
      </c>
      <c r="N217" s="1">
        <f>COUNTIF(amazon[[#This Row],[Discount percentage]],$Z$16)</f>
        <v>0</v>
      </c>
      <c r="O217" s="1">
        <f>COUNTIF(amazon[[#This Row],[Discount percentage]],$Z$15)</f>
        <v>1</v>
      </c>
      <c r="P217" t="s">
        <v>105</v>
      </c>
      <c r="Q217" s="23" t="e" cm="1" vm="1">
        <f t="array" aca="1" ref="Q217" ca="1">IF(amazon[Discount percentage]&lt;=10, "0-10%", IF(amazon[Discount percentage]&lt;=20,"11-20%", IF(amazon[Discount percentage]&lt;=30,"21-30%",….)))</f>
        <v>#VALUE!</v>
      </c>
    </row>
    <row r="218" spans="1:17" ht="18.75" x14ac:dyDescent="0.3">
      <c r="A218" s="1" t="s">
        <v>592</v>
      </c>
      <c r="B218" s="1" t="s">
        <v>593</v>
      </c>
      <c r="C218" s="1" t="s">
        <v>50</v>
      </c>
      <c r="D218" s="1" t="s">
        <v>63</v>
      </c>
      <c r="E2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18" s="4">
        <v>42999</v>
      </c>
      <c r="G218" s="4">
        <v>59999</v>
      </c>
      <c r="H218" s="4">
        <f>PRODUCT(amazon[[#This Row],[Actual price]],amazon[[#This Row],[Rating count]])</f>
        <v>405173247</v>
      </c>
      <c r="I218" s="5">
        <v>0.28000000000000003</v>
      </c>
      <c r="J218" s="1">
        <v>4.0999999999999996</v>
      </c>
      <c r="K218" s="1">
        <v>6753</v>
      </c>
      <c r="L218" s="1" t="str">
        <f>IF(amazon[[#This Row],[Discounted price]]&lt;200, "Very Low",
 IF(amazon[[#This Row],[Discounted price]]&lt;5000, "Medium",
 IF(amazon[[#This Row],[Discounted price]]&lt;10000, "High",
 "Very High")))</f>
        <v>Very High</v>
      </c>
      <c r="M218" s="1">
        <f>COUNTIF(amazon[[#This Row],[Discount percentage]],$Z$14)</f>
        <v>0</v>
      </c>
      <c r="N218" s="1">
        <f>COUNTIF(amazon[[#This Row],[Discount percentage]],$Z$16)</f>
        <v>1</v>
      </c>
      <c r="O218" s="1">
        <f>COUNTIF(amazon[[#This Row],[Discount percentage]],$Z$15)</f>
        <v>0</v>
      </c>
      <c r="P218" t="s">
        <v>594</v>
      </c>
      <c r="Q218" s="23" t="e" cm="1" vm="1">
        <f t="array" aca="1" ref="Q218" ca="1">IF(amazon[Discount percentage]&lt;=10, "0-10%", IF(amazon[Discount percentage]&lt;=20,"11-20%", IF(amazon[Discount percentage]&lt;=30,"21-30%",….)))</f>
        <v>#VALUE!</v>
      </c>
    </row>
    <row r="219" spans="1:17" ht="18.75" x14ac:dyDescent="0.3">
      <c r="A219" s="1" t="s">
        <v>595</v>
      </c>
      <c r="B219" s="1" t="s">
        <v>596</v>
      </c>
      <c r="C219" s="1" t="s">
        <v>50</v>
      </c>
      <c r="D219" s="1" t="s">
        <v>51</v>
      </c>
      <c r="E21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19" s="4">
        <v>173</v>
      </c>
      <c r="G219" s="4">
        <v>999</v>
      </c>
      <c r="H219" s="4">
        <f>PRODUCT(amazon[[#This Row],[Actual price]],amazon[[#This Row],[Rating count]])</f>
        <v>1235763</v>
      </c>
      <c r="I219" s="5">
        <v>0.83</v>
      </c>
      <c r="J219" s="1">
        <v>4.3</v>
      </c>
      <c r="K219" s="1">
        <v>1237</v>
      </c>
      <c r="L219" s="1" t="str">
        <f>IF(amazon[[#This Row],[Discounted price]]&lt;200, "Very Low",
 IF(amazon[[#This Row],[Discounted price]]&lt;5000, "Medium",
 IF(amazon[[#This Row],[Discounted price]]&lt;10000, "High",
 "Very High")))</f>
        <v>Very Low</v>
      </c>
      <c r="M219" s="1">
        <f>COUNTIF(amazon[[#This Row],[Discount percentage]],$Z$14)</f>
        <v>0</v>
      </c>
      <c r="N219" s="1">
        <f>COUNTIF(amazon[[#This Row],[Discount percentage]],$Z$16)</f>
        <v>0</v>
      </c>
      <c r="O219" s="1">
        <f>COUNTIF(amazon[[#This Row],[Discount percentage]],$Z$15)</f>
        <v>1</v>
      </c>
      <c r="P219" t="s">
        <v>597</v>
      </c>
      <c r="Q219" s="23" t="e" cm="1" vm="1">
        <f t="array" aca="1" ref="Q219" ca="1">IF(amazon[Discount percentage]&lt;=10, "0-10%", IF(amazon[Discount percentage]&lt;=20,"11-20%", IF(amazon[Discount percentage]&lt;=30,"21-30%",….)))</f>
        <v>#VALUE!</v>
      </c>
    </row>
    <row r="220" spans="1:17" ht="18.75" x14ac:dyDescent="0.3">
      <c r="A220" s="1" t="s">
        <v>598</v>
      </c>
      <c r="B220" s="1" t="s">
        <v>599</v>
      </c>
      <c r="C220" s="1" t="s">
        <v>50</v>
      </c>
      <c r="D220" s="1" t="s">
        <v>600</v>
      </c>
      <c r="E22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20" s="4">
        <v>209</v>
      </c>
      <c r="G220" s="4">
        <v>600</v>
      </c>
      <c r="H220" s="4">
        <f>PRODUCT(amazon[[#This Row],[Actual price]],amazon[[#This Row],[Rating count]])</f>
        <v>11323200</v>
      </c>
      <c r="I220" s="5">
        <v>0.65</v>
      </c>
      <c r="J220" s="1">
        <v>4.4000000000000004</v>
      </c>
      <c r="K220" s="1">
        <v>18872</v>
      </c>
      <c r="L220" s="1" t="str">
        <f>IF(amazon[[#This Row],[Discounted price]]&lt;200, "Very Low",
 IF(amazon[[#This Row],[Discounted price]]&lt;5000, "Medium",
 IF(amazon[[#This Row],[Discounted price]]&lt;10000, "High",
 "Very High")))</f>
        <v>Medium</v>
      </c>
      <c r="M220" s="1">
        <f>COUNTIF(amazon[[#This Row],[Discount percentage]],$Z$14)</f>
        <v>0</v>
      </c>
      <c r="N220" s="1">
        <f>COUNTIF(amazon[[#This Row],[Discount percentage]],$Z$16)</f>
        <v>0</v>
      </c>
      <c r="O220" s="1">
        <f>COUNTIF(amazon[[#This Row],[Discount percentage]],$Z$15)</f>
        <v>1</v>
      </c>
      <c r="P220" t="s">
        <v>601</v>
      </c>
      <c r="Q220" s="23" t="e" cm="1" vm="1">
        <f t="array" aca="1" ref="Q220" ca="1">IF(amazon[Discount percentage]&lt;=10, "0-10%", IF(amazon[Discount percentage]&lt;=20,"11-20%", IF(amazon[Discount percentage]&lt;=30,"21-30%",….)))</f>
        <v>#VALUE!</v>
      </c>
    </row>
    <row r="221" spans="1:17" ht="18.75" x14ac:dyDescent="0.3">
      <c r="A221" s="1" t="s">
        <v>602</v>
      </c>
      <c r="B221" s="1" t="s">
        <v>603</v>
      </c>
      <c r="C221" s="1" t="s">
        <v>13</v>
      </c>
      <c r="D221" s="1" t="s">
        <v>14</v>
      </c>
      <c r="E22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21" s="4">
        <v>849</v>
      </c>
      <c r="G221" s="4">
        <v>1490</v>
      </c>
      <c r="H221" s="4">
        <f>PRODUCT(amazon[[#This Row],[Actual price]],amazon[[#This Row],[Rating count]])</f>
        <v>530440</v>
      </c>
      <c r="I221" s="5">
        <v>0.43</v>
      </c>
      <c r="J221" s="1">
        <v>3.9</v>
      </c>
      <c r="K221" s="1">
        <v>356</v>
      </c>
      <c r="L221" s="1" t="str">
        <f>IF(amazon[[#This Row],[Discounted price]]&lt;200, "Very Low",
 IF(amazon[[#This Row],[Discounted price]]&lt;5000, "Medium",
 IF(amazon[[#This Row],[Discounted price]]&lt;10000, "High",
 "Very High")))</f>
        <v>Medium</v>
      </c>
      <c r="M221" s="1">
        <f>COUNTIF(amazon[[#This Row],[Discount percentage]],$Z$14)</f>
        <v>0</v>
      </c>
      <c r="N221" s="1">
        <f>COUNTIF(amazon[[#This Row],[Discount percentage]],$Z$16)</f>
        <v>1</v>
      </c>
      <c r="O221" s="1">
        <f>COUNTIF(amazon[[#This Row],[Discount percentage]],$Z$15)</f>
        <v>0</v>
      </c>
      <c r="P221" t="s">
        <v>604</v>
      </c>
      <c r="Q221" s="23" t="e" cm="1" vm="1">
        <f t="array" aca="1" ref="Q221" ca="1">IF(amazon[Discount percentage]&lt;=10, "0-10%", IF(amazon[Discount percentage]&lt;=20,"11-20%", IF(amazon[Discount percentage]&lt;=30,"21-30%",….)))</f>
        <v>#VALUE!</v>
      </c>
    </row>
    <row r="222" spans="1:17" ht="18.75" x14ac:dyDescent="0.3">
      <c r="A222" s="1" t="s">
        <v>605</v>
      </c>
      <c r="B222" s="1" t="s">
        <v>606</v>
      </c>
      <c r="C222" s="1" t="s">
        <v>13</v>
      </c>
      <c r="D222" s="1" t="s">
        <v>14</v>
      </c>
      <c r="E22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22" s="4">
        <v>649</v>
      </c>
      <c r="G222" s="4">
        <v>1999</v>
      </c>
      <c r="H222" s="4">
        <f>PRODUCT(amazon[[#This Row],[Actual price]],amazon[[#This Row],[Rating count]])</f>
        <v>48513731</v>
      </c>
      <c r="I222" s="5">
        <v>0.68</v>
      </c>
      <c r="J222" s="1">
        <v>4.2</v>
      </c>
      <c r="K222" s="1">
        <v>24269</v>
      </c>
      <c r="L222" s="1" t="str">
        <f>IF(amazon[[#This Row],[Discounted price]]&lt;200, "Very Low",
 IF(amazon[[#This Row],[Discounted price]]&lt;5000, "Medium",
 IF(amazon[[#This Row],[Discounted price]]&lt;10000, "High",
 "Very High")))</f>
        <v>Medium</v>
      </c>
      <c r="M222" s="1">
        <f>COUNTIF(amazon[[#This Row],[Discount percentage]],$Z$14)</f>
        <v>0</v>
      </c>
      <c r="N222" s="1">
        <f>COUNTIF(amazon[[#This Row],[Discount percentage]],$Z$16)</f>
        <v>0</v>
      </c>
      <c r="O222" s="1">
        <f>COUNTIF(amazon[[#This Row],[Discount percentage]],$Z$15)</f>
        <v>1</v>
      </c>
      <c r="P222" t="s">
        <v>15</v>
      </c>
      <c r="Q222" s="23" t="e" cm="1" vm="1">
        <f t="array" aca="1" ref="Q222" ca="1">IF(amazon[Discount percentage]&lt;=10, "0-10%", IF(amazon[Discount percentage]&lt;=20,"11-20%", IF(amazon[Discount percentage]&lt;=30,"21-30%",….)))</f>
        <v>#VALUE!</v>
      </c>
    </row>
    <row r="223" spans="1:17" ht="18.75" x14ac:dyDescent="0.3">
      <c r="A223" s="1" t="s">
        <v>607</v>
      </c>
      <c r="B223" s="1" t="s">
        <v>608</v>
      </c>
      <c r="C223" s="1" t="s">
        <v>50</v>
      </c>
      <c r="D223" s="1" t="s">
        <v>152</v>
      </c>
      <c r="E22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23" s="4">
        <v>299</v>
      </c>
      <c r="G223" s="4">
        <v>899</v>
      </c>
      <c r="H223" s="4">
        <f>PRODUCT(amazon[[#This Row],[Actual price]],amazon[[#This Row],[Rating count]])</f>
        <v>382075</v>
      </c>
      <c r="I223" s="5">
        <v>0.67</v>
      </c>
      <c r="J223" s="1">
        <v>3.8</v>
      </c>
      <c r="K223" s="1">
        <v>425</v>
      </c>
      <c r="L223" s="1" t="str">
        <f>IF(amazon[[#This Row],[Discounted price]]&lt;200, "Very Low",
 IF(amazon[[#This Row],[Discounted price]]&lt;5000, "Medium",
 IF(amazon[[#This Row],[Discounted price]]&lt;10000, "High",
 "Very High")))</f>
        <v>Medium</v>
      </c>
      <c r="M223" s="1">
        <f>COUNTIF(amazon[[#This Row],[Discount percentage]],$Z$14)</f>
        <v>0</v>
      </c>
      <c r="N223" s="1">
        <f>COUNTIF(amazon[[#This Row],[Discount percentage]],$Z$16)</f>
        <v>0</v>
      </c>
      <c r="O223" s="1">
        <f>COUNTIF(amazon[[#This Row],[Discount percentage]],$Z$15)</f>
        <v>1</v>
      </c>
      <c r="P223" t="s">
        <v>24</v>
      </c>
      <c r="Q223" s="23" t="e" cm="1" vm="1">
        <f t="array" aca="1" ref="Q223" ca="1">IF(amazon[Discount percentage]&lt;=10, "0-10%", IF(amazon[Discount percentage]&lt;=20,"11-20%", IF(amazon[Discount percentage]&lt;=30,"21-30%",….)))</f>
        <v>#VALUE!</v>
      </c>
    </row>
    <row r="224" spans="1:17" ht="18.75" x14ac:dyDescent="0.3">
      <c r="A224" s="1" t="s">
        <v>609</v>
      </c>
      <c r="B224" s="1" t="s">
        <v>610</v>
      </c>
      <c r="C224" s="1" t="s">
        <v>50</v>
      </c>
      <c r="D224" s="1" t="s">
        <v>208</v>
      </c>
      <c r="E22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24" s="4">
        <v>399</v>
      </c>
      <c r="G224" s="4">
        <v>799</v>
      </c>
      <c r="H224" s="4">
        <f>PRODUCT(amazon[[#This Row],[Actual price]],amazon[[#This Row],[Rating count]])</f>
        <v>927639</v>
      </c>
      <c r="I224" s="5">
        <v>0.5</v>
      </c>
      <c r="J224" s="1">
        <v>4.0999999999999996</v>
      </c>
      <c r="K224" s="1">
        <v>1161</v>
      </c>
      <c r="L224" s="1" t="str">
        <f>IF(amazon[[#This Row],[Discounted price]]&lt;200, "Very Low",
 IF(amazon[[#This Row],[Discounted price]]&lt;5000, "Medium",
 IF(amazon[[#This Row],[Discounted price]]&lt;10000, "High",
 "Very High")))</f>
        <v>Medium</v>
      </c>
      <c r="M224" s="1">
        <f>COUNTIF(amazon[[#This Row],[Discount percentage]],$Z$14)</f>
        <v>1</v>
      </c>
      <c r="N224" s="1">
        <f>COUNTIF(amazon[[#This Row],[Discount percentage]],$Z$16)</f>
        <v>0</v>
      </c>
      <c r="O224" s="1">
        <f>COUNTIF(amazon[[#This Row],[Discount percentage]],$Z$15)</f>
        <v>0</v>
      </c>
      <c r="P224" t="s">
        <v>611</v>
      </c>
      <c r="Q224" s="23" t="e" cm="1" vm="1">
        <f t="array" aca="1" ref="Q224" ca="1">IF(amazon[Discount percentage]&lt;=10, "0-10%", IF(amazon[Discount percentage]&lt;=20,"11-20%", IF(amazon[Discount percentage]&lt;=30,"21-30%",….)))</f>
        <v>#VALUE!</v>
      </c>
    </row>
    <row r="225" spans="1:17" ht="18.75" x14ac:dyDescent="0.3">
      <c r="A225" s="1" t="s">
        <v>612</v>
      </c>
      <c r="B225" s="1" t="s">
        <v>613</v>
      </c>
      <c r="C225" s="1" t="s">
        <v>13</v>
      </c>
      <c r="D225" s="1" t="s">
        <v>14</v>
      </c>
      <c r="E22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25" s="4">
        <v>249</v>
      </c>
      <c r="G225" s="4">
        <v>499</v>
      </c>
      <c r="H225" s="4">
        <f>PRODUCT(amazon[[#This Row],[Actual price]],amazon[[#This Row],[Rating count]])</f>
        <v>752492</v>
      </c>
      <c r="I225" s="5">
        <v>0.5</v>
      </c>
      <c r="J225" s="1">
        <v>4.0999999999999996</v>
      </c>
      <c r="K225" s="1">
        <v>1508</v>
      </c>
      <c r="L225" s="1" t="str">
        <f>IF(amazon[[#This Row],[Discounted price]]&lt;200, "Very Low",
 IF(amazon[[#This Row],[Discounted price]]&lt;5000, "Medium",
 IF(amazon[[#This Row],[Discounted price]]&lt;10000, "High",
 "Very High")))</f>
        <v>Medium</v>
      </c>
      <c r="M225" s="1">
        <f>COUNTIF(amazon[[#This Row],[Discount percentage]],$Z$14)</f>
        <v>1</v>
      </c>
      <c r="N225" s="1">
        <f>COUNTIF(amazon[[#This Row],[Discount percentage]],$Z$16)</f>
        <v>0</v>
      </c>
      <c r="O225" s="1">
        <f>COUNTIF(amazon[[#This Row],[Discount percentage]],$Z$15)</f>
        <v>0</v>
      </c>
      <c r="P225" t="s">
        <v>81</v>
      </c>
      <c r="Q225" s="23" t="e" cm="1" vm="1">
        <f t="array" aca="1" ref="Q225" ca="1">IF(amazon[Discount percentage]&lt;=10, "0-10%", IF(amazon[Discount percentage]&lt;=20,"11-20%", IF(amazon[Discount percentage]&lt;=30,"21-30%",….)))</f>
        <v>#VALUE!</v>
      </c>
    </row>
    <row r="226" spans="1:17" ht="18.75" x14ac:dyDescent="0.3">
      <c r="A226" s="1" t="s">
        <v>614</v>
      </c>
      <c r="B226" s="1" t="s">
        <v>615</v>
      </c>
      <c r="C226" s="1" t="s">
        <v>50</v>
      </c>
      <c r="D226" s="1" t="s">
        <v>616</v>
      </c>
      <c r="E22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26" s="4">
        <v>1249</v>
      </c>
      <c r="G226" s="4">
        <v>2299</v>
      </c>
      <c r="H226" s="4">
        <f>PRODUCT(amazon[[#This Row],[Actual price]],amazon[[#This Row],[Rating count]])</f>
        <v>17555164</v>
      </c>
      <c r="I226" s="5">
        <v>0.46</v>
      </c>
      <c r="J226" s="1">
        <v>4.3</v>
      </c>
      <c r="K226" s="1">
        <v>7636</v>
      </c>
      <c r="L226" s="1" t="str">
        <f>IF(amazon[[#This Row],[Discounted price]]&lt;200, "Very Low",
 IF(amazon[[#This Row],[Discounted price]]&lt;5000, "Medium",
 IF(amazon[[#This Row],[Discounted price]]&lt;10000, "High",
 "Very High")))</f>
        <v>Medium</v>
      </c>
      <c r="M226" s="1">
        <f>COUNTIF(amazon[[#This Row],[Discount percentage]],$Z$14)</f>
        <v>0</v>
      </c>
      <c r="N226" s="1">
        <f>COUNTIF(amazon[[#This Row],[Discount percentage]],$Z$16)</f>
        <v>1</v>
      </c>
      <c r="O226" s="1">
        <f>COUNTIF(amazon[[#This Row],[Discount percentage]],$Z$15)</f>
        <v>0</v>
      </c>
      <c r="P226" t="s">
        <v>617</v>
      </c>
      <c r="Q226" s="23" t="e" cm="1" vm="1">
        <f t="array" aca="1" ref="Q226" ca="1">IF(amazon[Discount percentage]&lt;=10, "0-10%", IF(amazon[Discount percentage]&lt;=20,"11-20%", IF(amazon[Discount percentage]&lt;=30,"21-30%",….)))</f>
        <v>#VALUE!</v>
      </c>
    </row>
    <row r="227" spans="1:17" ht="18.75" x14ac:dyDescent="0.3">
      <c r="A227" s="1" t="s">
        <v>618</v>
      </c>
      <c r="B227" s="1" t="s">
        <v>619</v>
      </c>
      <c r="C227" s="1" t="s">
        <v>50</v>
      </c>
      <c r="D227" s="1" t="s">
        <v>152</v>
      </c>
      <c r="E22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27" s="4">
        <v>213</v>
      </c>
      <c r="G227" s="4">
        <v>499</v>
      </c>
      <c r="H227" s="4">
        <f>PRODUCT(amazon[[#This Row],[Actual price]],amazon[[#This Row],[Rating count]])</f>
        <v>122754</v>
      </c>
      <c r="I227" s="5">
        <v>0.56999999999999995</v>
      </c>
      <c r="J227" s="1">
        <v>3.7</v>
      </c>
      <c r="K227" s="1">
        <v>246</v>
      </c>
      <c r="L227" s="1" t="str">
        <f>IF(amazon[[#This Row],[Discounted price]]&lt;200, "Very Low",
 IF(amazon[[#This Row],[Discounted price]]&lt;5000, "Medium",
 IF(amazon[[#This Row],[Discounted price]]&lt;10000, "High",
 "Very High")))</f>
        <v>Medium</v>
      </c>
      <c r="M227" s="1">
        <f>COUNTIF(amazon[[#This Row],[Discount percentage]],$Z$14)</f>
        <v>0</v>
      </c>
      <c r="N227" s="1">
        <f>COUNTIF(amazon[[#This Row],[Discount percentage]],$Z$16)</f>
        <v>0</v>
      </c>
      <c r="O227" s="1">
        <f>COUNTIF(amazon[[#This Row],[Discount percentage]],$Z$15)</f>
        <v>1</v>
      </c>
      <c r="P227" t="s">
        <v>620</v>
      </c>
      <c r="Q227" s="23" t="e" cm="1" vm="1">
        <f t="array" aca="1" ref="Q227" ca="1">IF(amazon[Discount percentage]&lt;=10, "0-10%", IF(amazon[Discount percentage]&lt;=20,"11-20%", IF(amazon[Discount percentage]&lt;=30,"21-30%",….)))</f>
        <v>#VALUE!</v>
      </c>
    </row>
    <row r="228" spans="1:17" ht="18.75" x14ac:dyDescent="0.3">
      <c r="A228" s="1" t="s">
        <v>621</v>
      </c>
      <c r="B228" s="1" t="s">
        <v>622</v>
      </c>
      <c r="C228" s="1" t="s">
        <v>50</v>
      </c>
      <c r="D228" s="1" t="s">
        <v>152</v>
      </c>
      <c r="E22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28" s="4">
        <v>209</v>
      </c>
      <c r="G228" s="4">
        <v>499</v>
      </c>
      <c r="H228" s="4">
        <f>PRODUCT(amazon[[#This Row],[Actual price]],amazon[[#This Row],[Rating count]])</f>
        <v>239021</v>
      </c>
      <c r="I228" s="5">
        <v>0.57999999999999996</v>
      </c>
      <c r="J228" s="1">
        <v>4</v>
      </c>
      <c r="K228" s="1">
        <v>479</v>
      </c>
      <c r="L228" s="1" t="str">
        <f>IF(amazon[[#This Row],[Discounted price]]&lt;200, "Very Low",
 IF(amazon[[#This Row],[Discounted price]]&lt;5000, "Medium",
 IF(amazon[[#This Row],[Discounted price]]&lt;10000, "High",
 "Very High")))</f>
        <v>Medium</v>
      </c>
      <c r="M228" s="1">
        <f>COUNTIF(amazon[[#This Row],[Discount percentage]],$Z$14)</f>
        <v>0</v>
      </c>
      <c r="N228" s="1">
        <f>COUNTIF(amazon[[#This Row],[Discount percentage]],$Z$16)</f>
        <v>0</v>
      </c>
      <c r="O228" s="1">
        <f>COUNTIF(amazon[[#This Row],[Discount percentage]],$Z$15)</f>
        <v>1</v>
      </c>
      <c r="P228" t="s">
        <v>623</v>
      </c>
      <c r="Q228" s="23" t="e" cm="1" vm="1">
        <f t="array" aca="1" ref="Q228" ca="1">IF(amazon[Discount percentage]&lt;=10, "0-10%", IF(amazon[Discount percentage]&lt;=20,"11-20%", IF(amazon[Discount percentage]&lt;=30,"21-30%",….)))</f>
        <v>#VALUE!</v>
      </c>
    </row>
    <row r="229" spans="1:17" ht="18.75" x14ac:dyDescent="0.3">
      <c r="A229" s="1" t="s">
        <v>624</v>
      </c>
      <c r="B229" s="1" t="s">
        <v>625</v>
      </c>
      <c r="C229" s="1" t="s">
        <v>50</v>
      </c>
      <c r="D229" s="1" t="s">
        <v>51</v>
      </c>
      <c r="E22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29" s="4">
        <v>598</v>
      </c>
      <c r="G229" s="4">
        <v>4999</v>
      </c>
      <c r="H229" s="4">
        <f>PRODUCT(amazon[[#This Row],[Actual price]],amazon[[#This Row],[Rating count]])</f>
        <v>4549090</v>
      </c>
      <c r="I229" s="5">
        <v>0.88</v>
      </c>
      <c r="J229" s="1">
        <v>4.2</v>
      </c>
      <c r="K229" s="1">
        <v>910</v>
      </c>
      <c r="L229" s="1" t="str">
        <f>IF(amazon[[#This Row],[Discounted price]]&lt;200, "Very Low",
 IF(amazon[[#This Row],[Discounted price]]&lt;5000, "Medium",
 IF(amazon[[#This Row],[Discounted price]]&lt;10000, "High",
 "Very High")))</f>
        <v>Medium</v>
      </c>
      <c r="M229" s="1">
        <f>COUNTIF(amazon[[#This Row],[Discount percentage]],$Z$14)</f>
        <v>0</v>
      </c>
      <c r="N229" s="1">
        <f>COUNTIF(amazon[[#This Row],[Discount percentage]],$Z$16)</f>
        <v>0</v>
      </c>
      <c r="O229" s="1">
        <f>COUNTIF(amazon[[#This Row],[Discount percentage]],$Z$15)</f>
        <v>1</v>
      </c>
      <c r="P229" t="s">
        <v>626</v>
      </c>
      <c r="Q229" s="23" t="e" cm="1" vm="1">
        <f t="array" aca="1" ref="Q229" ca="1">IF(amazon[Discount percentage]&lt;=10, "0-10%", IF(amazon[Discount percentage]&lt;=20,"11-20%", IF(amazon[Discount percentage]&lt;=30,"21-30%",….)))</f>
        <v>#VALUE!</v>
      </c>
    </row>
    <row r="230" spans="1:17" ht="18.75" x14ac:dyDescent="0.3">
      <c r="A230" s="1" t="s">
        <v>627</v>
      </c>
      <c r="B230" s="1" t="s">
        <v>505</v>
      </c>
      <c r="C230" s="1" t="s">
        <v>13</v>
      </c>
      <c r="D230" s="1" t="s">
        <v>14</v>
      </c>
      <c r="E23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30" s="4">
        <v>799</v>
      </c>
      <c r="G230" s="4">
        <v>1749</v>
      </c>
      <c r="H230" s="4">
        <f>PRODUCT(amazon[[#This Row],[Actual price]],amazon[[#This Row],[Rating count]])</f>
        <v>9839874</v>
      </c>
      <c r="I230" s="5">
        <v>0.54</v>
      </c>
      <c r="J230" s="1">
        <v>4.0999999999999996</v>
      </c>
      <c r="K230" s="1">
        <v>5626</v>
      </c>
      <c r="L230" s="1" t="str">
        <f>IF(amazon[[#This Row],[Discounted price]]&lt;200, "Very Low",
 IF(amazon[[#This Row],[Discounted price]]&lt;5000, "Medium",
 IF(amazon[[#This Row],[Discounted price]]&lt;10000, "High",
 "Very High")))</f>
        <v>Medium</v>
      </c>
      <c r="M230" s="1">
        <f>COUNTIF(amazon[[#This Row],[Discount percentage]],$Z$14)</f>
        <v>0</v>
      </c>
      <c r="N230" s="1">
        <f>COUNTIF(amazon[[#This Row],[Discount percentage]],$Z$16)</f>
        <v>0</v>
      </c>
      <c r="O230" s="1">
        <f>COUNTIF(amazon[[#This Row],[Discount percentage]],$Z$15)</f>
        <v>1</v>
      </c>
      <c r="P230" t="s">
        <v>628</v>
      </c>
      <c r="Q230" s="23" t="e" cm="1" vm="1">
        <f t="array" aca="1" ref="Q230" ca="1">IF(amazon[Discount percentage]&lt;=10, "0-10%", IF(amazon[Discount percentage]&lt;=20,"11-20%", IF(amazon[Discount percentage]&lt;=30,"21-30%",….)))</f>
        <v>#VALUE!</v>
      </c>
    </row>
    <row r="231" spans="1:17" ht="18.75" x14ac:dyDescent="0.3">
      <c r="A231" s="1" t="s">
        <v>629</v>
      </c>
      <c r="B231" s="1" t="s">
        <v>630</v>
      </c>
      <c r="C231" s="1" t="s">
        <v>13</v>
      </c>
      <c r="D231" s="1" t="s">
        <v>14</v>
      </c>
      <c r="E23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31" s="4">
        <v>159</v>
      </c>
      <c r="G231" s="4">
        <v>595</v>
      </c>
      <c r="H231" s="4">
        <f>PRODUCT(amazon[[#This Row],[Actual price]],amazon[[#This Row],[Rating count]])</f>
        <v>8439480</v>
      </c>
      <c r="I231" s="5">
        <v>0.73</v>
      </c>
      <c r="J231" s="1">
        <v>4.3</v>
      </c>
      <c r="K231" s="1">
        <v>14184</v>
      </c>
      <c r="L231" s="1" t="str">
        <f>IF(amazon[[#This Row],[Discounted price]]&lt;200, "Very Low",
 IF(amazon[[#This Row],[Discounted price]]&lt;5000, "Medium",
 IF(amazon[[#This Row],[Discounted price]]&lt;10000, "High",
 "Very High")))</f>
        <v>Very Low</v>
      </c>
      <c r="M231" s="1">
        <f>COUNTIF(amazon[[#This Row],[Discount percentage]],$Z$14)</f>
        <v>0</v>
      </c>
      <c r="N231" s="1">
        <f>COUNTIF(amazon[[#This Row],[Discount percentage]],$Z$16)</f>
        <v>0</v>
      </c>
      <c r="O231" s="1">
        <f>COUNTIF(amazon[[#This Row],[Discount percentage]],$Z$15)</f>
        <v>1</v>
      </c>
      <c r="P231" t="s">
        <v>631</v>
      </c>
      <c r="Q231" s="23" t="e" cm="1" vm="1">
        <f t="array" aca="1" ref="Q231" ca="1">IF(amazon[Discount percentage]&lt;=10, "0-10%", IF(amazon[Discount percentage]&lt;=20,"11-20%", IF(amazon[Discount percentage]&lt;=30,"21-30%",….)))</f>
        <v>#VALUE!</v>
      </c>
    </row>
    <row r="232" spans="1:17" ht="18.75" x14ac:dyDescent="0.3">
      <c r="A232" s="1" t="s">
        <v>632</v>
      </c>
      <c r="B232" s="1" t="s">
        <v>633</v>
      </c>
      <c r="C232" s="1" t="s">
        <v>13</v>
      </c>
      <c r="D232" s="1" t="s">
        <v>634</v>
      </c>
      <c r="E23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32" s="4">
        <v>499</v>
      </c>
      <c r="G232" s="4">
        <v>1100</v>
      </c>
      <c r="H232" s="4">
        <f>PRODUCT(amazon[[#This Row],[Actual price]],amazon[[#This Row],[Rating count]])</f>
        <v>27694700</v>
      </c>
      <c r="I232" s="5">
        <v>0.55000000000000004</v>
      </c>
      <c r="J232" s="1">
        <v>4.4000000000000004</v>
      </c>
      <c r="K232" s="1">
        <v>25177</v>
      </c>
      <c r="L232" s="1" t="str">
        <f>IF(amazon[[#This Row],[Discounted price]]&lt;200, "Very Low",
 IF(amazon[[#This Row],[Discounted price]]&lt;5000, "Medium",
 IF(amazon[[#This Row],[Discounted price]]&lt;10000, "High",
 "Very High")))</f>
        <v>Medium</v>
      </c>
      <c r="M232" s="1">
        <f>COUNTIF(amazon[[#This Row],[Discount percentage]],$Z$14)</f>
        <v>0</v>
      </c>
      <c r="N232" s="1">
        <f>COUNTIF(amazon[[#This Row],[Discount percentage]],$Z$16)</f>
        <v>0</v>
      </c>
      <c r="O232" s="1">
        <f>COUNTIF(amazon[[#This Row],[Discount percentage]],$Z$15)</f>
        <v>1</v>
      </c>
      <c r="P232" t="s">
        <v>635</v>
      </c>
      <c r="Q232" s="23" t="e" cm="1" vm="1">
        <f t="array" aca="1" ref="Q232" ca="1">IF(amazon[Discount percentage]&lt;=10, "0-10%", IF(amazon[Discount percentage]&lt;=20,"11-20%", IF(amazon[Discount percentage]&lt;=30,"21-30%",….)))</f>
        <v>#VALUE!</v>
      </c>
    </row>
    <row r="233" spans="1:17" ht="18.75" x14ac:dyDescent="0.3">
      <c r="A233" s="1" t="s">
        <v>636</v>
      </c>
      <c r="B233" s="1" t="s">
        <v>637</v>
      </c>
      <c r="C233" s="1" t="s">
        <v>50</v>
      </c>
      <c r="D233" s="1" t="s">
        <v>63</v>
      </c>
      <c r="E23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33" s="4">
        <v>31999</v>
      </c>
      <c r="G233" s="4">
        <v>49999</v>
      </c>
      <c r="H233" s="4">
        <f>PRODUCT(amazon[[#This Row],[Actual price]],amazon[[#This Row],[Rating count]])</f>
        <v>1062578748</v>
      </c>
      <c r="I233" s="5">
        <v>0.36</v>
      </c>
      <c r="J233" s="1">
        <v>4.3</v>
      </c>
      <c r="K233" s="1">
        <v>21252</v>
      </c>
      <c r="L233" s="1" t="str">
        <f>IF(amazon[[#This Row],[Discounted price]]&lt;200, "Very Low",
 IF(amazon[[#This Row],[Discounted price]]&lt;5000, "Medium",
 IF(amazon[[#This Row],[Discounted price]]&lt;10000, "High",
 "Very High")))</f>
        <v>Very High</v>
      </c>
      <c r="M233" s="1">
        <f>COUNTIF(amazon[[#This Row],[Discount percentage]],$Z$14)</f>
        <v>0</v>
      </c>
      <c r="N233" s="1">
        <f>COUNTIF(amazon[[#This Row],[Discount percentage]],$Z$16)</f>
        <v>1</v>
      </c>
      <c r="O233" s="1">
        <f>COUNTIF(amazon[[#This Row],[Discount percentage]],$Z$15)</f>
        <v>0</v>
      </c>
      <c r="P233" t="s">
        <v>638</v>
      </c>
      <c r="Q233" s="23" t="e" cm="1" vm="1">
        <f t="array" aca="1" ref="Q233" ca="1">IF(amazon[Discount percentage]&lt;=10, "0-10%", IF(amazon[Discount percentage]&lt;=20,"11-20%", IF(amazon[Discount percentage]&lt;=30,"21-30%",….)))</f>
        <v>#VALUE!</v>
      </c>
    </row>
    <row r="234" spans="1:17" ht="18.75" x14ac:dyDescent="0.3">
      <c r="A234" s="1" t="s">
        <v>639</v>
      </c>
      <c r="B234" s="1" t="s">
        <v>640</v>
      </c>
      <c r="C234" s="1" t="s">
        <v>50</v>
      </c>
      <c r="D234" s="1" t="s">
        <v>63</v>
      </c>
      <c r="E23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34" s="4">
        <v>32990</v>
      </c>
      <c r="G234" s="4">
        <v>56790</v>
      </c>
      <c r="H234" s="4">
        <f>PRODUCT(amazon[[#This Row],[Actual price]],amazon[[#This Row],[Rating count]])</f>
        <v>32199930</v>
      </c>
      <c r="I234" s="5">
        <v>0.42</v>
      </c>
      <c r="J234" s="1">
        <v>4.3</v>
      </c>
      <c r="K234" s="1">
        <v>567</v>
      </c>
      <c r="L234" s="1" t="str">
        <f>IF(amazon[[#This Row],[Discounted price]]&lt;200, "Very Low",
 IF(amazon[[#This Row],[Discounted price]]&lt;5000, "Medium",
 IF(amazon[[#This Row],[Discounted price]]&lt;10000, "High",
 "Very High")))</f>
        <v>Very High</v>
      </c>
      <c r="M234" s="1">
        <f>COUNTIF(amazon[[#This Row],[Discount percentage]],$Z$14)</f>
        <v>0</v>
      </c>
      <c r="N234" s="1">
        <f>COUNTIF(amazon[[#This Row],[Discount percentage]],$Z$16)</f>
        <v>1</v>
      </c>
      <c r="O234" s="1">
        <f>COUNTIF(amazon[[#This Row],[Discount percentage]],$Z$15)</f>
        <v>0</v>
      </c>
      <c r="P234" t="s">
        <v>641</v>
      </c>
      <c r="Q234" s="23" t="e" cm="1" vm="1">
        <f t="array" aca="1" ref="Q234" ca="1">IF(amazon[Discount percentage]&lt;=10, "0-10%", IF(amazon[Discount percentage]&lt;=20,"11-20%", IF(amazon[Discount percentage]&lt;=30,"21-30%",….)))</f>
        <v>#VALUE!</v>
      </c>
    </row>
    <row r="235" spans="1:17" ht="18.75" x14ac:dyDescent="0.3">
      <c r="A235" s="1" t="s">
        <v>642</v>
      </c>
      <c r="B235" s="1" t="s">
        <v>643</v>
      </c>
      <c r="C235" s="1" t="s">
        <v>50</v>
      </c>
      <c r="D235" s="1" t="s">
        <v>152</v>
      </c>
      <c r="E23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35" s="4">
        <v>299</v>
      </c>
      <c r="G235" s="4">
        <v>1199</v>
      </c>
      <c r="H235" s="4">
        <f>PRODUCT(amazon[[#This Row],[Actual price]],amazon[[#This Row],[Rating count]])</f>
        <v>558734</v>
      </c>
      <c r="I235" s="5">
        <v>0.75</v>
      </c>
      <c r="J235" s="1">
        <v>3.5</v>
      </c>
      <c r="K235" s="1">
        <v>466</v>
      </c>
      <c r="L235" s="1" t="str">
        <f>IF(amazon[[#This Row],[Discounted price]]&lt;200, "Very Low",
 IF(amazon[[#This Row],[Discounted price]]&lt;5000, "Medium",
 IF(amazon[[#This Row],[Discounted price]]&lt;10000, "High",
 "Very High")))</f>
        <v>Medium</v>
      </c>
      <c r="M235" s="1">
        <f>COUNTIF(amazon[[#This Row],[Discount percentage]],$Z$14)</f>
        <v>0</v>
      </c>
      <c r="N235" s="1">
        <f>COUNTIF(amazon[[#This Row],[Discount percentage]],$Z$16)</f>
        <v>0</v>
      </c>
      <c r="O235" s="1">
        <f>COUNTIF(amazon[[#This Row],[Discount percentage]],$Z$15)</f>
        <v>1</v>
      </c>
      <c r="P235" t="s">
        <v>24</v>
      </c>
      <c r="Q235" s="23" t="e" cm="1" vm="1">
        <f t="array" aca="1" ref="Q235" ca="1">IF(amazon[Discount percentage]&lt;=10, "0-10%", IF(amazon[Discount percentage]&lt;=20,"11-20%", IF(amazon[Discount percentage]&lt;=30,"21-30%",….)))</f>
        <v>#VALUE!</v>
      </c>
    </row>
    <row r="236" spans="1:17" ht="18.75" x14ac:dyDescent="0.3">
      <c r="A236" s="1" t="s">
        <v>644</v>
      </c>
      <c r="B236" s="1" t="s">
        <v>645</v>
      </c>
      <c r="C236" s="1" t="s">
        <v>13</v>
      </c>
      <c r="D236" s="1" t="s">
        <v>14</v>
      </c>
      <c r="E23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36" s="4">
        <v>128</v>
      </c>
      <c r="G236" s="4">
        <v>549</v>
      </c>
      <c r="H236" s="4">
        <f>PRODUCT(amazon[[#This Row],[Actual price]],amazon[[#This Row],[Rating count]])</f>
        <v>33489</v>
      </c>
      <c r="I236" s="5">
        <v>0.77</v>
      </c>
      <c r="J236" s="1">
        <v>3.9</v>
      </c>
      <c r="K236" s="1">
        <v>61</v>
      </c>
      <c r="L236" s="1" t="str">
        <f>IF(amazon[[#This Row],[Discounted price]]&lt;200, "Very Low",
 IF(amazon[[#This Row],[Discounted price]]&lt;5000, "Medium",
 IF(amazon[[#This Row],[Discounted price]]&lt;10000, "High",
 "Very High")))</f>
        <v>Very Low</v>
      </c>
      <c r="M236" s="1">
        <f>COUNTIF(amazon[[#This Row],[Discount percentage]],$Z$14)</f>
        <v>0</v>
      </c>
      <c r="N236" s="1">
        <f>COUNTIF(amazon[[#This Row],[Discount percentage]],$Z$16)</f>
        <v>0</v>
      </c>
      <c r="O236" s="1">
        <f>COUNTIF(amazon[[#This Row],[Discount percentage]],$Z$15)</f>
        <v>1</v>
      </c>
      <c r="P236" t="s">
        <v>538</v>
      </c>
      <c r="Q236" s="23" t="e" cm="1" vm="1">
        <f t="array" aca="1" ref="Q236" ca="1">IF(amazon[Discount percentage]&lt;=10, "0-10%", IF(amazon[Discount percentage]&lt;=20,"11-20%", IF(amazon[Discount percentage]&lt;=30,"21-30%",….)))</f>
        <v>#VALUE!</v>
      </c>
    </row>
    <row r="237" spans="1:17" ht="18.75" x14ac:dyDescent="0.3">
      <c r="A237" s="1" t="s">
        <v>646</v>
      </c>
      <c r="B237" s="1" t="s">
        <v>459</v>
      </c>
      <c r="C237" s="1" t="s">
        <v>13</v>
      </c>
      <c r="D237" s="1" t="s">
        <v>14</v>
      </c>
      <c r="E23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37" s="4">
        <v>599</v>
      </c>
      <c r="G237" s="4">
        <v>849</v>
      </c>
      <c r="H237" s="4">
        <f>PRODUCT(amazon[[#This Row],[Actual price]],amazon[[#This Row],[Rating count]])</f>
        <v>402426</v>
      </c>
      <c r="I237" s="5">
        <v>0.28999999999999998</v>
      </c>
      <c r="J237" s="1">
        <v>4.5</v>
      </c>
      <c r="K237" s="1">
        <v>474</v>
      </c>
      <c r="L237" s="1" t="str">
        <f>IF(amazon[[#This Row],[Discounted price]]&lt;200, "Very Low",
 IF(amazon[[#This Row],[Discounted price]]&lt;5000, "Medium",
 IF(amazon[[#This Row],[Discounted price]]&lt;10000, "High",
 "Very High")))</f>
        <v>Medium</v>
      </c>
      <c r="M237" s="1">
        <f>COUNTIF(amazon[[#This Row],[Discount percentage]],$Z$14)</f>
        <v>0</v>
      </c>
      <c r="N237" s="1">
        <f>COUNTIF(amazon[[#This Row],[Discount percentage]],$Z$16)</f>
        <v>1</v>
      </c>
      <c r="O237" s="1">
        <f>COUNTIF(amazon[[#This Row],[Discount percentage]],$Z$15)</f>
        <v>0</v>
      </c>
      <c r="P237" t="s">
        <v>647</v>
      </c>
      <c r="Q237" s="23" t="e" cm="1" vm="1">
        <f t="array" aca="1" ref="Q237" ca="1">IF(amazon[Discount percentage]&lt;=10, "0-10%", IF(amazon[Discount percentage]&lt;=20,"11-20%", IF(amazon[Discount percentage]&lt;=30,"21-30%",….)))</f>
        <v>#VALUE!</v>
      </c>
    </row>
    <row r="238" spans="1:17" ht="18.75" x14ac:dyDescent="0.3">
      <c r="A238" s="1" t="s">
        <v>648</v>
      </c>
      <c r="B238" s="1" t="s">
        <v>649</v>
      </c>
      <c r="C238" s="1" t="s">
        <v>50</v>
      </c>
      <c r="D238" s="1" t="s">
        <v>152</v>
      </c>
      <c r="E23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38" s="4">
        <v>399</v>
      </c>
      <c r="G238" s="4">
        <v>899</v>
      </c>
      <c r="H238" s="4">
        <f>PRODUCT(amazon[[#This Row],[Actual price]],amazon[[#This Row],[Rating count]])</f>
        <v>387469</v>
      </c>
      <c r="I238" s="5">
        <v>0.56000000000000005</v>
      </c>
      <c r="J238" s="1">
        <v>3.4</v>
      </c>
      <c r="K238" s="1">
        <v>431</v>
      </c>
      <c r="L238" s="1" t="str">
        <f>IF(amazon[[#This Row],[Discounted price]]&lt;200, "Very Low",
 IF(amazon[[#This Row],[Discounted price]]&lt;5000, "Medium",
 IF(amazon[[#This Row],[Discounted price]]&lt;10000, "High",
 "Very High")))</f>
        <v>Medium</v>
      </c>
      <c r="M238" s="1">
        <f>COUNTIF(amazon[[#This Row],[Discount percentage]],$Z$14)</f>
        <v>0</v>
      </c>
      <c r="N238" s="1">
        <f>COUNTIF(amazon[[#This Row],[Discount percentage]],$Z$16)</f>
        <v>0</v>
      </c>
      <c r="O238" s="1">
        <f>COUNTIF(amazon[[#This Row],[Discount percentage]],$Z$15)</f>
        <v>1</v>
      </c>
      <c r="P238" t="s">
        <v>650</v>
      </c>
      <c r="Q238" s="23" t="e" cm="1" vm="1">
        <f t="array" aca="1" ref="Q238" ca="1">IF(amazon[Discount percentage]&lt;=10, "0-10%", IF(amazon[Discount percentage]&lt;=20,"11-20%", IF(amazon[Discount percentage]&lt;=30,"21-30%",….)))</f>
        <v>#VALUE!</v>
      </c>
    </row>
    <row r="239" spans="1:17" ht="18.75" x14ac:dyDescent="0.3">
      <c r="A239" s="1" t="s">
        <v>651</v>
      </c>
      <c r="B239" s="1" t="s">
        <v>652</v>
      </c>
      <c r="C239" s="1" t="s">
        <v>13</v>
      </c>
      <c r="D239" s="1" t="s">
        <v>14</v>
      </c>
      <c r="E23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39" s="4">
        <v>449</v>
      </c>
      <c r="G239" s="4">
        <v>1099</v>
      </c>
      <c r="H239" s="4">
        <f>PRODUCT(amazon[[#This Row],[Actual price]],amazon[[#This Row],[Rating count]])</f>
        <v>265958</v>
      </c>
      <c r="I239" s="5">
        <v>0.59</v>
      </c>
      <c r="J239" s="1">
        <v>4</v>
      </c>
      <c r="K239" s="1">
        <v>242</v>
      </c>
      <c r="L239" s="1" t="str">
        <f>IF(amazon[[#This Row],[Discounted price]]&lt;200, "Very Low",
 IF(amazon[[#This Row],[Discounted price]]&lt;5000, "Medium",
 IF(amazon[[#This Row],[Discounted price]]&lt;10000, "High",
 "Very High")))</f>
        <v>Medium</v>
      </c>
      <c r="M239" s="1">
        <f>COUNTIF(amazon[[#This Row],[Discount percentage]],$Z$14)</f>
        <v>0</v>
      </c>
      <c r="N239" s="1">
        <f>COUNTIF(amazon[[#This Row],[Discount percentage]],$Z$16)</f>
        <v>0</v>
      </c>
      <c r="O239" s="1">
        <f>COUNTIF(amazon[[#This Row],[Discount percentage]],$Z$15)</f>
        <v>1</v>
      </c>
      <c r="P239" t="s">
        <v>653</v>
      </c>
      <c r="Q239" s="23" t="e" cm="1" vm="1">
        <f t="array" aca="1" ref="Q239" ca="1">IF(amazon[Discount percentage]&lt;=10, "0-10%", IF(amazon[Discount percentage]&lt;=20,"11-20%", IF(amazon[Discount percentage]&lt;=30,"21-30%",….)))</f>
        <v>#VALUE!</v>
      </c>
    </row>
    <row r="240" spans="1:17" ht="18.75" x14ac:dyDescent="0.3">
      <c r="A240" s="1" t="s">
        <v>654</v>
      </c>
      <c r="B240" s="1" t="s">
        <v>655</v>
      </c>
      <c r="C240" s="1" t="s">
        <v>13</v>
      </c>
      <c r="D240" s="1" t="s">
        <v>14</v>
      </c>
      <c r="E24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40" s="4">
        <v>254</v>
      </c>
      <c r="G240" s="4">
        <v>799</v>
      </c>
      <c r="H240" s="4">
        <f>PRODUCT(amazon[[#This Row],[Actual price]],amazon[[#This Row],[Rating count]])</f>
        <v>2321095</v>
      </c>
      <c r="I240" s="5">
        <v>0.68</v>
      </c>
      <c r="J240" s="1">
        <v>4</v>
      </c>
      <c r="K240" s="1">
        <v>2905</v>
      </c>
      <c r="L240" s="1" t="str">
        <f>IF(amazon[[#This Row],[Discounted price]]&lt;200, "Very Low",
 IF(amazon[[#This Row],[Discounted price]]&lt;5000, "Medium",
 IF(amazon[[#This Row],[Discounted price]]&lt;10000, "High",
 "Very High")))</f>
        <v>Medium</v>
      </c>
      <c r="M240" s="1">
        <f>COUNTIF(amazon[[#This Row],[Discount percentage]],$Z$14)</f>
        <v>0</v>
      </c>
      <c r="N240" s="1">
        <f>COUNTIF(amazon[[#This Row],[Discount percentage]],$Z$16)</f>
        <v>0</v>
      </c>
      <c r="O240" s="1">
        <f>COUNTIF(amazon[[#This Row],[Discount percentage]],$Z$15)</f>
        <v>1</v>
      </c>
      <c r="P240" t="s">
        <v>332</v>
      </c>
      <c r="Q240" s="23" t="e" cm="1" vm="1">
        <f t="array" aca="1" ref="Q240" ca="1">IF(amazon[Discount percentage]&lt;=10, "0-10%", IF(amazon[Discount percentage]&lt;=20,"11-20%", IF(amazon[Discount percentage]&lt;=30,"21-30%",….)))</f>
        <v>#VALUE!</v>
      </c>
    </row>
    <row r="241" spans="1:17" ht="18.75" x14ac:dyDescent="0.3">
      <c r="A241" s="1" t="s">
        <v>656</v>
      </c>
      <c r="B241" s="1" t="s">
        <v>657</v>
      </c>
      <c r="C241" s="1" t="s">
        <v>50</v>
      </c>
      <c r="D241" s="1" t="s">
        <v>658</v>
      </c>
      <c r="E24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41" s="4">
        <v>399</v>
      </c>
      <c r="G241" s="4">
        <v>795</v>
      </c>
      <c r="H241" s="4">
        <f>PRODUCT(amazon[[#This Row],[Actual price]],amazon[[#This Row],[Rating count]])</f>
        <v>9612345</v>
      </c>
      <c r="I241" s="5">
        <v>0.5</v>
      </c>
      <c r="J241" s="1">
        <v>4.4000000000000004</v>
      </c>
      <c r="K241" s="1">
        <v>12091</v>
      </c>
      <c r="L241" s="1" t="str">
        <f>IF(amazon[[#This Row],[Discounted price]]&lt;200, "Very Low",
 IF(amazon[[#This Row],[Discounted price]]&lt;5000, "Medium",
 IF(amazon[[#This Row],[Discounted price]]&lt;10000, "High",
 "Very High")))</f>
        <v>Medium</v>
      </c>
      <c r="M241" s="1">
        <f>COUNTIF(amazon[[#This Row],[Discount percentage]],$Z$14)</f>
        <v>1</v>
      </c>
      <c r="N241" s="1">
        <f>COUNTIF(amazon[[#This Row],[Discount percentage]],$Z$16)</f>
        <v>0</v>
      </c>
      <c r="O241" s="1">
        <f>COUNTIF(amazon[[#This Row],[Discount percentage]],$Z$15)</f>
        <v>0</v>
      </c>
      <c r="P241" t="s">
        <v>81</v>
      </c>
      <c r="Q241" s="23" t="e" cm="1" vm="1">
        <f t="array" aca="1" ref="Q241" ca="1">IF(amazon[Discount percentage]&lt;=10, "0-10%", IF(amazon[Discount percentage]&lt;=20,"11-20%", IF(amazon[Discount percentage]&lt;=30,"21-30%",….)))</f>
        <v>#VALUE!</v>
      </c>
    </row>
    <row r="242" spans="1:17" ht="18.75" x14ac:dyDescent="0.3">
      <c r="A242" s="1" t="s">
        <v>659</v>
      </c>
      <c r="B242" s="1" t="s">
        <v>230</v>
      </c>
      <c r="C242" s="1" t="s">
        <v>13</v>
      </c>
      <c r="D242" s="1" t="s">
        <v>14</v>
      </c>
      <c r="E24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42" s="4">
        <v>179</v>
      </c>
      <c r="G242" s="4">
        <v>399</v>
      </c>
      <c r="H242" s="4">
        <f>PRODUCT(amazon[[#This Row],[Actual price]],amazon[[#This Row],[Rating count]])</f>
        <v>567777</v>
      </c>
      <c r="I242" s="5">
        <v>0.55000000000000004</v>
      </c>
      <c r="J242" s="1">
        <v>4</v>
      </c>
      <c r="K242" s="1">
        <v>1423</v>
      </c>
      <c r="L242" s="1" t="str">
        <f>IF(amazon[[#This Row],[Discounted price]]&lt;200, "Very Low",
 IF(amazon[[#This Row],[Discounted price]]&lt;5000, "Medium",
 IF(amazon[[#This Row],[Discounted price]]&lt;10000, "High",
 "Very High")))</f>
        <v>Very Low</v>
      </c>
      <c r="M242" s="1">
        <f>COUNTIF(amazon[[#This Row],[Discount percentage]],$Z$14)</f>
        <v>0</v>
      </c>
      <c r="N242" s="1">
        <f>COUNTIF(amazon[[#This Row],[Discount percentage]],$Z$16)</f>
        <v>0</v>
      </c>
      <c r="O242" s="1">
        <f>COUNTIF(amazon[[#This Row],[Discount percentage]],$Z$15)</f>
        <v>1</v>
      </c>
      <c r="P242" t="s">
        <v>231</v>
      </c>
      <c r="Q242" s="23" t="e" cm="1" vm="1">
        <f t="array" aca="1" ref="Q242" ca="1">IF(amazon[Discount percentage]&lt;=10, "0-10%", IF(amazon[Discount percentage]&lt;=20,"11-20%", IF(amazon[Discount percentage]&lt;=30,"21-30%",….)))</f>
        <v>#VALUE!</v>
      </c>
    </row>
    <row r="243" spans="1:17" ht="18.75" x14ac:dyDescent="0.3">
      <c r="A243" s="1" t="s">
        <v>660</v>
      </c>
      <c r="B243" s="1" t="s">
        <v>661</v>
      </c>
      <c r="C243" s="1" t="s">
        <v>13</v>
      </c>
      <c r="D243" s="1" t="s">
        <v>14</v>
      </c>
      <c r="E24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43" s="4">
        <v>339</v>
      </c>
      <c r="G243" s="4">
        <v>999</v>
      </c>
      <c r="H243" s="4">
        <f>PRODUCT(amazon[[#This Row],[Actual price]],amazon[[#This Row],[Rating count]])</f>
        <v>6248745</v>
      </c>
      <c r="I243" s="5">
        <v>0.66</v>
      </c>
      <c r="J243" s="1">
        <v>4.3</v>
      </c>
      <c r="K243" s="1">
        <v>6255</v>
      </c>
      <c r="L243" s="1" t="str">
        <f>IF(amazon[[#This Row],[Discounted price]]&lt;200, "Very Low",
 IF(amazon[[#This Row],[Discounted price]]&lt;5000, "Medium",
 IF(amazon[[#This Row],[Discounted price]]&lt;10000, "High",
 "Very High")))</f>
        <v>Medium</v>
      </c>
      <c r="M243" s="1">
        <f>COUNTIF(amazon[[#This Row],[Discount percentage]],$Z$14)</f>
        <v>0</v>
      </c>
      <c r="N243" s="1">
        <f>COUNTIF(amazon[[#This Row],[Discount percentage]],$Z$16)</f>
        <v>0</v>
      </c>
      <c r="O243" s="1">
        <f>COUNTIF(amazon[[#This Row],[Discount percentage]],$Z$15)</f>
        <v>1</v>
      </c>
      <c r="P243" t="s">
        <v>452</v>
      </c>
      <c r="Q243" s="23" t="e" cm="1" vm="1">
        <f t="array" aca="1" ref="Q243" ca="1">IF(amazon[Discount percentage]&lt;=10, "0-10%", IF(amazon[Discount percentage]&lt;=20,"11-20%", IF(amazon[Discount percentage]&lt;=30,"21-30%",….)))</f>
        <v>#VALUE!</v>
      </c>
    </row>
    <row r="244" spans="1:17" ht="18.75" x14ac:dyDescent="0.3">
      <c r="A244" s="1" t="s">
        <v>662</v>
      </c>
      <c r="B244" s="1" t="s">
        <v>663</v>
      </c>
      <c r="C244" s="1" t="s">
        <v>50</v>
      </c>
      <c r="D244" s="1" t="s">
        <v>208</v>
      </c>
      <c r="E24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44" s="4">
        <v>399</v>
      </c>
      <c r="G244" s="4">
        <v>999</v>
      </c>
      <c r="H244" s="4">
        <f>PRODUCT(amazon[[#This Row],[Actual price]],amazon[[#This Row],[Rating count]])</f>
        <v>1234764</v>
      </c>
      <c r="I244" s="5">
        <v>0.6</v>
      </c>
      <c r="J244" s="1">
        <v>4</v>
      </c>
      <c r="K244" s="1">
        <v>1236</v>
      </c>
      <c r="L244" s="1" t="str">
        <f>IF(amazon[[#This Row],[Discounted price]]&lt;200, "Very Low",
 IF(amazon[[#This Row],[Discounted price]]&lt;5000, "Medium",
 IF(amazon[[#This Row],[Discounted price]]&lt;10000, "High",
 "Very High")))</f>
        <v>Medium</v>
      </c>
      <c r="M244" s="1">
        <f>COUNTIF(amazon[[#This Row],[Discount percentage]],$Z$14)</f>
        <v>0</v>
      </c>
      <c r="N244" s="1">
        <f>COUNTIF(amazon[[#This Row],[Discount percentage]],$Z$16)</f>
        <v>0</v>
      </c>
      <c r="O244" s="1">
        <f>COUNTIF(amazon[[#This Row],[Discount percentage]],$Z$15)</f>
        <v>1</v>
      </c>
      <c r="P244" t="s">
        <v>664</v>
      </c>
      <c r="Q244" s="23" t="e" cm="1" vm="1">
        <f t="array" aca="1" ref="Q244" ca="1">IF(amazon[Discount percentage]&lt;=10, "0-10%", IF(amazon[Discount percentage]&lt;=20,"11-20%", IF(amazon[Discount percentage]&lt;=30,"21-30%",….)))</f>
        <v>#VALUE!</v>
      </c>
    </row>
    <row r="245" spans="1:17" ht="18.75" x14ac:dyDescent="0.3">
      <c r="A245" s="1" t="s">
        <v>665</v>
      </c>
      <c r="B245" s="1" t="s">
        <v>666</v>
      </c>
      <c r="C245" s="1" t="s">
        <v>50</v>
      </c>
      <c r="D245" s="1" t="s">
        <v>152</v>
      </c>
      <c r="E24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45" s="4">
        <v>199</v>
      </c>
      <c r="G245" s="4">
        <v>399</v>
      </c>
      <c r="H245" s="4">
        <f>PRODUCT(amazon[[#This Row],[Actual price]],amazon[[#This Row],[Rating count]])</f>
        <v>532665</v>
      </c>
      <c r="I245" s="5">
        <v>0.5</v>
      </c>
      <c r="J245" s="1">
        <v>4.2</v>
      </c>
      <c r="K245" s="1">
        <v>1335</v>
      </c>
      <c r="L245" s="1" t="str">
        <f>IF(amazon[[#This Row],[Discounted price]]&lt;200, "Very Low",
 IF(amazon[[#This Row],[Discounted price]]&lt;5000, "Medium",
 IF(amazon[[#This Row],[Discounted price]]&lt;10000, "High",
 "Very High")))</f>
        <v>Very Low</v>
      </c>
      <c r="M245" s="1">
        <f>COUNTIF(amazon[[#This Row],[Discount percentage]],$Z$14)</f>
        <v>1</v>
      </c>
      <c r="N245" s="1">
        <f>COUNTIF(amazon[[#This Row],[Discount percentage]],$Z$16)</f>
        <v>0</v>
      </c>
      <c r="O245" s="1">
        <f>COUNTIF(amazon[[#This Row],[Discount percentage]],$Z$15)</f>
        <v>0</v>
      </c>
      <c r="P245" t="s">
        <v>667</v>
      </c>
      <c r="Q245" s="23" t="e" cm="1" vm="1">
        <f t="array" aca="1" ref="Q245" ca="1">IF(amazon[Discount percentage]&lt;=10, "0-10%", IF(amazon[Discount percentage]&lt;=20,"11-20%", IF(amazon[Discount percentage]&lt;=30,"21-30%",….)))</f>
        <v>#VALUE!</v>
      </c>
    </row>
    <row r="246" spans="1:17" ht="18.75" x14ac:dyDescent="0.3">
      <c r="A246" s="1" t="s">
        <v>668</v>
      </c>
      <c r="B246" s="1" t="s">
        <v>669</v>
      </c>
      <c r="C246" s="1" t="s">
        <v>50</v>
      </c>
      <c r="D246" s="1" t="s">
        <v>152</v>
      </c>
      <c r="E24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46" s="4">
        <v>349</v>
      </c>
      <c r="G246" s="4">
        <v>1999</v>
      </c>
      <c r="H246" s="4">
        <f>PRODUCT(amazon[[#This Row],[Actual price]],amazon[[#This Row],[Rating count]])</f>
        <v>393803</v>
      </c>
      <c r="I246" s="5">
        <v>0.83</v>
      </c>
      <c r="J246" s="1">
        <v>3.8</v>
      </c>
      <c r="K246" s="1">
        <v>197</v>
      </c>
      <c r="L246" s="1" t="str">
        <f>IF(amazon[[#This Row],[Discounted price]]&lt;200, "Very Low",
 IF(amazon[[#This Row],[Discounted price]]&lt;5000, "Medium",
 IF(amazon[[#This Row],[Discounted price]]&lt;10000, "High",
 "Very High")))</f>
        <v>Medium</v>
      </c>
      <c r="M246" s="1">
        <f>COUNTIF(amazon[[#This Row],[Discount percentage]],$Z$14)</f>
        <v>0</v>
      </c>
      <c r="N246" s="1">
        <f>COUNTIF(amazon[[#This Row],[Discount percentage]],$Z$16)</f>
        <v>0</v>
      </c>
      <c r="O246" s="1">
        <f>COUNTIF(amazon[[#This Row],[Discount percentage]],$Z$15)</f>
        <v>1</v>
      </c>
      <c r="P246" t="s">
        <v>81</v>
      </c>
      <c r="Q246" s="23" t="e" cm="1" vm="1">
        <f t="array" aca="1" ref="Q246" ca="1">IF(amazon[Discount percentage]&lt;=10, "0-10%", IF(amazon[Discount percentage]&lt;=20,"11-20%", IF(amazon[Discount percentage]&lt;=30,"21-30%",….)))</f>
        <v>#VALUE!</v>
      </c>
    </row>
    <row r="247" spans="1:17" ht="18.75" x14ac:dyDescent="0.3">
      <c r="A247" s="1" t="s">
        <v>670</v>
      </c>
      <c r="B247" s="1" t="s">
        <v>671</v>
      </c>
      <c r="C247" s="1" t="s">
        <v>13</v>
      </c>
      <c r="D247" s="1" t="s">
        <v>14</v>
      </c>
      <c r="E24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47" s="4">
        <v>299</v>
      </c>
      <c r="G247" s="4">
        <v>798</v>
      </c>
      <c r="H247" s="4">
        <f>PRODUCT(amazon[[#This Row],[Actual price]],amazon[[#This Row],[Rating count]])</f>
        <v>22975218</v>
      </c>
      <c r="I247" s="5">
        <v>0.63</v>
      </c>
      <c r="J247" s="1">
        <v>4.4000000000000004</v>
      </c>
      <c r="K247" s="1">
        <v>28791</v>
      </c>
      <c r="L247" s="1" t="str">
        <f>IF(amazon[[#This Row],[Discounted price]]&lt;200, "Very Low",
 IF(amazon[[#This Row],[Discounted price]]&lt;5000, "Medium",
 IF(amazon[[#This Row],[Discounted price]]&lt;10000, "High",
 "Very High")))</f>
        <v>Medium</v>
      </c>
      <c r="M247" s="1">
        <f>COUNTIF(amazon[[#This Row],[Discount percentage]],$Z$14)</f>
        <v>0</v>
      </c>
      <c r="N247" s="1">
        <f>COUNTIF(amazon[[#This Row],[Discount percentage]],$Z$16)</f>
        <v>0</v>
      </c>
      <c r="O247" s="1">
        <f>COUNTIF(amazon[[#This Row],[Discount percentage]],$Z$15)</f>
        <v>1</v>
      </c>
      <c r="P247" t="s">
        <v>249</v>
      </c>
      <c r="Q247" s="23" t="e" cm="1" vm="1">
        <f t="array" aca="1" ref="Q247" ca="1">IF(amazon[Discount percentage]&lt;=10, "0-10%", IF(amazon[Discount percentage]&lt;=20,"11-20%", IF(amazon[Discount percentage]&lt;=30,"21-30%",….)))</f>
        <v>#VALUE!</v>
      </c>
    </row>
    <row r="248" spans="1:17" ht="18.75" x14ac:dyDescent="0.3">
      <c r="A248" s="1" t="s">
        <v>672</v>
      </c>
      <c r="B248" s="1" t="s">
        <v>673</v>
      </c>
      <c r="C248" s="1" t="s">
        <v>13</v>
      </c>
      <c r="D248" s="1" t="s">
        <v>14</v>
      </c>
      <c r="E24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48" s="4">
        <v>89</v>
      </c>
      <c r="G248" s="4">
        <v>800</v>
      </c>
      <c r="H248" s="4">
        <f>PRODUCT(amazon[[#This Row],[Actual price]],amazon[[#This Row],[Rating count]])</f>
        <v>860000</v>
      </c>
      <c r="I248" s="5">
        <v>0.89</v>
      </c>
      <c r="J248" s="1">
        <v>3.9</v>
      </c>
      <c r="K248" s="1">
        <v>1075</v>
      </c>
      <c r="L248" s="1" t="str">
        <f>IF(amazon[[#This Row],[Discounted price]]&lt;200, "Very Low",
 IF(amazon[[#This Row],[Discounted price]]&lt;5000, "Medium",
 IF(amazon[[#This Row],[Discounted price]]&lt;10000, "High",
 "Very High")))</f>
        <v>Very Low</v>
      </c>
      <c r="M248" s="1">
        <f>COUNTIF(amazon[[#This Row],[Discount percentage]],$Z$14)</f>
        <v>0</v>
      </c>
      <c r="N248" s="1">
        <f>COUNTIF(amazon[[#This Row],[Discount percentage]],$Z$16)</f>
        <v>0</v>
      </c>
      <c r="O248" s="1">
        <f>COUNTIF(amazon[[#This Row],[Discount percentage]],$Z$15)</f>
        <v>1</v>
      </c>
      <c r="P248" t="s">
        <v>115</v>
      </c>
      <c r="Q248" s="23" t="e" cm="1" vm="1">
        <f t="array" aca="1" ref="Q248" ca="1">IF(amazon[Discount percentage]&lt;=10, "0-10%", IF(amazon[Discount percentage]&lt;=20,"11-20%", IF(amazon[Discount percentage]&lt;=30,"21-30%",….)))</f>
        <v>#VALUE!</v>
      </c>
    </row>
    <row r="249" spans="1:17" ht="18.75" x14ac:dyDescent="0.3">
      <c r="A249" s="1" t="s">
        <v>674</v>
      </c>
      <c r="B249" s="1" t="s">
        <v>675</v>
      </c>
      <c r="C249" s="1" t="s">
        <v>13</v>
      </c>
      <c r="D249" s="1" t="s">
        <v>14</v>
      </c>
      <c r="E24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49" s="4">
        <v>549</v>
      </c>
      <c r="G249" s="4">
        <v>995</v>
      </c>
      <c r="H249" s="4">
        <f>PRODUCT(amazon[[#This Row],[Actual price]],amazon[[#This Row],[Rating count]])</f>
        <v>29597270</v>
      </c>
      <c r="I249" s="5">
        <v>0.45</v>
      </c>
      <c r="J249" s="1">
        <v>4.2</v>
      </c>
      <c r="K249" s="1">
        <v>29746</v>
      </c>
      <c r="L249" s="1" t="str">
        <f>IF(amazon[[#This Row],[Discounted price]]&lt;200, "Very Low",
 IF(amazon[[#This Row],[Discounted price]]&lt;5000, "Medium",
 IF(amazon[[#This Row],[Discounted price]]&lt;10000, "High",
 "Very High")))</f>
        <v>Medium</v>
      </c>
      <c r="M249" s="1">
        <f>COUNTIF(amazon[[#This Row],[Discount percentage]],$Z$14)</f>
        <v>0</v>
      </c>
      <c r="N249" s="1">
        <f>COUNTIF(amazon[[#This Row],[Discount percentage]],$Z$16)</f>
        <v>1</v>
      </c>
      <c r="O249" s="1">
        <f>COUNTIF(amazon[[#This Row],[Discount percentage]],$Z$15)</f>
        <v>0</v>
      </c>
      <c r="P249" t="s">
        <v>194</v>
      </c>
      <c r="Q249" s="23" t="e" cm="1" vm="1">
        <f t="array" aca="1" ref="Q249" ca="1">IF(amazon[Discount percentage]&lt;=10, "0-10%", IF(amazon[Discount percentage]&lt;=20,"11-20%", IF(amazon[Discount percentage]&lt;=30,"21-30%",….)))</f>
        <v>#VALUE!</v>
      </c>
    </row>
    <row r="250" spans="1:17" ht="18.75" x14ac:dyDescent="0.3">
      <c r="A250" s="1" t="s">
        <v>676</v>
      </c>
      <c r="B250" s="1" t="s">
        <v>677</v>
      </c>
      <c r="C250" s="1" t="s">
        <v>13</v>
      </c>
      <c r="D250" s="1" t="s">
        <v>14</v>
      </c>
      <c r="E25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50" s="4">
        <v>129</v>
      </c>
      <c r="G250" s="4">
        <v>1000</v>
      </c>
      <c r="H250" s="4">
        <f>PRODUCT(amazon[[#This Row],[Actual price]],amazon[[#This Row],[Rating count]])</f>
        <v>295000</v>
      </c>
      <c r="I250" s="5">
        <v>0.87</v>
      </c>
      <c r="J250" s="1">
        <v>3.9</v>
      </c>
      <c r="K250" s="1">
        <v>295</v>
      </c>
      <c r="L250" s="1" t="str">
        <f>IF(amazon[[#This Row],[Discounted price]]&lt;200, "Very Low",
 IF(amazon[[#This Row],[Discounted price]]&lt;5000, "Medium",
 IF(amazon[[#This Row],[Discounted price]]&lt;10000, "High",
 "Very High")))</f>
        <v>Very Low</v>
      </c>
      <c r="M250" s="1">
        <f>COUNTIF(amazon[[#This Row],[Discount percentage]],$Z$14)</f>
        <v>0</v>
      </c>
      <c r="N250" s="1">
        <f>COUNTIF(amazon[[#This Row],[Discount percentage]],$Z$16)</f>
        <v>0</v>
      </c>
      <c r="O250" s="1">
        <f>COUNTIF(amazon[[#This Row],[Discount percentage]],$Z$15)</f>
        <v>1</v>
      </c>
      <c r="P250" t="s">
        <v>678</v>
      </c>
      <c r="Q250" s="23" t="e" cm="1" vm="1">
        <f t="array" aca="1" ref="Q250" ca="1">IF(amazon[Discount percentage]&lt;=10, "0-10%", IF(amazon[Discount percentage]&lt;=20,"11-20%", IF(amazon[Discount percentage]&lt;=30,"21-30%",….)))</f>
        <v>#VALUE!</v>
      </c>
    </row>
    <row r="251" spans="1:17" ht="18.75" x14ac:dyDescent="0.3">
      <c r="A251" s="1" t="s">
        <v>679</v>
      </c>
      <c r="B251" s="1" t="s">
        <v>680</v>
      </c>
      <c r="C251" s="1" t="s">
        <v>50</v>
      </c>
      <c r="D251" s="1" t="s">
        <v>63</v>
      </c>
      <c r="E25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51" s="4">
        <v>77990</v>
      </c>
      <c r="G251" s="4">
        <v>139900</v>
      </c>
      <c r="H251" s="4">
        <f>PRODUCT(amazon[[#This Row],[Actual price]],amazon[[#This Row],[Rating count]])</f>
        <v>830306500</v>
      </c>
      <c r="I251" s="5">
        <v>0.44</v>
      </c>
      <c r="J251" s="1">
        <v>4.7</v>
      </c>
      <c r="K251" s="1">
        <v>5935</v>
      </c>
      <c r="L251" s="1" t="str">
        <f>IF(amazon[[#This Row],[Discounted price]]&lt;200, "Very Low",
 IF(amazon[[#This Row],[Discounted price]]&lt;5000, "Medium",
 IF(amazon[[#This Row],[Discounted price]]&lt;10000, "High",
 "Very High")))</f>
        <v>Very High</v>
      </c>
      <c r="M251" s="1">
        <f>COUNTIF(amazon[[#This Row],[Discount percentage]],$Z$14)</f>
        <v>0</v>
      </c>
      <c r="N251" s="1">
        <f>COUNTIF(amazon[[#This Row],[Discount percentage]],$Z$16)</f>
        <v>1</v>
      </c>
      <c r="O251" s="1">
        <f>COUNTIF(amazon[[#This Row],[Discount percentage]],$Z$15)</f>
        <v>0</v>
      </c>
      <c r="P251" t="s">
        <v>681</v>
      </c>
      <c r="Q251" s="23" t="e" cm="1" vm="1">
        <f t="array" aca="1" ref="Q251" ca="1">IF(amazon[Discount percentage]&lt;=10, "0-10%", IF(amazon[Discount percentage]&lt;=20,"11-20%", IF(amazon[Discount percentage]&lt;=30,"21-30%",….)))</f>
        <v>#VALUE!</v>
      </c>
    </row>
    <row r="252" spans="1:17" ht="18.75" x14ac:dyDescent="0.3">
      <c r="A252" s="1" t="s">
        <v>682</v>
      </c>
      <c r="B252" s="1" t="s">
        <v>151</v>
      </c>
      <c r="C252" s="1" t="s">
        <v>50</v>
      </c>
      <c r="D252" s="1" t="s">
        <v>152</v>
      </c>
      <c r="E25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52" s="4">
        <v>349</v>
      </c>
      <c r="G252" s="4">
        <v>799</v>
      </c>
      <c r="H252" s="4">
        <f>PRODUCT(amazon[[#This Row],[Actual price]],amazon[[#This Row],[Rating count]])</f>
        <v>258077</v>
      </c>
      <c r="I252" s="5">
        <v>0.56000000000000005</v>
      </c>
      <c r="J252" s="1">
        <v>3.6</v>
      </c>
      <c r="K252" s="1">
        <v>323</v>
      </c>
      <c r="L252" s="1" t="str">
        <f>IF(amazon[[#This Row],[Discounted price]]&lt;200, "Very Low",
 IF(amazon[[#This Row],[Discounted price]]&lt;5000, "Medium",
 IF(amazon[[#This Row],[Discounted price]]&lt;10000, "High",
 "Very High")))</f>
        <v>Medium</v>
      </c>
      <c r="M252" s="1">
        <f>COUNTIF(amazon[[#This Row],[Discount percentage]],$Z$14)</f>
        <v>0</v>
      </c>
      <c r="N252" s="1">
        <f>COUNTIF(amazon[[#This Row],[Discount percentage]],$Z$16)</f>
        <v>0</v>
      </c>
      <c r="O252" s="1">
        <f>COUNTIF(amazon[[#This Row],[Discount percentage]],$Z$15)</f>
        <v>1</v>
      </c>
      <c r="P252" t="s">
        <v>683</v>
      </c>
      <c r="Q252" s="23" t="e" cm="1" vm="1">
        <f t="array" aca="1" ref="Q252" ca="1">IF(amazon[Discount percentage]&lt;=10, "0-10%", IF(amazon[Discount percentage]&lt;=20,"11-20%", IF(amazon[Discount percentage]&lt;=30,"21-30%",….)))</f>
        <v>#VALUE!</v>
      </c>
    </row>
    <row r="253" spans="1:17" ht="18.75" x14ac:dyDescent="0.3">
      <c r="A253" s="1" t="s">
        <v>684</v>
      </c>
      <c r="B253" s="1" t="s">
        <v>685</v>
      </c>
      <c r="C253" s="1" t="s">
        <v>50</v>
      </c>
      <c r="D253" s="1" t="s">
        <v>152</v>
      </c>
      <c r="E25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53" s="4">
        <v>499</v>
      </c>
      <c r="G253" s="4">
        <v>899</v>
      </c>
      <c r="H253" s="4">
        <f>PRODUCT(amazon[[#This Row],[Actual price]],amazon[[#This Row],[Rating count]])</f>
        <v>166315</v>
      </c>
      <c r="I253" s="5">
        <v>0.44</v>
      </c>
      <c r="J253" s="1">
        <v>3.7</v>
      </c>
      <c r="K253" s="1">
        <v>185</v>
      </c>
      <c r="L253" s="1" t="str">
        <f>IF(amazon[[#This Row],[Discounted price]]&lt;200, "Very Low",
 IF(amazon[[#This Row],[Discounted price]]&lt;5000, "Medium",
 IF(amazon[[#This Row],[Discounted price]]&lt;10000, "High",
 "Very High")))</f>
        <v>Medium</v>
      </c>
      <c r="M253" s="1">
        <f>COUNTIF(amazon[[#This Row],[Discount percentage]],$Z$14)</f>
        <v>0</v>
      </c>
      <c r="N253" s="1">
        <f>COUNTIF(amazon[[#This Row],[Discount percentage]],$Z$16)</f>
        <v>1</v>
      </c>
      <c r="O253" s="1">
        <f>COUNTIF(amazon[[#This Row],[Discount percentage]],$Z$15)</f>
        <v>0</v>
      </c>
      <c r="P253" t="s">
        <v>686</v>
      </c>
      <c r="Q253" s="23" t="e" cm="1" vm="1">
        <f t="array" aca="1" ref="Q253" ca="1">IF(amazon[Discount percentage]&lt;=10, "0-10%", IF(amazon[Discount percentage]&lt;=20,"11-20%", IF(amazon[Discount percentage]&lt;=30,"21-30%",….)))</f>
        <v>#VALUE!</v>
      </c>
    </row>
    <row r="254" spans="1:17" ht="18.75" x14ac:dyDescent="0.3">
      <c r="A254" s="1" t="s">
        <v>687</v>
      </c>
      <c r="B254" s="1" t="s">
        <v>688</v>
      </c>
      <c r="C254" s="1" t="s">
        <v>13</v>
      </c>
      <c r="D254" s="1" t="s">
        <v>14</v>
      </c>
      <c r="E25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54" s="4">
        <v>299</v>
      </c>
      <c r="G254" s="4">
        <v>799</v>
      </c>
      <c r="H254" s="4">
        <f>PRODUCT(amazon[[#This Row],[Actual price]],amazon[[#This Row],[Rating count]])</f>
        <v>1691483</v>
      </c>
      <c r="I254" s="5">
        <v>0.63</v>
      </c>
      <c r="J254" s="1">
        <v>4.2</v>
      </c>
      <c r="K254" s="1">
        <v>2117</v>
      </c>
      <c r="L254" s="1" t="str">
        <f>IF(amazon[[#This Row],[Discounted price]]&lt;200, "Very Low",
 IF(amazon[[#This Row],[Discounted price]]&lt;5000, "Medium",
 IF(amazon[[#This Row],[Discounted price]]&lt;10000, "High",
 "Very High")))</f>
        <v>Medium</v>
      </c>
      <c r="M254" s="1">
        <f>COUNTIF(amazon[[#This Row],[Discount percentage]],$Z$14)</f>
        <v>0</v>
      </c>
      <c r="N254" s="1">
        <f>COUNTIF(amazon[[#This Row],[Discount percentage]],$Z$16)</f>
        <v>0</v>
      </c>
      <c r="O254" s="1">
        <f>COUNTIF(amazon[[#This Row],[Discount percentage]],$Z$15)</f>
        <v>1</v>
      </c>
      <c r="P254" t="s">
        <v>689</v>
      </c>
      <c r="Q254" s="23" t="e" cm="1" vm="1">
        <f t="array" aca="1" ref="Q254" ca="1">IF(amazon[Discount percentage]&lt;=10, "0-10%", IF(amazon[Discount percentage]&lt;=20,"11-20%", IF(amazon[Discount percentage]&lt;=30,"21-30%",….)))</f>
        <v>#VALUE!</v>
      </c>
    </row>
    <row r="255" spans="1:17" ht="18.75" x14ac:dyDescent="0.3">
      <c r="A255" s="1" t="s">
        <v>690</v>
      </c>
      <c r="B255" s="1" t="s">
        <v>691</v>
      </c>
      <c r="C255" s="1" t="s">
        <v>13</v>
      </c>
      <c r="D255" s="1" t="s">
        <v>14</v>
      </c>
      <c r="E25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55" s="4">
        <v>182</v>
      </c>
      <c r="G255" s="4">
        <v>599</v>
      </c>
      <c r="H255" s="4">
        <f>PRODUCT(amazon[[#This Row],[Actual price]],amazon[[#This Row],[Rating count]])</f>
        <v>5617422</v>
      </c>
      <c r="I255" s="5">
        <v>0.7</v>
      </c>
      <c r="J255" s="1">
        <v>4</v>
      </c>
      <c r="K255" s="1">
        <v>9378</v>
      </c>
      <c r="L255" s="1" t="str">
        <f>IF(amazon[[#This Row],[Discounted price]]&lt;200, "Very Low",
 IF(amazon[[#This Row],[Discounted price]]&lt;5000, "Medium",
 IF(amazon[[#This Row],[Discounted price]]&lt;10000, "High",
 "Very High")))</f>
        <v>Very Low</v>
      </c>
      <c r="M255" s="1">
        <f>COUNTIF(amazon[[#This Row],[Discount percentage]],$Z$14)</f>
        <v>0</v>
      </c>
      <c r="N255" s="1">
        <f>COUNTIF(amazon[[#This Row],[Discount percentage]],$Z$16)</f>
        <v>0</v>
      </c>
      <c r="O255" s="1">
        <f>COUNTIF(amazon[[#This Row],[Discount percentage]],$Z$15)</f>
        <v>1</v>
      </c>
      <c r="P255" t="s">
        <v>84</v>
      </c>
      <c r="Q255" s="23" t="e" cm="1" vm="1">
        <f t="array" aca="1" ref="Q255" ca="1">IF(amazon[Discount percentage]&lt;=10, "0-10%", IF(amazon[Discount percentage]&lt;=20,"11-20%", IF(amazon[Discount percentage]&lt;=30,"21-30%",….)))</f>
        <v>#VALUE!</v>
      </c>
    </row>
    <row r="256" spans="1:17" ht="18.75" x14ac:dyDescent="0.3">
      <c r="A256" s="1" t="s">
        <v>692</v>
      </c>
      <c r="B256" s="1" t="s">
        <v>693</v>
      </c>
      <c r="C256" s="1" t="s">
        <v>50</v>
      </c>
      <c r="D256" s="1" t="s">
        <v>208</v>
      </c>
      <c r="E25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56" s="4">
        <v>96</v>
      </c>
      <c r="G256" s="4">
        <v>399</v>
      </c>
      <c r="H256" s="4">
        <f>PRODUCT(amazon[[#This Row],[Actual price]],amazon[[#This Row],[Rating count]])</f>
        <v>716604</v>
      </c>
      <c r="I256" s="5">
        <v>0.76</v>
      </c>
      <c r="J256" s="1">
        <v>3.6</v>
      </c>
      <c r="K256" s="1">
        <v>1796</v>
      </c>
      <c r="L256" s="1" t="str">
        <f>IF(amazon[[#This Row],[Discounted price]]&lt;200, "Very Low",
 IF(amazon[[#This Row],[Discounted price]]&lt;5000, "Medium",
 IF(amazon[[#This Row],[Discounted price]]&lt;10000, "High",
 "Very High")))</f>
        <v>Very Low</v>
      </c>
      <c r="M256" s="1">
        <f>COUNTIF(amazon[[#This Row],[Discount percentage]],$Z$14)</f>
        <v>0</v>
      </c>
      <c r="N256" s="1">
        <f>COUNTIF(amazon[[#This Row],[Discount percentage]],$Z$16)</f>
        <v>0</v>
      </c>
      <c r="O256" s="1">
        <f>COUNTIF(amazon[[#This Row],[Discount percentage]],$Z$15)</f>
        <v>1</v>
      </c>
      <c r="P256" t="s">
        <v>24</v>
      </c>
      <c r="Q256" s="23" t="e" cm="1" vm="1">
        <f t="array" aca="1" ref="Q256" ca="1">IF(amazon[Discount percentage]&lt;=10, "0-10%", IF(amazon[Discount percentage]&lt;=20,"11-20%", IF(amazon[Discount percentage]&lt;=30,"21-30%",….)))</f>
        <v>#VALUE!</v>
      </c>
    </row>
    <row r="257" spans="1:17" ht="18.75" x14ac:dyDescent="0.3">
      <c r="A257" s="1" t="s">
        <v>694</v>
      </c>
      <c r="B257" s="1" t="s">
        <v>695</v>
      </c>
      <c r="C257" s="1" t="s">
        <v>50</v>
      </c>
      <c r="D257" s="1" t="s">
        <v>63</v>
      </c>
      <c r="E25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57" s="4">
        <v>54990</v>
      </c>
      <c r="G257" s="4">
        <v>85000</v>
      </c>
      <c r="H257" s="4">
        <f>PRODUCT(amazon[[#This Row],[Actual price]],amazon[[#This Row],[Rating count]])</f>
        <v>304895000</v>
      </c>
      <c r="I257" s="5">
        <v>0.35</v>
      </c>
      <c r="J257" s="1">
        <v>4.3</v>
      </c>
      <c r="K257" s="1">
        <v>3587</v>
      </c>
      <c r="L257" s="1" t="str">
        <f>IF(amazon[[#This Row],[Discounted price]]&lt;200, "Very Low",
 IF(amazon[[#This Row],[Discounted price]]&lt;5000, "Medium",
 IF(amazon[[#This Row],[Discounted price]]&lt;10000, "High",
 "Very High")))</f>
        <v>Very High</v>
      </c>
      <c r="M257" s="1">
        <f>COUNTIF(amazon[[#This Row],[Discount percentage]],$Z$14)</f>
        <v>0</v>
      </c>
      <c r="N257" s="1">
        <f>COUNTIF(amazon[[#This Row],[Discount percentage]],$Z$16)</f>
        <v>1</v>
      </c>
      <c r="O257" s="1">
        <f>COUNTIF(amazon[[#This Row],[Discount percentage]],$Z$15)</f>
        <v>0</v>
      </c>
      <c r="P257" t="s">
        <v>313</v>
      </c>
      <c r="Q257" s="23" t="e" cm="1" vm="1">
        <f t="array" aca="1" ref="Q257" ca="1">IF(amazon[Discount percentage]&lt;=10, "0-10%", IF(amazon[Discount percentage]&lt;=20,"11-20%", IF(amazon[Discount percentage]&lt;=30,"21-30%",….)))</f>
        <v>#VALUE!</v>
      </c>
    </row>
    <row r="258" spans="1:17" ht="18.75" x14ac:dyDescent="0.3">
      <c r="A258" s="1" t="s">
        <v>696</v>
      </c>
      <c r="B258" s="1" t="s">
        <v>697</v>
      </c>
      <c r="C258" s="1" t="s">
        <v>50</v>
      </c>
      <c r="D258" s="1" t="s">
        <v>367</v>
      </c>
      <c r="E25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58" s="4">
        <v>439</v>
      </c>
      <c r="G258" s="4">
        <v>758</v>
      </c>
      <c r="H258" s="4">
        <f>PRODUCT(amazon[[#This Row],[Actual price]],amazon[[#This Row],[Rating count]])</f>
        <v>3256368</v>
      </c>
      <c r="I258" s="5">
        <v>0.42</v>
      </c>
      <c r="J258" s="1">
        <v>4.2</v>
      </c>
      <c r="K258" s="1">
        <v>4296</v>
      </c>
      <c r="L258" s="1" t="str">
        <f>IF(amazon[[#This Row],[Discounted price]]&lt;200, "Very Low",
 IF(amazon[[#This Row],[Discounted price]]&lt;5000, "Medium",
 IF(amazon[[#This Row],[Discounted price]]&lt;10000, "High",
 "Very High")))</f>
        <v>Medium</v>
      </c>
      <c r="M258" s="1">
        <f>COUNTIF(amazon[[#This Row],[Discount percentage]],$Z$14)</f>
        <v>0</v>
      </c>
      <c r="N258" s="1">
        <f>COUNTIF(amazon[[#This Row],[Discount percentage]],$Z$16)</f>
        <v>1</v>
      </c>
      <c r="O258" s="1">
        <f>COUNTIF(amazon[[#This Row],[Discount percentage]],$Z$15)</f>
        <v>0</v>
      </c>
      <c r="P258" t="s">
        <v>698</v>
      </c>
      <c r="Q258" s="23" t="e" cm="1" vm="1">
        <f t="array" aca="1" ref="Q258" ca="1">IF(amazon[Discount percentage]&lt;=10, "0-10%", IF(amazon[Discount percentage]&lt;=20,"11-20%", IF(amazon[Discount percentage]&lt;=30,"21-30%",….)))</f>
        <v>#VALUE!</v>
      </c>
    </row>
    <row r="259" spans="1:17" ht="18.75" x14ac:dyDescent="0.3">
      <c r="A259" s="1" t="s">
        <v>699</v>
      </c>
      <c r="B259" s="1" t="s">
        <v>700</v>
      </c>
      <c r="C259" s="1" t="s">
        <v>13</v>
      </c>
      <c r="D259" s="1" t="s">
        <v>14</v>
      </c>
      <c r="E25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59" s="4">
        <v>299</v>
      </c>
      <c r="G259" s="4">
        <v>999</v>
      </c>
      <c r="H259" s="4">
        <f>PRODUCT(amazon[[#This Row],[Actual price]],amazon[[#This Row],[Rating count]])</f>
        <v>2648349</v>
      </c>
      <c r="I259" s="5">
        <v>0.7</v>
      </c>
      <c r="J259" s="1">
        <v>4.3</v>
      </c>
      <c r="K259" s="1">
        <v>2651</v>
      </c>
      <c r="L259" s="1" t="str">
        <f>IF(amazon[[#This Row],[Discounted price]]&lt;200, "Very Low",
 IF(amazon[[#This Row],[Discounted price]]&lt;5000, "Medium",
 IF(amazon[[#This Row],[Discounted price]]&lt;10000, "High",
 "Very High")))</f>
        <v>Medium</v>
      </c>
      <c r="M259" s="1">
        <f>COUNTIF(amazon[[#This Row],[Discount percentage]],$Z$14)</f>
        <v>0</v>
      </c>
      <c r="N259" s="1">
        <f>COUNTIF(amazon[[#This Row],[Discount percentage]],$Z$16)</f>
        <v>0</v>
      </c>
      <c r="O259" s="1">
        <f>COUNTIF(amazon[[#This Row],[Discount percentage]],$Z$15)</f>
        <v>1</v>
      </c>
      <c r="P259" t="s">
        <v>484</v>
      </c>
      <c r="Q259" s="23" t="e" cm="1" vm="1">
        <f t="array" aca="1" ref="Q259" ca="1">IF(amazon[Discount percentage]&lt;=10, "0-10%", IF(amazon[Discount percentage]&lt;=20,"11-20%", IF(amazon[Discount percentage]&lt;=30,"21-30%",….)))</f>
        <v>#VALUE!</v>
      </c>
    </row>
    <row r="260" spans="1:17" ht="18.75" x14ac:dyDescent="0.3">
      <c r="A260" s="1" t="s">
        <v>701</v>
      </c>
      <c r="B260" s="1" t="s">
        <v>702</v>
      </c>
      <c r="C260" s="1" t="s">
        <v>13</v>
      </c>
      <c r="D260" s="1" t="s">
        <v>14</v>
      </c>
      <c r="E26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60" s="4">
        <v>299</v>
      </c>
      <c r="G260" s="4">
        <v>799</v>
      </c>
      <c r="H260" s="4">
        <f>PRODUCT(amazon[[#This Row],[Actual price]],amazon[[#This Row],[Rating count]])</f>
        <v>75396037</v>
      </c>
      <c r="I260" s="5">
        <v>0.63</v>
      </c>
      <c r="J260" s="1">
        <v>4.2</v>
      </c>
      <c r="K260" s="1">
        <v>94363</v>
      </c>
      <c r="L260" s="1" t="str">
        <f>IF(amazon[[#This Row],[Discounted price]]&lt;200, "Very Low",
 IF(amazon[[#This Row],[Discounted price]]&lt;5000, "Medium",
 IF(amazon[[#This Row],[Discounted price]]&lt;10000, "High",
 "Very High")))</f>
        <v>Medium</v>
      </c>
      <c r="M260" s="1">
        <f>COUNTIF(amazon[[#This Row],[Discount percentage]],$Z$14)</f>
        <v>0</v>
      </c>
      <c r="N260" s="1">
        <f>COUNTIF(amazon[[#This Row],[Discount percentage]],$Z$16)</f>
        <v>0</v>
      </c>
      <c r="O260" s="1">
        <f>COUNTIF(amazon[[#This Row],[Discount percentage]],$Z$15)</f>
        <v>1</v>
      </c>
      <c r="P260" t="s">
        <v>24</v>
      </c>
      <c r="Q260" s="23" t="e" cm="1" vm="1">
        <f t="array" aca="1" ref="Q260" ca="1">IF(amazon[Discount percentage]&lt;=10, "0-10%", IF(amazon[Discount percentage]&lt;=20,"11-20%", IF(amazon[Discount percentage]&lt;=30,"21-30%",….)))</f>
        <v>#VALUE!</v>
      </c>
    </row>
    <row r="261" spans="1:17" ht="18.75" x14ac:dyDescent="0.3">
      <c r="A261" s="1" t="s">
        <v>703</v>
      </c>
      <c r="B261" s="1" t="s">
        <v>704</v>
      </c>
      <c r="C261" s="1" t="s">
        <v>13</v>
      </c>
      <c r="D261" s="1" t="s">
        <v>14</v>
      </c>
      <c r="E26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61" s="4">
        <v>789</v>
      </c>
      <c r="G261" s="4">
        <v>1999</v>
      </c>
      <c r="H261" s="4">
        <f>PRODUCT(amazon[[#This Row],[Actual price]],amazon[[#This Row],[Rating count]])</f>
        <v>69045460</v>
      </c>
      <c r="I261" s="5">
        <v>0.61</v>
      </c>
      <c r="J261" s="1">
        <v>4.2</v>
      </c>
      <c r="K261" s="1">
        <v>34540</v>
      </c>
      <c r="L261" s="1" t="str">
        <f>IF(amazon[[#This Row],[Discounted price]]&lt;200, "Very Low",
 IF(amazon[[#This Row],[Discounted price]]&lt;5000, "Medium",
 IF(amazon[[#This Row],[Discounted price]]&lt;10000, "High",
 "Very High")))</f>
        <v>Medium</v>
      </c>
      <c r="M261" s="1">
        <f>COUNTIF(amazon[[#This Row],[Discount percentage]],$Z$14)</f>
        <v>0</v>
      </c>
      <c r="N261" s="1">
        <f>COUNTIF(amazon[[#This Row],[Discount percentage]],$Z$16)</f>
        <v>0</v>
      </c>
      <c r="O261" s="1">
        <f>COUNTIF(amazon[[#This Row],[Discount percentage]],$Z$15)</f>
        <v>1</v>
      </c>
      <c r="P261" t="s">
        <v>705</v>
      </c>
      <c r="Q261" s="23" t="e" cm="1" vm="1">
        <f t="array" aca="1" ref="Q261" ca="1">IF(amazon[Discount percentage]&lt;=10, "0-10%", IF(amazon[Discount percentage]&lt;=20,"11-20%", IF(amazon[Discount percentage]&lt;=30,"21-30%",….)))</f>
        <v>#VALUE!</v>
      </c>
    </row>
    <row r="262" spans="1:17" ht="18.75" x14ac:dyDescent="0.3">
      <c r="A262" s="1" t="s">
        <v>706</v>
      </c>
      <c r="B262" s="1" t="s">
        <v>707</v>
      </c>
      <c r="C262" s="1" t="s">
        <v>50</v>
      </c>
      <c r="D262" s="1" t="s">
        <v>51</v>
      </c>
      <c r="E2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62" s="4">
        <v>299</v>
      </c>
      <c r="G262" s="4">
        <v>700</v>
      </c>
      <c r="H262" s="4">
        <f>PRODUCT(amazon[[#This Row],[Actual price]],amazon[[#This Row],[Rating count]])</f>
        <v>6099800</v>
      </c>
      <c r="I262" s="5">
        <v>0.56999999999999995</v>
      </c>
      <c r="J262" s="1">
        <v>4.4000000000000004</v>
      </c>
      <c r="K262" s="1">
        <v>8714</v>
      </c>
      <c r="L262" s="1" t="str">
        <f>IF(amazon[[#This Row],[Discounted price]]&lt;200, "Very Low",
 IF(amazon[[#This Row],[Discounted price]]&lt;5000, "Medium",
 IF(amazon[[#This Row],[Discounted price]]&lt;10000, "High",
 "Very High")))</f>
        <v>Medium</v>
      </c>
      <c r="M262" s="1">
        <f>COUNTIF(amazon[[#This Row],[Discount percentage]],$Z$14)</f>
        <v>0</v>
      </c>
      <c r="N262" s="1">
        <f>COUNTIF(amazon[[#This Row],[Discount percentage]],$Z$16)</f>
        <v>0</v>
      </c>
      <c r="O262" s="1">
        <f>COUNTIF(amazon[[#This Row],[Discount percentage]],$Z$15)</f>
        <v>1</v>
      </c>
      <c r="P262" t="s">
        <v>708</v>
      </c>
      <c r="Q262" s="23" t="e" cm="1" vm="1">
        <f t="array" aca="1" ref="Q262" ca="1">IF(amazon[Discount percentage]&lt;=10, "0-10%", IF(amazon[Discount percentage]&lt;=20,"11-20%", IF(amazon[Discount percentage]&lt;=30,"21-30%",….)))</f>
        <v>#VALUE!</v>
      </c>
    </row>
    <row r="263" spans="1:17" ht="18.75" x14ac:dyDescent="0.3">
      <c r="A263" s="1" t="s">
        <v>709</v>
      </c>
      <c r="B263" s="1" t="s">
        <v>710</v>
      </c>
      <c r="C263" s="1" t="s">
        <v>13</v>
      </c>
      <c r="D263" s="1" t="s">
        <v>14</v>
      </c>
      <c r="E26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63" s="4">
        <v>325</v>
      </c>
      <c r="G263" s="4">
        <v>1099</v>
      </c>
      <c r="H263" s="4">
        <f>PRODUCT(amazon[[#This Row],[Actual price]],amazon[[#This Row],[Rating count]])</f>
        <v>11623024</v>
      </c>
      <c r="I263" s="5">
        <v>0.7</v>
      </c>
      <c r="J263" s="1">
        <v>4.2</v>
      </c>
      <c r="K263" s="1">
        <v>10576</v>
      </c>
      <c r="L263" s="1" t="str">
        <f>IF(amazon[[#This Row],[Discounted price]]&lt;200, "Very Low",
 IF(amazon[[#This Row],[Discounted price]]&lt;5000, "Medium",
 IF(amazon[[#This Row],[Discounted price]]&lt;10000, "High",
 "Very High")))</f>
        <v>Medium</v>
      </c>
      <c r="M263" s="1">
        <f>COUNTIF(amazon[[#This Row],[Discount percentage]],$Z$14)</f>
        <v>0</v>
      </c>
      <c r="N263" s="1">
        <f>COUNTIF(amazon[[#This Row],[Discount percentage]],$Z$16)</f>
        <v>0</v>
      </c>
      <c r="O263" s="1">
        <f>COUNTIF(amazon[[#This Row],[Discount percentage]],$Z$15)</f>
        <v>1</v>
      </c>
      <c r="P263" t="s">
        <v>252</v>
      </c>
      <c r="Q263" s="23" t="e" cm="1" vm="1">
        <f t="array" aca="1" ref="Q263" ca="1">IF(amazon[Discount percentage]&lt;=10, "0-10%", IF(amazon[Discount percentage]&lt;=20,"11-20%", IF(amazon[Discount percentage]&lt;=30,"21-30%",….)))</f>
        <v>#VALUE!</v>
      </c>
    </row>
    <row r="264" spans="1:17" ht="18.75" x14ac:dyDescent="0.3">
      <c r="A264" s="1" t="s">
        <v>711</v>
      </c>
      <c r="B264" s="1" t="s">
        <v>712</v>
      </c>
      <c r="C264" s="1" t="s">
        <v>13</v>
      </c>
      <c r="D264" s="1" t="s">
        <v>14</v>
      </c>
      <c r="E26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64" s="4">
        <v>1299</v>
      </c>
      <c r="G264" s="4">
        <v>1999</v>
      </c>
      <c r="H264" s="4">
        <f>PRODUCT(amazon[[#This Row],[Actual price]],amazon[[#This Row],[Rating count]])</f>
        <v>14628682</v>
      </c>
      <c r="I264" s="5">
        <v>0.35</v>
      </c>
      <c r="J264" s="1">
        <v>4.4000000000000004</v>
      </c>
      <c r="K264" s="1">
        <v>7318</v>
      </c>
      <c r="L264" s="1" t="str">
        <f>IF(amazon[[#This Row],[Discounted price]]&lt;200, "Very Low",
 IF(amazon[[#This Row],[Discounted price]]&lt;5000, "Medium",
 IF(amazon[[#This Row],[Discounted price]]&lt;10000, "High",
 "Very High")))</f>
        <v>Medium</v>
      </c>
      <c r="M264" s="1">
        <f>COUNTIF(amazon[[#This Row],[Discount percentage]],$Z$14)</f>
        <v>0</v>
      </c>
      <c r="N264" s="1">
        <f>COUNTIF(amazon[[#This Row],[Discount percentage]],$Z$16)</f>
        <v>1</v>
      </c>
      <c r="O264" s="1">
        <f>COUNTIF(amazon[[#This Row],[Discount percentage]],$Z$15)</f>
        <v>0</v>
      </c>
      <c r="P264" t="s">
        <v>545</v>
      </c>
      <c r="Q264" s="23" t="e" cm="1" vm="1">
        <f t="array" aca="1" ref="Q264" ca="1">IF(amazon[Discount percentage]&lt;=10, "0-10%", IF(amazon[Discount percentage]&lt;=20,"11-20%", IF(amazon[Discount percentage]&lt;=30,"21-30%",….)))</f>
        <v>#VALUE!</v>
      </c>
    </row>
    <row r="265" spans="1:17" ht="18.75" x14ac:dyDescent="0.3">
      <c r="A265" s="1" t="s">
        <v>713</v>
      </c>
      <c r="B265" s="1" t="s">
        <v>714</v>
      </c>
      <c r="C265" s="1" t="s">
        <v>50</v>
      </c>
      <c r="D265" s="1" t="s">
        <v>152</v>
      </c>
      <c r="E26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65" s="4">
        <v>790</v>
      </c>
      <c r="G265" s="4">
        <v>1999</v>
      </c>
      <c r="H265" s="4">
        <f>PRODUCT(amazon[[#This Row],[Actual price]],amazon[[#This Row],[Rating count]])</f>
        <v>205897</v>
      </c>
      <c r="I265" s="5">
        <v>0.6</v>
      </c>
      <c r="J265" s="1">
        <v>3</v>
      </c>
      <c r="K265" s="1">
        <v>103</v>
      </c>
      <c r="L265" s="1" t="str">
        <f>IF(amazon[[#This Row],[Discounted price]]&lt;200, "Very Low",
 IF(amazon[[#This Row],[Discounted price]]&lt;5000, "Medium",
 IF(amazon[[#This Row],[Discounted price]]&lt;10000, "High",
 "Very High")))</f>
        <v>Medium</v>
      </c>
      <c r="M265" s="1">
        <f>COUNTIF(amazon[[#This Row],[Discount percentage]],$Z$14)</f>
        <v>0</v>
      </c>
      <c r="N265" s="1">
        <f>COUNTIF(amazon[[#This Row],[Discount percentage]],$Z$16)</f>
        <v>0</v>
      </c>
      <c r="O265" s="1">
        <f>COUNTIF(amazon[[#This Row],[Discount percentage]],$Z$15)</f>
        <v>1</v>
      </c>
      <c r="P265" t="s">
        <v>715</v>
      </c>
      <c r="Q265" s="23" t="e" cm="1" vm="1">
        <f t="array" aca="1" ref="Q265" ca="1">IF(amazon[Discount percentage]&lt;=10, "0-10%", IF(amazon[Discount percentage]&lt;=20,"11-20%", IF(amazon[Discount percentage]&lt;=30,"21-30%",….)))</f>
        <v>#VALUE!</v>
      </c>
    </row>
    <row r="266" spans="1:17" ht="18.75" x14ac:dyDescent="0.3">
      <c r="A266" s="1" t="s">
        <v>716</v>
      </c>
      <c r="B266" s="1" t="s">
        <v>717</v>
      </c>
      <c r="C266" s="1" t="s">
        <v>50</v>
      </c>
      <c r="D266" s="1" t="s">
        <v>718</v>
      </c>
      <c r="E26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66" s="4">
        <v>4699</v>
      </c>
      <c r="G266" s="4">
        <v>4699</v>
      </c>
      <c r="H266" s="4">
        <f>PRODUCT(amazon[[#This Row],[Actual price]],amazon[[#This Row],[Rating count]])</f>
        <v>1052576</v>
      </c>
      <c r="I266" s="5">
        <v>0</v>
      </c>
      <c r="J266" s="1">
        <v>4.5</v>
      </c>
      <c r="K266" s="1">
        <v>224</v>
      </c>
      <c r="L266" s="1" t="str">
        <f>IF(amazon[[#This Row],[Discounted price]]&lt;200, "Very Low",
 IF(amazon[[#This Row],[Discounted price]]&lt;5000, "Medium",
 IF(amazon[[#This Row],[Discounted price]]&lt;10000, "High",
 "Very High")))</f>
        <v>Medium</v>
      </c>
      <c r="M266" s="1">
        <f>COUNTIF(amazon[[#This Row],[Discount percentage]],$Z$14)</f>
        <v>0</v>
      </c>
      <c r="N266" s="1">
        <f>COUNTIF(amazon[[#This Row],[Discount percentage]],$Z$16)</f>
        <v>1</v>
      </c>
      <c r="O266" s="1">
        <f>COUNTIF(amazon[[#This Row],[Discount percentage]],$Z$15)</f>
        <v>0</v>
      </c>
      <c r="P266" t="s">
        <v>719</v>
      </c>
      <c r="Q266" s="23" t="e" cm="1" vm="1">
        <f t="array" aca="1" ref="Q266" ca="1">IF(amazon[Discount percentage]&lt;=10, "0-10%", IF(amazon[Discount percentage]&lt;=20,"11-20%", IF(amazon[Discount percentage]&lt;=30,"21-30%",….)))</f>
        <v>#VALUE!</v>
      </c>
    </row>
    <row r="267" spans="1:17" ht="18.75" x14ac:dyDescent="0.3">
      <c r="A267" s="1" t="s">
        <v>720</v>
      </c>
      <c r="B267" s="1" t="s">
        <v>721</v>
      </c>
      <c r="C267" s="1" t="s">
        <v>50</v>
      </c>
      <c r="D267" s="1" t="s">
        <v>63</v>
      </c>
      <c r="E2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67" s="4">
        <v>18999</v>
      </c>
      <c r="G267" s="4">
        <v>24990</v>
      </c>
      <c r="H267" s="4">
        <f>PRODUCT(amazon[[#This Row],[Actual price]],amazon[[#This Row],[Rating count]])</f>
        <v>117502980</v>
      </c>
      <c r="I267" s="5">
        <v>0.24</v>
      </c>
      <c r="J267" s="1">
        <v>4.3</v>
      </c>
      <c r="K267" s="1">
        <v>4702</v>
      </c>
      <c r="L267" s="1" t="str">
        <f>IF(amazon[[#This Row],[Discounted price]]&lt;200, "Very Low",
 IF(amazon[[#This Row],[Discounted price]]&lt;5000, "Medium",
 IF(amazon[[#This Row],[Discounted price]]&lt;10000, "High",
 "Very High")))</f>
        <v>Very High</v>
      </c>
      <c r="M267" s="1">
        <f>COUNTIF(amazon[[#This Row],[Discount percentage]],$Z$14)</f>
        <v>0</v>
      </c>
      <c r="N267" s="1">
        <f>COUNTIF(amazon[[#This Row],[Discount percentage]],$Z$16)</f>
        <v>1</v>
      </c>
      <c r="O267" s="1">
        <f>COUNTIF(amazon[[#This Row],[Discount percentage]],$Z$15)</f>
        <v>0</v>
      </c>
      <c r="P267" t="s">
        <v>87</v>
      </c>
      <c r="Q267" s="23" t="e" cm="1" vm="1">
        <f t="array" aca="1" ref="Q267" ca="1">IF(amazon[Discount percentage]&lt;=10, "0-10%", IF(amazon[Discount percentage]&lt;=20,"11-20%", IF(amazon[Discount percentage]&lt;=30,"21-30%",….)))</f>
        <v>#VALUE!</v>
      </c>
    </row>
    <row r="268" spans="1:17" ht="18.75" x14ac:dyDescent="0.3">
      <c r="A268" s="1" t="s">
        <v>722</v>
      </c>
      <c r="B268" s="1" t="s">
        <v>723</v>
      </c>
      <c r="C268" s="1" t="s">
        <v>13</v>
      </c>
      <c r="D268" s="1" t="s">
        <v>14</v>
      </c>
      <c r="E26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68" s="4">
        <v>199</v>
      </c>
      <c r="G268" s="4">
        <v>999</v>
      </c>
      <c r="H268" s="4">
        <f>PRODUCT(amazon[[#This Row],[Actual price]],amazon[[#This Row],[Rating count]])</f>
        <v>84915</v>
      </c>
      <c r="I268" s="5">
        <v>0.8</v>
      </c>
      <c r="J268" s="1">
        <v>4.2</v>
      </c>
      <c r="K268" s="1">
        <v>85</v>
      </c>
      <c r="L268" s="1" t="str">
        <f>IF(amazon[[#This Row],[Discounted price]]&lt;200, "Very Low",
 IF(amazon[[#This Row],[Discounted price]]&lt;5000, "Medium",
 IF(amazon[[#This Row],[Discounted price]]&lt;10000, "High",
 "Very High")))</f>
        <v>Very Low</v>
      </c>
      <c r="M268" s="1">
        <f>COUNTIF(amazon[[#This Row],[Discount percentage]],$Z$14)</f>
        <v>0</v>
      </c>
      <c r="N268" s="1">
        <f>COUNTIF(amazon[[#This Row],[Discount percentage]],$Z$16)</f>
        <v>0</v>
      </c>
      <c r="O268" s="1">
        <f>COUNTIF(amazon[[#This Row],[Discount percentage]],$Z$15)</f>
        <v>1</v>
      </c>
      <c r="P268" t="s">
        <v>724</v>
      </c>
      <c r="Q268" s="23" t="e" cm="1" vm="1">
        <f t="array" aca="1" ref="Q268" ca="1">IF(amazon[Discount percentage]&lt;=10, "0-10%", IF(amazon[Discount percentage]&lt;=20,"11-20%", IF(amazon[Discount percentage]&lt;=30,"21-30%",….)))</f>
        <v>#VALUE!</v>
      </c>
    </row>
    <row r="269" spans="1:17" ht="18.75" x14ac:dyDescent="0.3">
      <c r="A269" s="1" t="s">
        <v>725</v>
      </c>
      <c r="B269" s="1" t="s">
        <v>726</v>
      </c>
      <c r="C269" s="1" t="s">
        <v>50</v>
      </c>
      <c r="D269" s="1" t="s">
        <v>51</v>
      </c>
      <c r="E26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69" s="4">
        <v>269</v>
      </c>
      <c r="G269" s="4">
        <v>650</v>
      </c>
      <c r="H269" s="4">
        <f>PRODUCT(amazon[[#This Row],[Actual price]],amazon[[#This Row],[Rating count]])</f>
        <v>23320050</v>
      </c>
      <c r="I269" s="5">
        <v>0.59</v>
      </c>
      <c r="J269" s="1">
        <v>4.4000000000000004</v>
      </c>
      <c r="K269" s="1">
        <v>35877</v>
      </c>
      <c r="L269" s="1" t="str">
        <f>IF(amazon[[#This Row],[Discounted price]]&lt;200, "Very Low",
 IF(amazon[[#This Row],[Discounted price]]&lt;5000, "Medium",
 IF(amazon[[#This Row],[Discounted price]]&lt;10000, "High",
 "Very High")))</f>
        <v>Medium</v>
      </c>
      <c r="M269" s="1">
        <f>COUNTIF(amazon[[#This Row],[Discount percentage]],$Z$14)</f>
        <v>0</v>
      </c>
      <c r="N269" s="1">
        <f>COUNTIF(amazon[[#This Row],[Discount percentage]],$Z$16)</f>
        <v>0</v>
      </c>
      <c r="O269" s="1">
        <f>COUNTIF(amazon[[#This Row],[Discount percentage]],$Z$15)</f>
        <v>1</v>
      </c>
      <c r="P269" t="s">
        <v>727</v>
      </c>
      <c r="Q269" s="23" t="e" cm="1" vm="1">
        <f t="array" aca="1" ref="Q269" ca="1">IF(amazon[Discount percentage]&lt;=10, "0-10%", IF(amazon[Discount percentage]&lt;=20,"11-20%", IF(amazon[Discount percentage]&lt;=30,"21-30%",….)))</f>
        <v>#VALUE!</v>
      </c>
    </row>
    <row r="270" spans="1:17" ht="18.75" x14ac:dyDescent="0.3">
      <c r="A270" s="1" t="s">
        <v>728</v>
      </c>
      <c r="B270" s="1" t="s">
        <v>729</v>
      </c>
      <c r="C270" s="1" t="s">
        <v>50</v>
      </c>
      <c r="D270" s="1" t="s">
        <v>730</v>
      </c>
      <c r="E27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0" s="4">
        <v>1990</v>
      </c>
      <c r="G270" s="4">
        <v>3100</v>
      </c>
      <c r="H270" s="4">
        <f>PRODUCT(amazon[[#This Row],[Actual price]],amazon[[#This Row],[Rating count]])</f>
        <v>2780700</v>
      </c>
      <c r="I270" s="5">
        <v>0.36</v>
      </c>
      <c r="J270" s="1">
        <v>4</v>
      </c>
      <c r="K270" s="1">
        <v>897</v>
      </c>
      <c r="L270" s="1" t="str">
        <f>IF(amazon[[#This Row],[Discounted price]]&lt;200, "Very Low",
 IF(amazon[[#This Row],[Discounted price]]&lt;5000, "Medium",
 IF(amazon[[#This Row],[Discounted price]]&lt;10000, "High",
 "Very High")))</f>
        <v>Medium</v>
      </c>
      <c r="M270" s="1">
        <f>COUNTIF(amazon[[#This Row],[Discount percentage]],$Z$14)</f>
        <v>0</v>
      </c>
      <c r="N270" s="1">
        <f>COUNTIF(amazon[[#This Row],[Discount percentage]],$Z$16)</f>
        <v>1</v>
      </c>
      <c r="O270" s="1">
        <f>COUNTIF(amazon[[#This Row],[Discount percentage]],$Z$15)</f>
        <v>0</v>
      </c>
      <c r="P270" t="s">
        <v>81</v>
      </c>
      <c r="Q270" s="23" t="e" cm="1" vm="1">
        <f t="array" aca="1" ref="Q270" ca="1">IF(amazon[Discount percentage]&lt;=10, "0-10%", IF(amazon[Discount percentage]&lt;=20,"11-20%", IF(amazon[Discount percentage]&lt;=30,"21-30%",….)))</f>
        <v>#VALUE!</v>
      </c>
    </row>
    <row r="271" spans="1:17" ht="18.75" x14ac:dyDescent="0.3">
      <c r="A271" s="1" t="s">
        <v>731</v>
      </c>
      <c r="B271" s="1" t="s">
        <v>732</v>
      </c>
      <c r="C271" s="1" t="s">
        <v>50</v>
      </c>
      <c r="D271" s="1" t="s">
        <v>733</v>
      </c>
      <c r="E27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1" s="4">
        <v>2299</v>
      </c>
      <c r="G271" s="4">
        <v>3999</v>
      </c>
      <c r="H271" s="4">
        <f>PRODUCT(amazon[[#This Row],[Actual price]],amazon[[#This Row],[Rating count]])</f>
        <v>1127718</v>
      </c>
      <c r="I271" s="5">
        <v>0.43</v>
      </c>
      <c r="J271" s="1">
        <v>3.8</v>
      </c>
      <c r="K271" s="1">
        <v>282</v>
      </c>
      <c r="L271" s="1" t="str">
        <f>IF(amazon[[#This Row],[Discounted price]]&lt;200, "Very Low",
 IF(amazon[[#This Row],[Discounted price]]&lt;5000, "Medium",
 IF(amazon[[#This Row],[Discounted price]]&lt;10000, "High",
 "Very High")))</f>
        <v>Medium</v>
      </c>
      <c r="M271" s="1">
        <f>COUNTIF(amazon[[#This Row],[Discount percentage]],$Z$14)</f>
        <v>0</v>
      </c>
      <c r="N271" s="1">
        <f>COUNTIF(amazon[[#This Row],[Discount percentage]],$Z$16)</f>
        <v>1</v>
      </c>
      <c r="O271" s="1">
        <f>COUNTIF(amazon[[#This Row],[Discount percentage]],$Z$15)</f>
        <v>0</v>
      </c>
      <c r="P271" t="s">
        <v>734</v>
      </c>
      <c r="Q271" s="23" t="e" cm="1" vm="1">
        <f t="array" aca="1" ref="Q271" ca="1">IF(amazon[Discount percentage]&lt;=10, "0-10%", IF(amazon[Discount percentage]&lt;=20,"11-20%", IF(amazon[Discount percentage]&lt;=30,"21-30%",….)))</f>
        <v>#VALUE!</v>
      </c>
    </row>
    <row r="272" spans="1:17" ht="18.75" x14ac:dyDescent="0.3">
      <c r="A272" s="1" t="s">
        <v>735</v>
      </c>
      <c r="B272" s="1" t="s">
        <v>736</v>
      </c>
      <c r="C272" s="1" t="s">
        <v>50</v>
      </c>
      <c r="D272" s="1" t="s">
        <v>63</v>
      </c>
      <c r="E27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2" s="4">
        <v>35999</v>
      </c>
      <c r="G272" s="4">
        <v>49990</v>
      </c>
      <c r="H272" s="4">
        <f>PRODUCT(amazon[[#This Row],[Actual price]],amazon[[#This Row],[Rating count]])</f>
        <v>80533890</v>
      </c>
      <c r="I272" s="5">
        <v>0.28000000000000003</v>
      </c>
      <c r="J272" s="1">
        <v>4.3</v>
      </c>
      <c r="K272" s="1">
        <v>1611</v>
      </c>
      <c r="L272" s="1" t="str">
        <f>IF(amazon[[#This Row],[Discounted price]]&lt;200, "Very Low",
 IF(amazon[[#This Row],[Discounted price]]&lt;5000, "Medium",
 IF(amazon[[#This Row],[Discounted price]]&lt;10000, "High",
 "Very High")))</f>
        <v>Very High</v>
      </c>
      <c r="M272" s="1">
        <f>COUNTIF(amazon[[#This Row],[Discount percentage]],$Z$14)</f>
        <v>0</v>
      </c>
      <c r="N272" s="1">
        <f>COUNTIF(amazon[[#This Row],[Discount percentage]],$Z$16)</f>
        <v>1</v>
      </c>
      <c r="O272" s="1">
        <f>COUNTIF(amazon[[#This Row],[Discount percentage]],$Z$15)</f>
        <v>0</v>
      </c>
      <c r="P272" t="s">
        <v>471</v>
      </c>
      <c r="Q272" s="23" t="e" cm="1" vm="1">
        <f t="array" aca="1" ref="Q272" ca="1">IF(amazon[Discount percentage]&lt;=10, "0-10%", IF(amazon[Discount percentage]&lt;=20,"11-20%", IF(amazon[Discount percentage]&lt;=30,"21-30%",….)))</f>
        <v>#VALUE!</v>
      </c>
    </row>
    <row r="273" spans="1:17" ht="18.75" x14ac:dyDescent="0.3">
      <c r="A273" s="1" t="s">
        <v>737</v>
      </c>
      <c r="B273" s="1" t="s">
        <v>738</v>
      </c>
      <c r="C273" s="1" t="s">
        <v>50</v>
      </c>
      <c r="D273" s="1" t="s">
        <v>152</v>
      </c>
      <c r="E27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3" s="4">
        <v>349</v>
      </c>
      <c r="G273" s="4">
        <v>999</v>
      </c>
      <c r="H273" s="4">
        <f>PRODUCT(amazon[[#This Row],[Actual price]],amazon[[#This Row],[Rating count]])</f>
        <v>512487</v>
      </c>
      <c r="I273" s="5">
        <v>0.65</v>
      </c>
      <c r="J273" s="1">
        <v>4.2</v>
      </c>
      <c r="K273" s="1">
        <v>513</v>
      </c>
      <c r="L273" s="1" t="str">
        <f>IF(amazon[[#This Row],[Discounted price]]&lt;200, "Very Low",
 IF(amazon[[#This Row],[Discounted price]]&lt;5000, "Medium",
 IF(amazon[[#This Row],[Discounted price]]&lt;10000, "High",
 "Very High")))</f>
        <v>Medium</v>
      </c>
      <c r="M273" s="1">
        <f>COUNTIF(amazon[[#This Row],[Discount percentage]],$Z$14)</f>
        <v>0</v>
      </c>
      <c r="N273" s="1">
        <f>COUNTIF(amazon[[#This Row],[Discount percentage]],$Z$16)</f>
        <v>0</v>
      </c>
      <c r="O273" s="1">
        <f>COUNTIF(amazon[[#This Row],[Discount percentage]],$Z$15)</f>
        <v>1</v>
      </c>
      <c r="P273" t="s">
        <v>739</v>
      </c>
      <c r="Q273" s="23" t="e" cm="1" vm="1">
        <f t="array" aca="1" ref="Q273" ca="1">IF(amazon[Discount percentage]&lt;=10, "0-10%", IF(amazon[Discount percentage]&lt;=20,"11-20%", IF(amazon[Discount percentage]&lt;=30,"21-30%",….)))</f>
        <v>#VALUE!</v>
      </c>
    </row>
    <row r="274" spans="1:17" ht="18.75" x14ac:dyDescent="0.3">
      <c r="A274" s="1" t="s">
        <v>740</v>
      </c>
      <c r="B274" s="1" t="s">
        <v>289</v>
      </c>
      <c r="C274" s="1" t="s">
        <v>13</v>
      </c>
      <c r="D274" s="1" t="s">
        <v>14</v>
      </c>
      <c r="E27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74" s="4">
        <v>719</v>
      </c>
      <c r="G274" s="4">
        <v>1499</v>
      </c>
      <c r="H274" s="4">
        <f>PRODUCT(amazon[[#This Row],[Actual price]],amazon[[#This Row],[Rating count]])</f>
        <v>1566455</v>
      </c>
      <c r="I274" s="5">
        <v>0.52</v>
      </c>
      <c r="J274" s="1">
        <v>4.0999999999999996</v>
      </c>
      <c r="K274" s="1">
        <v>1045</v>
      </c>
      <c r="L274" s="1" t="str">
        <f>IF(amazon[[#This Row],[Discounted price]]&lt;200, "Very Low",
 IF(amazon[[#This Row],[Discounted price]]&lt;5000, "Medium",
 IF(amazon[[#This Row],[Discounted price]]&lt;10000, "High",
 "Very High")))</f>
        <v>Medium</v>
      </c>
      <c r="M274" s="1">
        <f>COUNTIF(amazon[[#This Row],[Discount percentage]],$Z$14)</f>
        <v>0</v>
      </c>
      <c r="N274" s="1">
        <f>COUNTIF(amazon[[#This Row],[Discount percentage]],$Z$16)</f>
        <v>0</v>
      </c>
      <c r="O274" s="1">
        <f>COUNTIF(amazon[[#This Row],[Discount percentage]],$Z$15)</f>
        <v>1</v>
      </c>
      <c r="P274" t="s">
        <v>81</v>
      </c>
      <c r="Q274" s="23" t="e" cm="1" vm="1">
        <f t="array" aca="1" ref="Q274" ca="1">IF(amazon[Discount percentage]&lt;=10, "0-10%", IF(amazon[Discount percentage]&lt;=20,"11-20%", IF(amazon[Discount percentage]&lt;=30,"21-30%",….)))</f>
        <v>#VALUE!</v>
      </c>
    </row>
    <row r="275" spans="1:17" ht="18.75" x14ac:dyDescent="0.3">
      <c r="A275" s="1" t="s">
        <v>741</v>
      </c>
      <c r="B275" s="1" t="s">
        <v>742</v>
      </c>
      <c r="C275" s="1" t="s">
        <v>50</v>
      </c>
      <c r="D275" s="1" t="s">
        <v>63</v>
      </c>
      <c r="E27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5" s="4">
        <v>8999</v>
      </c>
      <c r="G275" s="4">
        <v>18999</v>
      </c>
      <c r="H275" s="4">
        <f>PRODUCT(amazon[[#This Row],[Actual price]],amazon[[#This Row],[Rating count]])</f>
        <v>120586653</v>
      </c>
      <c r="I275" s="5">
        <v>0.53</v>
      </c>
      <c r="J275" s="1">
        <v>4</v>
      </c>
      <c r="K275" s="1">
        <v>6347</v>
      </c>
      <c r="L275" s="1" t="str">
        <f>IF(amazon[[#This Row],[Discounted price]]&lt;200, "Very Low",
 IF(amazon[[#This Row],[Discounted price]]&lt;5000, "Medium",
 IF(amazon[[#This Row],[Discounted price]]&lt;10000, "High",
 "Very High")))</f>
        <v>High</v>
      </c>
      <c r="M275" s="1">
        <f>COUNTIF(amazon[[#This Row],[Discount percentage]],$Z$14)</f>
        <v>0</v>
      </c>
      <c r="N275" s="1">
        <f>COUNTIF(amazon[[#This Row],[Discount percentage]],$Z$16)</f>
        <v>0</v>
      </c>
      <c r="O275" s="1">
        <f>COUNTIF(amazon[[#This Row],[Discount percentage]],$Z$15)</f>
        <v>1</v>
      </c>
      <c r="P275" t="s">
        <v>743</v>
      </c>
      <c r="Q275" s="23" t="e" cm="1" vm="1">
        <f t="array" aca="1" ref="Q275" ca="1">IF(amazon[Discount percentage]&lt;=10, "0-10%", IF(amazon[Discount percentage]&lt;=20,"11-20%", IF(amazon[Discount percentage]&lt;=30,"21-30%",….)))</f>
        <v>#VALUE!</v>
      </c>
    </row>
    <row r="276" spans="1:17" ht="18.75" x14ac:dyDescent="0.3">
      <c r="A276" s="1" t="s">
        <v>744</v>
      </c>
      <c r="B276" s="1" t="s">
        <v>745</v>
      </c>
      <c r="C276" s="1" t="s">
        <v>50</v>
      </c>
      <c r="D276" s="1" t="s">
        <v>616</v>
      </c>
      <c r="E27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6" s="4">
        <v>917</v>
      </c>
      <c r="G276" s="4">
        <v>2299</v>
      </c>
      <c r="H276" s="4">
        <f>PRODUCT(amazon[[#This Row],[Actual price]],amazon[[#This Row],[Rating count]])</f>
        <v>7586700</v>
      </c>
      <c r="I276" s="5">
        <v>0.6</v>
      </c>
      <c r="J276" s="1">
        <v>4.2</v>
      </c>
      <c r="K276" s="1">
        <v>3300</v>
      </c>
      <c r="L276" s="1" t="str">
        <f>IF(amazon[[#This Row],[Discounted price]]&lt;200, "Very Low",
 IF(amazon[[#This Row],[Discounted price]]&lt;5000, "Medium",
 IF(amazon[[#This Row],[Discounted price]]&lt;10000, "High",
 "Very High")))</f>
        <v>Medium</v>
      </c>
      <c r="M276" s="1">
        <f>COUNTIF(amazon[[#This Row],[Discount percentage]],$Z$14)</f>
        <v>0</v>
      </c>
      <c r="N276" s="1">
        <f>COUNTIF(amazon[[#This Row],[Discount percentage]],$Z$16)</f>
        <v>0</v>
      </c>
      <c r="O276" s="1">
        <f>COUNTIF(amazon[[#This Row],[Discount percentage]],$Z$15)</f>
        <v>1</v>
      </c>
      <c r="P276" t="s">
        <v>746</v>
      </c>
      <c r="Q276" s="23" t="e" cm="1" vm="1">
        <f t="array" aca="1" ref="Q276" ca="1">IF(amazon[Discount percentage]&lt;=10, "0-10%", IF(amazon[Discount percentage]&lt;=20,"11-20%", IF(amazon[Discount percentage]&lt;=30,"21-30%",….)))</f>
        <v>#VALUE!</v>
      </c>
    </row>
    <row r="277" spans="1:17" ht="18.75" x14ac:dyDescent="0.3">
      <c r="A277" s="1" t="s">
        <v>747</v>
      </c>
      <c r="B277" s="1" t="s">
        <v>748</v>
      </c>
      <c r="C277" s="1" t="s">
        <v>50</v>
      </c>
      <c r="D277" s="1" t="s">
        <v>152</v>
      </c>
      <c r="E27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7" s="4">
        <v>399</v>
      </c>
      <c r="G277" s="4">
        <v>999</v>
      </c>
      <c r="H277" s="4">
        <f>PRODUCT(amazon[[#This Row],[Actual price]],amazon[[#This Row],[Rating count]])</f>
        <v>22977</v>
      </c>
      <c r="I277" s="5">
        <v>0.6</v>
      </c>
      <c r="J277" s="1">
        <v>3.3</v>
      </c>
      <c r="K277" s="1">
        <v>23</v>
      </c>
      <c r="L277" s="1" t="str">
        <f>IF(amazon[[#This Row],[Discounted price]]&lt;200, "Very Low",
 IF(amazon[[#This Row],[Discounted price]]&lt;5000, "Medium",
 IF(amazon[[#This Row],[Discounted price]]&lt;10000, "High",
 "Very High")))</f>
        <v>Medium</v>
      </c>
      <c r="M277" s="1">
        <f>COUNTIF(amazon[[#This Row],[Discount percentage]],$Z$14)</f>
        <v>0</v>
      </c>
      <c r="N277" s="1">
        <f>COUNTIF(amazon[[#This Row],[Discount percentage]],$Z$16)</f>
        <v>0</v>
      </c>
      <c r="O277" s="1">
        <f>COUNTIF(amazon[[#This Row],[Discount percentage]],$Z$15)</f>
        <v>1</v>
      </c>
      <c r="P277" t="s">
        <v>749</v>
      </c>
      <c r="Q277" s="23" t="e" cm="1" vm="1">
        <f t="array" aca="1" ref="Q277" ca="1">IF(amazon[Discount percentage]&lt;=10, "0-10%", IF(amazon[Discount percentage]&lt;=20,"11-20%", IF(amazon[Discount percentage]&lt;=30,"21-30%",….)))</f>
        <v>#VALUE!</v>
      </c>
    </row>
    <row r="278" spans="1:17" ht="18.75" x14ac:dyDescent="0.3">
      <c r="A278" s="1" t="s">
        <v>750</v>
      </c>
      <c r="B278" s="1" t="s">
        <v>751</v>
      </c>
      <c r="C278" s="1" t="s">
        <v>50</v>
      </c>
      <c r="D278" s="1" t="s">
        <v>63</v>
      </c>
      <c r="E27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78" s="4">
        <v>45999</v>
      </c>
      <c r="G278" s="4">
        <v>69900</v>
      </c>
      <c r="H278" s="4">
        <f>PRODUCT(amazon[[#This Row],[Actual price]],amazon[[#This Row],[Rating count]])</f>
        <v>496919100</v>
      </c>
      <c r="I278" s="5">
        <v>0.34</v>
      </c>
      <c r="J278" s="1">
        <v>4.3</v>
      </c>
      <c r="K278" s="1">
        <v>7109</v>
      </c>
      <c r="L278" s="1" t="str">
        <f>IF(amazon[[#This Row],[Discounted price]]&lt;200, "Very Low",
 IF(amazon[[#This Row],[Discounted price]]&lt;5000, "Medium",
 IF(amazon[[#This Row],[Discounted price]]&lt;10000, "High",
 "Very High")))</f>
        <v>Very High</v>
      </c>
      <c r="M278" s="1">
        <f>COUNTIF(amazon[[#This Row],[Discount percentage]],$Z$14)</f>
        <v>0</v>
      </c>
      <c r="N278" s="1">
        <f>COUNTIF(amazon[[#This Row],[Discount percentage]],$Z$16)</f>
        <v>1</v>
      </c>
      <c r="O278" s="1">
        <f>COUNTIF(amazon[[#This Row],[Discount percentage]],$Z$15)</f>
        <v>0</v>
      </c>
      <c r="P278" t="s">
        <v>188</v>
      </c>
      <c r="Q278" s="23" t="e" cm="1" vm="1">
        <f t="array" aca="1" ref="Q278" ca="1">IF(amazon[Discount percentage]&lt;=10, "0-10%", IF(amazon[Discount percentage]&lt;=20,"11-20%", IF(amazon[Discount percentage]&lt;=30,"21-30%",….)))</f>
        <v>#VALUE!</v>
      </c>
    </row>
    <row r="279" spans="1:17" ht="18.75" x14ac:dyDescent="0.3">
      <c r="A279" s="1" t="s">
        <v>752</v>
      </c>
      <c r="B279" s="1" t="s">
        <v>753</v>
      </c>
      <c r="C279" s="1" t="s">
        <v>13</v>
      </c>
      <c r="D279" s="1" t="s">
        <v>14</v>
      </c>
      <c r="E27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79" s="4">
        <v>119</v>
      </c>
      <c r="G279" s="4">
        <v>299</v>
      </c>
      <c r="H279" s="4">
        <f>PRODUCT(amazon[[#This Row],[Actual price]],amazon[[#This Row],[Rating count]])</f>
        <v>15249</v>
      </c>
      <c r="I279" s="5">
        <v>0.6</v>
      </c>
      <c r="J279" s="1">
        <v>3.8</v>
      </c>
      <c r="K279" s="1">
        <v>51</v>
      </c>
      <c r="L279" s="1" t="str">
        <f>IF(amazon[[#This Row],[Discounted price]]&lt;200, "Very Low",
 IF(amazon[[#This Row],[Discounted price]]&lt;5000, "Medium",
 IF(amazon[[#This Row],[Discounted price]]&lt;10000, "High",
 "Very High")))</f>
        <v>Very Low</v>
      </c>
      <c r="M279" s="1">
        <f>COUNTIF(amazon[[#This Row],[Discount percentage]],$Z$14)</f>
        <v>0</v>
      </c>
      <c r="N279" s="1">
        <f>COUNTIF(amazon[[#This Row],[Discount percentage]],$Z$16)</f>
        <v>0</v>
      </c>
      <c r="O279" s="1">
        <f>COUNTIF(amazon[[#This Row],[Discount percentage]],$Z$15)</f>
        <v>1</v>
      </c>
      <c r="P279" t="s">
        <v>24</v>
      </c>
      <c r="Q279" s="23" t="e" cm="1" vm="1">
        <f t="array" aca="1" ref="Q279" ca="1">IF(amazon[Discount percentage]&lt;=10, "0-10%", IF(amazon[Discount percentage]&lt;=20,"11-20%", IF(amazon[Discount percentage]&lt;=30,"21-30%",….)))</f>
        <v>#VALUE!</v>
      </c>
    </row>
    <row r="280" spans="1:17" ht="18.75" x14ac:dyDescent="0.3">
      <c r="A280" s="1" t="s">
        <v>754</v>
      </c>
      <c r="B280" s="1" t="s">
        <v>755</v>
      </c>
      <c r="C280" s="1" t="s">
        <v>50</v>
      </c>
      <c r="D280" s="1" t="s">
        <v>63</v>
      </c>
      <c r="E28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80" s="4">
        <v>21999</v>
      </c>
      <c r="G280" s="4">
        <v>29999</v>
      </c>
      <c r="H280" s="4">
        <f>PRODUCT(amazon[[#This Row],[Actual price]],amazon[[#This Row],[Rating count]])</f>
        <v>985167160</v>
      </c>
      <c r="I280" s="5">
        <v>0.27</v>
      </c>
      <c r="J280" s="1">
        <v>4.2</v>
      </c>
      <c r="K280" s="1">
        <v>32840</v>
      </c>
      <c r="L280" s="1" t="str">
        <f>IF(amazon[[#This Row],[Discounted price]]&lt;200, "Very Low",
 IF(amazon[[#This Row],[Discounted price]]&lt;5000, "Medium",
 IF(amazon[[#This Row],[Discounted price]]&lt;10000, "High",
 "Very High")))</f>
        <v>Very High</v>
      </c>
      <c r="M280" s="1">
        <f>COUNTIF(amazon[[#This Row],[Discount percentage]],$Z$14)</f>
        <v>0</v>
      </c>
      <c r="N280" s="1">
        <f>COUNTIF(amazon[[#This Row],[Discount percentage]],$Z$16)</f>
        <v>1</v>
      </c>
      <c r="O280" s="1">
        <f>COUNTIF(amazon[[#This Row],[Discount percentage]],$Z$15)</f>
        <v>0</v>
      </c>
      <c r="P280" t="s">
        <v>64</v>
      </c>
      <c r="Q280" s="23" t="e" cm="1" vm="1">
        <f t="array" aca="1" ref="Q280" ca="1">IF(amazon[Discount percentage]&lt;=10, "0-10%", IF(amazon[Discount percentage]&lt;=20,"11-20%", IF(amazon[Discount percentage]&lt;=30,"21-30%",….)))</f>
        <v>#VALUE!</v>
      </c>
    </row>
    <row r="281" spans="1:17" ht="18.75" x14ac:dyDescent="0.3">
      <c r="A281" s="1" t="s">
        <v>756</v>
      </c>
      <c r="B281" s="1" t="s">
        <v>757</v>
      </c>
      <c r="C281" s="1" t="s">
        <v>50</v>
      </c>
      <c r="D281" s="1" t="s">
        <v>152</v>
      </c>
      <c r="E28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81" s="4">
        <v>299</v>
      </c>
      <c r="G281" s="4">
        <v>599</v>
      </c>
      <c r="H281" s="4">
        <f>PRODUCT(amazon[[#This Row],[Actual price]],amazon[[#This Row],[Rating count]])</f>
        <v>424092</v>
      </c>
      <c r="I281" s="5">
        <v>0.5</v>
      </c>
      <c r="J281" s="1">
        <v>3.7</v>
      </c>
      <c r="K281" s="1">
        <v>708</v>
      </c>
      <c r="L281" s="1" t="str">
        <f>IF(amazon[[#This Row],[Discounted price]]&lt;200, "Very Low",
 IF(amazon[[#This Row],[Discounted price]]&lt;5000, "Medium",
 IF(amazon[[#This Row],[Discounted price]]&lt;10000, "High",
 "Very High")))</f>
        <v>Medium</v>
      </c>
      <c r="M281" s="1">
        <f>COUNTIF(amazon[[#This Row],[Discount percentage]],$Z$14)</f>
        <v>1</v>
      </c>
      <c r="N281" s="1">
        <f>COUNTIF(amazon[[#This Row],[Discount percentage]],$Z$16)</f>
        <v>0</v>
      </c>
      <c r="O281" s="1">
        <f>COUNTIF(amazon[[#This Row],[Discount percentage]],$Z$15)</f>
        <v>0</v>
      </c>
      <c r="P281" t="s">
        <v>205</v>
      </c>
      <c r="Q281" s="23" t="e" cm="1" vm="1">
        <f t="array" aca="1" ref="Q281" ca="1">IF(amazon[Discount percentage]&lt;=10, "0-10%", IF(amazon[Discount percentage]&lt;=20,"11-20%", IF(amazon[Discount percentage]&lt;=30,"21-30%",….)))</f>
        <v>#VALUE!</v>
      </c>
    </row>
    <row r="282" spans="1:17" ht="18.75" x14ac:dyDescent="0.3">
      <c r="A282" s="1" t="s">
        <v>758</v>
      </c>
      <c r="B282" s="1" t="s">
        <v>759</v>
      </c>
      <c r="C282" s="1" t="s">
        <v>50</v>
      </c>
      <c r="D282" s="1" t="s">
        <v>63</v>
      </c>
      <c r="E28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82" s="4">
        <v>21990</v>
      </c>
      <c r="G282" s="4">
        <v>34990</v>
      </c>
      <c r="H282" s="4">
        <f>PRODUCT(amazon[[#This Row],[Actual price]],amazon[[#This Row],[Rating count]])</f>
        <v>57978430</v>
      </c>
      <c r="I282" s="5">
        <v>0.37</v>
      </c>
      <c r="J282" s="1">
        <v>4.3</v>
      </c>
      <c r="K282" s="1">
        <v>1657</v>
      </c>
      <c r="L282" s="1" t="str">
        <f>IF(amazon[[#This Row],[Discounted price]]&lt;200, "Very Low",
 IF(amazon[[#This Row],[Discounted price]]&lt;5000, "Medium",
 IF(amazon[[#This Row],[Discounted price]]&lt;10000, "High",
 "Very High")))</f>
        <v>Very High</v>
      </c>
      <c r="M282" s="1">
        <f>COUNTIF(amazon[[#This Row],[Discount percentage]],$Z$14)</f>
        <v>0</v>
      </c>
      <c r="N282" s="1">
        <f>COUNTIF(amazon[[#This Row],[Discount percentage]],$Z$16)</f>
        <v>1</v>
      </c>
      <c r="O282" s="1">
        <f>COUNTIF(amazon[[#This Row],[Discount percentage]],$Z$15)</f>
        <v>0</v>
      </c>
      <c r="P282" t="s">
        <v>760</v>
      </c>
      <c r="Q282" s="23" t="e" cm="1" vm="1">
        <f t="array" aca="1" ref="Q282" ca="1">IF(amazon[Discount percentage]&lt;=10, "0-10%", IF(amazon[Discount percentage]&lt;=20,"11-20%", IF(amazon[Discount percentage]&lt;=30,"21-30%",….)))</f>
        <v>#VALUE!</v>
      </c>
    </row>
    <row r="283" spans="1:17" ht="18.75" x14ac:dyDescent="0.3">
      <c r="A283" s="1" t="s">
        <v>761</v>
      </c>
      <c r="B283" s="1" t="s">
        <v>762</v>
      </c>
      <c r="C283" s="1" t="s">
        <v>13</v>
      </c>
      <c r="D283" s="1" t="s">
        <v>14</v>
      </c>
      <c r="E28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83" s="4">
        <v>417</v>
      </c>
      <c r="G283" s="4">
        <v>670</v>
      </c>
      <c r="H283" s="4">
        <f>PRODUCT(amazon[[#This Row],[Actual price]],amazon[[#This Row],[Rating count]])</f>
        <v>350410</v>
      </c>
      <c r="I283" s="5">
        <v>0.38</v>
      </c>
      <c r="J283" s="1">
        <v>3.9</v>
      </c>
      <c r="K283" s="1">
        <v>523</v>
      </c>
      <c r="L283" s="1" t="str">
        <f>IF(amazon[[#This Row],[Discounted price]]&lt;200, "Very Low",
 IF(amazon[[#This Row],[Discounted price]]&lt;5000, "Medium",
 IF(amazon[[#This Row],[Discounted price]]&lt;10000, "High",
 "Very High")))</f>
        <v>Medium</v>
      </c>
      <c r="M283" s="1">
        <f>COUNTIF(amazon[[#This Row],[Discount percentage]],$Z$14)</f>
        <v>0</v>
      </c>
      <c r="N283" s="1">
        <f>COUNTIF(amazon[[#This Row],[Discount percentage]],$Z$16)</f>
        <v>1</v>
      </c>
      <c r="O283" s="1">
        <f>COUNTIF(amazon[[#This Row],[Discount percentage]],$Z$15)</f>
        <v>0</v>
      </c>
      <c r="P283" t="s">
        <v>763</v>
      </c>
      <c r="Q283" s="23" t="e" cm="1" vm="1">
        <f t="array" aca="1" ref="Q283" ca="1">IF(amazon[Discount percentage]&lt;=10, "0-10%", IF(amazon[Discount percentage]&lt;=20,"11-20%", IF(amazon[Discount percentage]&lt;=30,"21-30%",….)))</f>
        <v>#VALUE!</v>
      </c>
    </row>
    <row r="284" spans="1:17" ht="18.75" x14ac:dyDescent="0.3">
      <c r="A284" s="1" t="s">
        <v>764</v>
      </c>
      <c r="B284" s="1" t="s">
        <v>765</v>
      </c>
      <c r="C284" s="1" t="s">
        <v>13</v>
      </c>
      <c r="D284" s="1" t="s">
        <v>14</v>
      </c>
      <c r="E28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84" s="4">
        <v>199</v>
      </c>
      <c r="G284" s="4">
        <v>999</v>
      </c>
      <c r="H284" s="4">
        <f>PRODUCT(amazon[[#This Row],[Actual price]],amazon[[#This Row],[Rating count]])</f>
        <v>0</v>
      </c>
      <c r="I284" s="5">
        <v>0.8</v>
      </c>
      <c r="J284" s="1">
        <v>3</v>
      </c>
      <c r="K284" s="1">
        <v>0</v>
      </c>
      <c r="L284" s="1" t="str">
        <f>IF(amazon[[#This Row],[Discounted price]]&lt;200, "Very Low",
 IF(amazon[[#This Row],[Discounted price]]&lt;5000, "Medium",
 IF(amazon[[#This Row],[Discounted price]]&lt;10000, "High",
 "Very High")))</f>
        <v>Very Low</v>
      </c>
      <c r="M284" s="1">
        <f>COUNTIF(amazon[[#This Row],[Discount percentage]],$Z$14)</f>
        <v>0</v>
      </c>
      <c r="N284" s="1">
        <f>COUNTIF(amazon[[#This Row],[Discount percentage]],$Z$16)</f>
        <v>0</v>
      </c>
      <c r="O284" s="1">
        <f>COUNTIF(amazon[[#This Row],[Discount percentage]],$Z$15)</f>
        <v>1</v>
      </c>
      <c r="P284" t="s">
        <v>766</v>
      </c>
      <c r="Q284" s="23" t="e" cm="1" vm="1">
        <f t="array" aca="1" ref="Q284" ca="1">IF(amazon[Discount percentage]&lt;=10, "0-10%", IF(amazon[Discount percentage]&lt;=20,"11-20%", IF(amazon[Discount percentage]&lt;=30,"21-30%",….)))</f>
        <v>#VALUE!</v>
      </c>
    </row>
    <row r="285" spans="1:17" ht="18.75" x14ac:dyDescent="0.3">
      <c r="A285" s="1" t="s">
        <v>767</v>
      </c>
      <c r="B285" s="1" t="s">
        <v>768</v>
      </c>
      <c r="C285" s="1" t="s">
        <v>50</v>
      </c>
      <c r="D285" s="1" t="s">
        <v>63</v>
      </c>
      <c r="E28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85" s="4">
        <v>47990</v>
      </c>
      <c r="G285" s="4">
        <v>79990</v>
      </c>
      <c r="H285" s="4">
        <f>PRODUCT(amazon[[#This Row],[Actual price]],amazon[[#This Row],[Rating count]])</f>
        <v>110066240</v>
      </c>
      <c r="I285" s="5">
        <v>0.4</v>
      </c>
      <c r="J285" s="1">
        <v>4.3</v>
      </c>
      <c r="K285" s="1">
        <v>1376</v>
      </c>
      <c r="L285" s="1" t="str">
        <f>IF(amazon[[#This Row],[Discounted price]]&lt;200, "Very Low",
 IF(amazon[[#This Row],[Discounted price]]&lt;5000, "Medium",
 IF(amazon[[#This Row],[Discounted price]]&lt;10000, "High",
 "Very High")))</f>
        <v>Very High</v>
      </c>
      <c r="M285" s="1">
        <f>COUNTIF(amazon[[#This Row],[Discount percentage]],$Z$14)</f>
        <v>0</v>
      </c>
      <c r="N285" s="1">
        <f>COUNTIF(amazon[[#This Row],[Discount percentage]],$Z$16)</f>
        <v>1</v>
      </c>
      <c r="O285" s="1">
        <f>COUNTIF(amazon[[#This Row],[Discount percentage]],$Z$15)</f>
        <v>0</v>
      </c>
      <c r="P285" t="s">
        <v>385</v>
      </c>
      <c r="Q285" s="23" t="e" cm="1" vm="1">
        <f t="array" aca="1" ref="Q285" ca="1">IF(amazon[Discount percentage]&lt;=10, "0-10%", IF(amazon[Discount percentage]&lt;=20,"11-20%", IF(amazon[Discount percentage]&lt;=30,"21-30%",….)))</f>
        <v>#VALUE!</v>
      </c>
    </row>
    <row r="286" spans="1:17" ht="18.75" x14ac:dyDescent="0.3">
      <c r="A286" s="1" t="s">
        <v>769</v>
      </c>
      <c r="B286" s="1" t="s">
        <v>770</v>
      </c>
      <c r="C286" s="1" t="s">
        <v>50</v>
      </c>
      <c r="D286" s="1" t="s">
        <v>152</v>
      </c>
      <c r="E28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86" s="4">
        <v>215</v>
      </c>
      <c r="G286" s="4">
        <v>499</v>
      </c>
      <c r="H286" s="4">
        <f>PRODUCT(amazon[[#This Row],[Actual price]],amazon[[#This Row],[Rating count]])</f>
        <v>60379</v>
      </c>
      <c r="I286" s="5">
        <v>0.56999999999999995</v>
      </c>
      <c r="J286" s="1">
        <v>3.5</v>
      </c>
      <c r="K286" s="1">
        <v>121</v>
      </c>
      <c r="L286" s="1" t="str">
        <f>IF(amazon[[#This Row],[Discounted price]]&lt;200, "Very Low",
 IF(amazon[[#This Row],[Discounted price]]&lt;5000, "Medium",
 IF(amazon[[#This Row],[Discounted price]]&lt;10000, "High",
 "Very High")))</f>
        <v>Medium</v>
      </c>
      <c r="M286" s="1">
        <f>COUNTIF(amazon[[#This Row],[Discount percentage]],$Z$14)</f>
        <v>0</v>
      </c>
      <c r="N286" s="1">
        <f>COUNTIF(amazon[[#This Row],[Discount percentage]],$Z$16)</f>
        <v>0</v>
      </c>
      <c r="O286" s="1">
        <f>COUNTIF(amazon[[#This Row],[Discount percentage]],$Z$15)</f>
        <v>1</v>
      </c>
      <c r="P286" t="s">
        <v>771</v>
      </c>
      <c r="Q286" s="23" t="e" cm="1" vm="1">
        <f t="array" aca="1" ref="Q286" ca="1">IF(amazon[Discount percentage]&lt;=10, "0-10%", IF(amazon[Discount percentage]&lt;=20,"11-20%", IF(amazon[Discount percentage]&lt;=30,"21-30%",….)))</f>
        <v>#VALUE!</v>
      </c>
    </row>
    <row r="287" spans="1:17" ht="18.75" x14ac:dyDescent="0.3">
      <c r="A287" s="1" t="s">
        <v>772</v>
      </c>
      <c r="B287" s="1" t="s">
        <v>773</v>
      </c>
      <c r="C287" s="1" t="s">
        <v>13</v>
      </c>
      <c r="D287" s="1" t="s">
        <v>14</v>
      </c>
      <c r="E28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87" s="4">
        <v>99</v>
      </c>
      <c r="G287" s="4">
        <v>800</v>
      </c>
      <c r="H287" s="4">
        <f>PRODUCT(amazon[[#This Row],[Actual price]],amazon[[#This Row],[Rating count]])</f>
        <v>860000</v>
      </c>
      <c r="I287" s="5">
        <v>0.88</v>
      </c>
      <c r="J287" s="1">
        <v>3.9</v>
      </c>
      <c r="K287" s="1">
        <v>1075</v>
      </c>
      <c r="L287" s="1" t="str">
        <f>IF(amazon[[#This Row],[Discounted price]]&lt;200, "Very Low",
 IF(amazon[[#This Row],[Discounted price]]&lt;5000, "Medium",
 IF(amazon[[#This Row],[Discounted price]]&lt;10000, "High",
 "Very High")))</f>
        <v>Very Low</v>
      </c>
      <c r="M287" s="1">
        <f>COUNTIF(amazon[[#This Row],[Discount percentage]],$Z$14)</f>
        <v>0</v>
      </c>
      <c r="N287" s="1">
        <f>COUNTIF(amazon[[#This Row],[Discount percentage]],$Z$16)</f>
        <v>0</v>
      </c>
      <c r="O287" s="1">
        <f>COUNTIF(amazon[[#This Row],[Discount percentage]],$Z$15)</f>
        <v>1</v>
      </c>
      <c r="P287" t="s">
        <v>115</v>
      </c>
      <c r="Q287" s="23" t="e" cm="1" vm="1">
        <f t="array" aca="1" ref="Q287" ca="1">IF(amazon[Discount percentage]&lt;=10, "0-10%", IF(amazon[Discount percentage]&lt;=20,"11-20%", IF(amazon[Discount percentage]&lt;=30,"21-30%",….)))</f>
        <v>#VALUE!</v>
      </c>
    </row>
    <row r="288" spans="1:17" ht="18.75" x14ac:dyDescent="0.3">
      <c r="A288" s="1" t="s">
        <v>774</v>
      </c>
      <c r="B288" s="1" t="s">
        <v>775</v>
      </c>
      <c r="C288" s="1" t="s">
        <v>50</v>
      </c>
      <c r="D288" s="1" t="s">
        <v>63</v>
      </c>
      <c r="E28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88" s="4">
        <v>18999</v>
      </c>
      <c r="G288" s="4">
        <v>35000</v>
      </c>
      <c r="H288" s="4">
        <f>PRODUCT(amazon[[#This Row],[Actual price]],amazon[[#This Row],[Rating count]])</f>
        <v>35035000</v>
      </c>
      <c r="I288" s="5">
        <v>0.46</v>
      </c>
      <c r="J288" s="1">
        <v>4</v>
      </c>
      <c r="K288" s="1">
        <v>1001</v>
      </c>
      <c r="L288" s="1" t="str">
        <f>IF(amazon[[#This Row],[Discounted price]]&lt;200, "Very Low",
 IF(amazon[[#This Row],[Discounted price]]&lt;5000, "Medium",
 IF(amazon[[#This Row],[Discounted price]]&lt;10000, "High",
 "Very High")))</f>
        <v>Very High</v>
      </c>
      <c r="M288" s="1">
        <f>COUNTIF(amazon[[#This Row],[Discount percentage]],$Z$14)</f>
        <v>0</v>
      </c>
      <c r="N288" s="1">
        <f>COUNTIF(amazon[[#This Row],[Discount percentage]],$Z$16)</f>
        <v>1</v>
      </c>
      <c r="O288" s="1">
        <f>COUNTIF(amazon[[#This Row],[Discount percentage]],$Z$15)</f>
        <v>0</v>
      </c>
      <c r="P288" t="s">
        <v>776</v>
      </c>
      <c r="Q288" s="23" t="e" cm="1" vm="1">
        <f t="array" aca="1" ref="Q288" ca="1">IF(amazon[Discount percentage]&lt;=10, "0-10%", IF(amazon[Discount percentage]&lt;=20,"11-20%", IF(amazon[Discount percentage]&lt;=30,"21-30%",….)))</f>
        <v>#VALUE!</v>
      </c>
    </row>
    <row r="289" spans="1:17" ht="18.75" x14ac:dyDescent="0.3">
      <c r="A289" s="1" t="s">
        <v>777</v>
      </c>
      <c r="B289" s="1" t="s">
        <v>778</v>
      </c>
      <c r="C289" s="1" t="s">
        <v>13</v>
      </c>
      <c r="D289" s="1" t="s">
        <v>14</v>
      </c>
      <c r="E28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89" s="4">
        <v>249</v>
      </c>
      <c r="G289" s="4">
        <v>999</v>
      </c>
      <c r="H289" s="4">
        <f>PRODUCT(amazon[[#This Row],[Actual price]],amazon[[#This Row],[Rating count]])</f>
        <v>111888</v>
      </c>
      <c r="I289" s="5">
        <v>0.75</v>
      </c>
      <c r="J289" s="1">
        <v>4.3</v>
      </c>
      <c r="K289" s="1">
        <v>112</v>
      </c>
      <c r="L289" s="1" t="str">
        <f>IF(amazon[[#This Row],[Discounted price]]&lt;200, "Very Low",
 IF(amazon[[#This Row],[Discounted price]]&lt;5000, "Medium",
 IF(amazon[[#This Row],[Discounted price]]&lt;10000, "High",
 "Very High")))</f>
        <v>Medium</v>
      </c>
      <c r="M289" s="1">
        <f>COUNTIF(amazon[[#This Row],[Discount percentage]],$Z$14)</f>
        <v>0</v>
      </c>
      <c r="N289" s="1">
        <f>COUNTIF(amazon[[#This Row],[Discount percentage]],$Z$16)</f>
        <v>0</v>
      </c>
      <c r="O289" s="1">
        <f>COUNTIF(amazon[[#This Row],[Discount percentage]],$Z$15)</f>
        <v>1</v>
      </c>
      <c r="P289" t="s">
        <v>779</v>
      </c>
      <c r="Q289" s="23" t="e" cm="1" vm="1">
        <f t="array" aca="1" ref="Q289" ca="1">IF(amazon[Discount percentage]&lt;=10, "0-10%", IF(amazon[Discount percentage]&lt;=20,"11-20%", IF(amazon[Discount percentage]&lt;=30,"21-30%",….)))</f>
        <v>#VALUE!</v>
      </c>
    </row>
    <row r="290" spans="1:17" ht="18.75" x14ac:dyDescent="0.3">
      <c r="A290" s="1" t="s">
        <v>780</v>
      </c>
      <c r="B290" s="1" t="s">
        <v>781</v>
      </c>
      <c r="C290" s="1" t="s">
        <v>50</v>
      </c>
      <c r="D290" s="1" t="s">
        <v>167</v>
      </c>
      <c r="E29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90" s="4">
        <v>7999</v>
      </c>
      <c r="G290" s="4">
        <v>15999</v>
      </c>
      <c r="H290" s="4">
        <f>PRODUCT(amazon[[#This Row],[Actual price]],amazon[[#This Row],[Rating count]])</f>
        <v>48348978</v>
      </c>
      <c r="I290" s="5">
        <v>0.5</v>
      </c>
      <c r="J290" s="1">
        <v>3.8</v>
      </c>
      <c r="K290" s="1">
        <v>3022</v>
      </c>
      <c r="L290" s="1" t="str">
        <f>IF(amazon[[#This Row],[Discounted price]]&lt;200, "Very Low",
 IF(amazon[[#This Row],[Discounted price]]&lt;5000, "Medium",
 IF(amazon[[#This Row],[Discounted price]]&lt;10000, "High",
 "Very High")))</f>
        <v>High</v>
      </c>
      <c r="M290" s="1">
        <f>COUNTIF(amazon[[#This Row],[Discount percentage]],$Z$14)</f>
        <v>1</v>
      </c>
      <c r="N290" s="1">
        <f>COUNTIF(amazon[[#This Row],[Discount percentage]],$Z$16)</f>
        <v>0</v>
      </c>
      <c r="O290" s="1">
        <f>COUNTIF(amazon[[#This Row],[Discount percentage]],$Z$15)</f>
        <v>0</v>
      </c>
      <c r="P290" t="s">
        <v>782</v>
      </c>
      <c r="Q290" s="23" t="e" cm="1" vm="1">
        <f t="array" aca="1" ref="Q290" ca="1">IF(amazon[Discount percentage]&lt;=10, "0-10%", IF(amazon[Discount percentage]&lt;=20,"11-20%", IF(amazon[Discount percentage]&lt;=30,"21-30%",….)))</f>
        <v>#VALUE!</v>
      </c>
    </row>
    <row r="291" spans="1:17" ht="18.75" x14ac:dyDescent="0.3">
      <c r="A291" s="1" t="s">
        <v>783</v>
      </c>
      <c r="B291" s="1" t="s">
        <v>784</v>
      </c>
      <c r="C291" s="1" t="s">
        <v>13</v>
      </c>
      <c r="D291" s="1" t="s">
        <v>14</v>
      </c>
      <c r="E29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91" s="4">
        <v>649</v>
      </c>
      <c r="G291" s="4">
        <v>1600</v>
      </c>
      <c r="H291" s="4">
        <f>PRODUCT(amazon[[#This Row],[Actual price]],amazon[[#This Row],[Rating count]])</f>
        <v>8721600</v>
      </c>
      <c r="I291" s="5">
        <v>0.59</v>
      </c>
      <c r="J291" s="1">
        <v>4.3</v>
      </c>
      <c r="K291" s="1">
        <v>5451</v>
      </c>
      <c r="L291" s="1" t="str">
        <f>IF(amazon[[#This Row],[Discounted price]]&lt;200, "Very Low",
 IF(amazon[[#This Row],[Discounted price]]&lt;5000, "Medium",
 IF(amazon[[#This Row],[Discounted price]]&lt;10000, "High",
 "Very High")))</f>
        <v>Medium</v>
      </c>
      <c r="M291" s="1">
        <f>COUNTIF(amazon[[#This Row],[Discount percentage]],$Z$14)</f>
        <v>0</v>
      </c>
      <c r="N291" s="1">
        <f>COUNTIF(amazon[[#This Row],[Discount percentage]],$Z$16)</f>
        <v>0</v>
      </c>
      <c r="O291" s="1">
        <f>COUNTIF(amazon[[#This Row],[Discount percentage]],$Z$15)</f>
        <v>1</v>
      </c>
      <c r="P291" t="s">
        <v>511</v>
      </c>
      <c r="Q291" s="23" t="e" cm="1" vm="1">
        <f t="array" aca="1" ref="Q291" ca="1">IF(amazon[Discount percentage]&lt;=10, "0-10%", IF(amazon[Discount percentage]&lt;=20,"11-20%", IF(amazon[Discount percentage]&lt;=30,"21-30%",….)))</f>
        <v>#VALUE!</v>
      </c>
    </row>
    <row r="292" spans="1:17" ht="18.75" x14ac:dyDescent="0.3">
      <c r="A292" s="1" t="s">
        <v>785</v>
      </c>
      <c r="B292" s="1" t="s">
        <v>238</v>
      </c>
      <c r="C292" s="1" t="s">
        <v>50</v>
      </c>
      <c r="D292" s="1" t="s">
        <v>152</v>
      </c>
      <c r="E29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92" s="4">
        <v>1289</v>
      </c>
      <c r="G292" s="4">
        <v>2499</v>
      </c>
      <c r="H292" s="4">
        <f>PRODUCT(amazon[[#This Row],[Actual price]],amazon[[#This Row],[Rating count]])</f>
        <v>182427</v>
      </c>
      <c r="I292" s="5">
        <v>0.48</v>
      </c>
      <c r="J292" s="1">
        <v>3.3</v>
      </c>
      <c r="K292" s="1">
        <v>73</v>
      </c>
      <c r="L292" s="1" t="str">
        <f>IF(amazon[[#This Row],[Discounted price]]&lt;200, "Very Low",
 IF(amazon[[#This Row],[Discounted price]]&lt;5000, "Medium",
 IF(amazon[[#This Row],[Discounted price]]&lt;10000, "High",
 "Very High")))</f>
        <v>Medium</v>
      </c>
      <c r="M292" s="1">
        <f>COUNTIF(amazon[[#This Row],[Discount percentage]],$Z$14)</f>
        <v>0</v>
      </c>
      <c r="N292" s="1">
        <f>COUNTIF(amazon[[#This Row],[Discount percentage]],$Z$16)</f>
        <v>1</v>
      </c>
      <c r="O292" s="1">
        <f>COUNTIF(amazon[[#This Row],[Discount percentage]],$Z$15)</f>
        <v>0</v>
      </c>
      <c r="P292" t="s">
        <v>786</v>
      </c>
      <c r="Q292" s="23" t="e" cm="1" vm="1">
        <f t="array" aca="1" ref="Q292" ca="1">IF(amazon[Discount percentage]&lt;=10, "0-10%", IF(amazon[Discount percentage]&lt;=20,"11-20%", IF(amazon[Discount percentage]&lt;=30,"21-30%",….)))</f>
        <v>#VALUE!</v>
      </c>
    </row>
    <row r="293" spans="1:17" ht="18.75" x14ac:dyDescent="0.3">
      <c r="A293" s="1" t="s">
        <v>787</v>
      </c>
      <c r="B293" s="1" t="s">
        <v>788</v>
      </c>
      <c r="C293" s="1" t="s">
        <v>50</v>
      </c>
      <c r="D293" s="1" t="s">
        <v>51</v>
      </c>
      <c r="E29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93" s="4">
        <v>609</v>
      </c>
      <c r="G293" s="4">
        <v>1500</v>
      </c>
      <c r="H293" s="4">
        <f>PRODUCT(amazon[[#This Row],[Actual price]],amazon[[#This Row],[Rating count]])</f>
        <v>1543500</v>
      </c>
      <c r="I293" s="5">
        <v>0.59</v>
      </c>
      <c r="J293" s="1">
        <v>4.5</v>
      </c>
      <c r="K293" s="1">
        <v>1029</v>
      </c>
      <c r="L293" s="1" t="str">
        <f>IF(amazon[[#This Row],[Discounted price]]&lt;200, "Very Low",
 IF(amazon[[#This Row],[Discounted price]]&lt;5000, "Medium",
 IF(amazon[[#This Row],[Discounted price]]&lt;10000, "High",
 "Very High")))</f>
        <v>Medium</v>
      </c>
      <c r="M293" s="1">
        <f>COUNTIF(amazon[[#This Row],[Discount percentage]],$Z$14)</f>
        <v>0</v>
      </c>
      <c r="N293" s="1">
        <f>COUNTIF(amazon[[#This Row],[Discount percentage]],$Z$16)</f>
        <v>0</v>
      </c>
      <c r="O293" s="1">
        <f>COUNTIF(amazon[[#This Row],[Discount percentage]],$Z$15)</f>
        <v>1</v>
      </c>
      <c r="P293" t="s">
        <v>789</v>
      </c>
      <c r="Q293" s="23" t="e" cm="1" vm="1">
        <f t="array" aca="1" ref="Q293" ca="1">IF(amazon[Discount percentage]&lt;=10, "0-10%", IF(amazon[Discount percentage]&lt;=20,"11-20%", IF(amazon[Discount percentage]&lt;=30,"21-30%",….)))</f>
        <v>#VALUE!</v>
      </c>
    </row>
    <row r="294" spans="1:17" ht="18.75" x14ac:dyDescent="0.3">
      <c r="A294" s="1" t="s">
        <v>790</v>
      </c>
      <c r="B294" s="1" t="s">
        <v>791</v>
      </c>
      <c r="C294" s="1" t="s">
        <v>50</v>
      </c>
      <c r="D294" s="1" t="s">
        <v>63</v>
      </c>
      <c r="E29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94" s="4">
        <v>32990</v>
      </c>
      <c r="G294" s="4">
        <v>54990</v>
      </c>
      <c r="H294" s="4">
        <f>PRODUCT(amazon[[#This Row],[Actual price]],amazon[[#This Row],[Rating count]])</f>
        <v>85509450</v>
      </c>
      <c r="I294" s="5">
        <v>0.4</v>
      </c>
      <c r="J294" s="1">
        <v>4.0999999999999996</v>
      </c>
      <c r="K294" s="1">
        <v>1555</v>
      </c>
      <c r="L294" s="1" t="str">
        <f>IF(amazon[[#This Row],[Discounted price]]&lt;200, "Very Low",
 IF(amazon[[#This Row],[Discounted price]]&lt;5000, "Medium",
 IF(amazon[[#This Row],[Discounted price]]&lt;10000, "High",
 "Very High")))</f>
        <v>Very High</v>
      </c>
      <c r="M294" s="1">
        <f>COUNTIF(amazon[[#This Row],[Discount percentage]],$Z$14)</f>
        <v>0</v>
      </c>
      <c r="N294" s="1">
        <f>COUNTIF(amazon[[#This Row],[Discount percentage]],$Z$16)</f>
        <v>1</v>
      </c>
      <c r="O294" s="1">
        <f>COUNTIF(amazon[[#This Row],[Discount percentage]],$Z$15)</f>
        <v>0</v>
      </c>
      <c r="P294" t="s">
        <v>792</v>
      </c>
      <c r="Q294" s="23" t="e" cm="1" vm="1">
        <f t="array" aca="1" ref="Q294" ca="1">IF(amazon[Discount percentage]&lt;=10, "0-10%", IF(amazon[Discount percentage]&lt;=20,"11-20%", IF(amazon[Discount percentage]&lt;=30,"21-30%",….)))</f>
        <v>#VALUE!</v>
      </c>
    </row>
    <row r="295" spans="1:17" ht="18.75" x14ac:dyDescent="0.3">
      <c r="A295" s="1" t="s">
        <v>793</v>
      </c>
      <c r="B295" s="1" t="s">
        <v>794</v>
      </c>
      <c r="C295" s="1" t="s">
        <v>50</v>
      </c>
      <c r="D295" s="1" t="s">
        <v>51</v>
      </c>
      <c r="E29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95" s="4">
        <v>599</v>
      </c>
      <c r="G295" s="4">
        <v>1999</v>
      </c>
      <c r="H295" s="4">
        <f>PRODUCT(amazon[[#This Row],[Actual price]],amazon[[#This Row],[Rating count]])</f>
        <v>93953</v>
      </c>
      <c r="I295" s="5">
        <v>0.7</v>
      </c>
      <c r="J295" s="1">
        <v>4.2</v>
      </c>
      <c r="K295" s="1">
        <v>47</v>
      </c>
      <c r="L295" s="1" t="str">
        <f>IF(amazon[[#This Row],[Discounted price]]&lt;200, "Very Low",
 IF(amazon[[#This Row],[Discounted price]]&lt;5000, "Medium",
 IF(amazon[[#This Row],[Discounted price]]&lt;10000, "High",
 "Very High")))</f>
        <v>Medium</v>
      </c>
      <c r="M295" s="1">
        <f>COUNTIF(amazon[[#This Row],[Discount percentage]],$Z$14)</f>
        <v>0</v>
      </c>
      <c r="N295" s="1">
        <f>COUNTIF(amazon[[#This Row],[Discount percentage]],$Z$16)</f>
        <v>0</v>
      </c>
      <c r="O295" s="1">
        <f>COUNTIF(amazon[[#This Row],[Discount percentage]],$Z$15)</f>
        <v>1</v>
      </c>
      <c r="P295" t="s">
        <v>239</v>
      </c>
      <c r="Q295" s="23" t="e" cm="1" vm="1">
        <f t="array" aca="1" ref="Q295" ca="1">IF(amazon[Discount percentage]&lt;=10, "0-10%", IF(amazon[Discount percentage]&lt;=20,"11-20%", IF(amazon[Discount percentage]&lt;=30,"21-30%",….)))</f>
        <v>#VALUE!</v>
      </c>
    </row>
    <row r="296" spans="1:17" ht="18.75" x14ac:dyDescent="0.3">
      <c r="A296" s="1" t="s">
        <v>795</v>
      </c>
      <c r="B296" s="1" t="s">
        <v>796</v>
      </c>
      <c r="C296" s="1" t="s">
        <v>13</v>
      </c>
      <c r="D296" s="1" t="s">
        <v>14</v>
      </c>
      <c r="E29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296" s="4">
        <v>349</v>
      </c>
      <c r="G296" s="4">
        <v>899</v>
      </c>
      <c r="H296" s="4">
        <f>PRODUCT(amazon[[#This Row],[Actual price]],amazon[[#This Row],[Rating count]])</f>
        <v>13391504</v>
      </c>
      <c r="I296" s="5">
        <v>0.61</v>
      </c>
      <c r="J296" s="1">
        <v>4.0999999999999996</v>
      </c>
      <c r="K296" s="1">
        <v>14896</v>
      </c>
      <c r="L296" s="1" t="str">
        <f>IF(amazon[[#This Row],[Discounted price]]&lt;200, "Very Low",
 IF(amazon[[#This Row],[Discounted price]]&lt;5000, "Medium",
 IF(amazon[[#This Row],[Discounted price]]&lt;10000, "High",
 "Very High")))</f>
        <v>Medium</v>
      </c>
      <c r="M296" s="1">
        <f>COUNTIF(amazon[[#This Row],[Discount percentage]],$Z$14)</f>
        <v>0</v>
      </c>
      <c r="N296" s="1">
        <f>COUNTIF(amazon[[#This Row],[Discount percentage]],$Z$16)</f>
        <v>0</v>
      </c>
      <c r="O296" s="1">
        <f>COUNTIF(amazon[[#This Row],[Discount percentage]],$Z$15)</f>
        <v>1</v>
      </c>
      <c r="P296" t="s">
        <v>797</v>
      </c>
      <c r="Q296" s="23" t="e" cm="1" vm="1">
        <f t="array" aca="1" ref="Q296" ca="1">IF(amazon[Discount percentage]&lt;=10, "0-10%", IF(amazon[Discount percentage]&lt;=20,"11-20%", IF(amazon[Discount percentage]&lt;=30,"21-30%",….)))</f>
        <v>#VALUE!</v>
      </c>
    </row>
    <row r="297" spans="1:17" ht="18.75" x14ac:dyDescent="0.3">
      <c r="A297" s="1" t="s">
        <v>798</v>
      </c>
      <c r="B297" s="1" t="s">
        <v>799</v>
      </c>
      <c r="C297" s="1" t="s">
        <v>50</v>
      </c>
      <c r="D297" s="1" t="s">
        <v>63</v>
      </c>
      <c r="E29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97" s="4">
        <v>29999</v>
      </c>
      <c r="G297" s="4">
        <v>50999</v>
      </c>
      <c r="H297" s="4">
        <f>PRODUCT(amazon[[#This Row],[Actual price]],amazon[[#This Row],[Rating count]])</f>
        <v>87310288</v>
      </c>
      <c r="I297" s="5">
        <v>0.41</v>
      </c>
      <c r="J297" s="1">
        <v>4.4000000000000004</v>
      </c>
      <c r="K297" s="1">
        <v>1712</v>
      </c>
      <c r="L297" s="1" t="str">
        <f>IF(amazon[[#This Row],[Discounted price]]&lt;200, "Very Low",
 IF(amazon[[#This Row],[Discounted price]]&lt;5000, "Medium",
 IF(amazon[[#This Row],[Discounted price]]&lt;10000, "High",
 "Very High")))</f>
        <v>Very High</v>
      </c>
      <c r="M297" s="1">
        <f>COUNTIF(amazon[[#This Row],[Discount percentage]],$Z$14)</f>
        <v>0</v>
      </c>
      <c r="N297" s="1">
        <f>COUNTIF(amazon[[#This Row],[Discount percentage]],$Z$16)</f>
        <v>1</v>
      </c>
      <c r="O297" s="1">
        <f>COUNTIF(amazon[[#This Row],[Discount percentage]],$Z$15)</f>
        <v>0</v>
      </c>
      <c r="P297" t="s">
        <v>800</v>
      </c>
      <c r="Q297" s="23" t="e" cm="1" vm="1">
        <f t="array" aca="1" ref="Q297" ca="1">IF(amazon[Discount percentage]&lt;=10, "0-10%", IF(amazon[Discount percentage]&lt;=20,"11-20%", IF(amazon[Discount percentage]&lt;=30,"21-30%",….)))</f>
        <v>#VALUE!</v>
      </c>
    </row>
    <row r="298" spans="1:17" ht="18.75" x14ac:dyDescent="0.3">
      <c r="A298" s="1" t="s">
        <v>801</v>
      </c>
      <c r="B298" s="1" t="s">
        <v>666</v>
      </c>
      <c r="C298" s="1" t="s">
        <v>50</v>
      </c>
      <c r="D298" s="1" t="s">
        <v>152</v>
      </c>
      <c r="E29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98" s="4">
        <v>199</v>
      </c>
      <c r="G298" s="4">
        <v>399</v>
      </c>
      <c r="H298" s="4">
        <f>PRODUCT(amazon[[#This Row],[Actual price]],amazon[[#This Row],[Rating count]])</f>
        <v>532665</v>
      </c>
      <c r="I298" s="5">
        <v>0.5</v>
      </c>
      <c r="J298" s="1">
        <v>4.2</v>
      </c>
      <c r="K298" s="1">
        <v>1335</v>
      </c>
      <c r="L298" s="1" t="str">
        <f>IF(amazon[[#This Row],[Discounted price]]&lt;200, "Very Low",
 IF(amazon[[#This Row],[Discounted price]]&lt;5000, "Medium",
 IF(amazon[[#This Row],[Discounted price]]&lt;10000, "High",
 "Very High")))</f>
        <v>Very Low</v>
      </c>
      <c r="M298" s="1">
        <f>COUNTIF(amazon[[#This Row],[Discount percentage]],$Z$14)</f>
        <v>1</v>
      </c>
      <c r="N298" s="1">
        <f>COUNTIF(amazon[[#This Row],[Discount percentage]],$Z$16)</f>
        <v>0</v>
      </c>
      <c r="O298" s="1">
        <f>COUNTIF(amazon[[#This Row],[Discount percentage]],$Z$15)</f>
        <v>0</v>
      </c>
      <c r="P298" t="s">
        <v>667</v>
      </c>
      <c r="Q298" s="23" t="e" cm="1" vm="1">
        <f t="array" aca="1" ref="Q298" ca="1">IF(amazon[Discount percentage]&lt;=10, "0-10%", IF(amazon[Discount percentage]&lt;=20,"11-20%", IF(amazon[Discount percentage]&lt;=30,"21-30%",….)))</f>
        <v>#VALUE!</v>
      </c>
    </row>
    <row r="299" spans="1:17" ht="18.75" x14ac:dyDescent="0.3">
      <c r="A299" s="1" t="s">
        <v>802</v>
      </c>
      <c r="B299" s="1" t="s">
        <v>803</v>
      </c>
      <c r="C299" s="1" t="s">
        <v>50</v>
      </c>
      <c r="D299" s="1" t="s">
        <v>152</v>
      </c>
      <c r="E29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299" s="4">
        <v>349</v>
      </c>
      <c r="G299" s="4">
        <v>699</v>
      </c>
      <c r="H299" s="4">
        <f>PRODUCT(amazon[[#This Row],[Actual price]],amazon[[#This Row],[Rating count]])</f>
        <v>149586</v>
      </c>
      <c r="I299" s="5">
        <v>0.5</v>
      </c>
      <c r="J299" s="1">
        <v>3.9</v>
      </c>
      <c r="K299" s="1">
        <v>214</v>
      </c>
      <c r="L299" s="1" t="str">
        <f>IF(amazon[[#This Row],[Discounted price]]&lt;200, "Very Low",
 IF(amazon[[#This Row],[Discounted price]]&lt;5000, "Medium",
 IF(amazon[[#This Row],[Discounted price]]&lt;10000, "High",
 "Very High")))</f>
        <v>Medium</v>
      </c>
      <c r="M299" s="1">
        <f>COUNTIF(amazon[[#This Row],[Discount percentage]],$Z$14)</f>
        <v>1</v>
      </c>
      <c r="N299" s="1">
        <f>COUNTIF(amazon[[#This Row],[Discount percentage]],$Z$16)</f>
        <v>0</v>
      </c>
      <c r="O299" s="1">
        <f>COUNTIF(amazon[[#This Row],[Discount percentage]],$Z$15)</f>
        <v>0</v>
      </c>
      <c r="P299" t="s">
        <v>804</v>
      </c>
      <c r="Q299" s="23" t="e" cm="1" vm="1">
        <f t="array" aca="1" ref="Q299" ca="1">IF(amazon[Discount percentage]&lt;=10, "0-10%", IF(amazon[Discount percentage]&lt;=20,"11-20%", IF(amazon[Discount percentage]&lt;=30,"21-30%",….)))</f>
        <v>#VALUE!</v>
      </c>
    </row>
    <row r="300" spans="1:17" ht="18.75" x14ac:dyDescent="0.3">
      <c r="A300" s="1" t="s">
        <v>805</v>
      </c>
      <c r="B300" s="1" t="s">
        <v>806</v>
      </c>
      <c r="C300" s="1" t="s">
        <v>50</v>
      </c>
      <c r="D300" s="1" t="s">
        <v>208</v>
      </c>
      <c r="E30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00" s="4">
        <v>1850</v>
      </c>
      <c r="G300" s="4">
        <v>4500</v>
      </c>
      <c r="H300" s="4">
        <f>PRODUCT(amazon[[#This Row],[Actual price]],amazon[[#This Row],[Rating count]])</f>
        <v>828000</v>
      </c>
      <c r="I300" s="5">
        <v>0.59</v>
      </c>
      <c r="J300" s="1">
        <v>4</v>
      </c>
      <c r="K300" s="1">
        <v>184</v>
      </c>
      <c r="L300" s="1" t="str">
        <f>IF(amazon[[#This Row],[Discounted price]]&lt;200, "Very Low",
 IF(amazon[[#This Row],[Discounted price]]&lt;5000, "Medium",
 IF(amazon[[#This Row],[Discounted price]]&lt;10000, "High",
 "Very High")))</f>
        <v>Medium</v>
      </c>
      <c r="M300" s="1">
        <f>COUNTIF(amazon[[#This Row],[Discount percentage]],$Z$14)</f>
        <v>0</v>
      </c>
      <c r="N300" s="1">
        <f>COUNTIF(amazon[[#This Row],[Discount percentage]],$Z$16)</f>
        <v>0</v>
      </c>
      <c r="O300" s="1">
        <f>COUNTIF(amazon[[#This Row],[Discount percentage]],$Z$15)</f>
        <v>1</v>
      </c>
      <c r="P300" t="s">
        <v>807</v>
      </c>
      <c r="Q300" s="23" t="e" cm="1" vm="1">
        <f t="array" aca="1" ref="Q300" ca="1">IF(amazon[Discount percentage]&lt;=10, "0-10%", IF(amazon[Discount percentage]&lt;=20,"11-20%", IF(amazon[Discount percentage]&lt;=30,"21-30%",….)))</f>
        <v>#VALUE!</v>
      </c>
    </row>
    <row r="301" spans="1:17" ht="18.75" x14ac:dyDescent="0.3">
      <c r="A301" s="1" t="s">
        <v>808</v>
      </c>
      <c r="B301" s="1" t="s">
        <v>809</v>
      </c>
      <c r="C301" s="1" t="s">
        <v>50</v>
      </c>
      <c r="D301" s="1" t="s">
        <v>440</v>
      </c>
      <c r="E30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01" s="4">
        <v>13990</v>
      </c>
      <c r="G301" s="4">
        <v>28900</v>
      </c>
      <c r="H301" s="4">
        <f>PRODUCT(amazon[[#This Row],[Actual price]],amazon[[#This Row],[Rating count]])</f>
        <v>202300</v>
      </c>
      <c r="I301" s="5">
        <v>0.52</v>
      </c>
      <c r="J301" s="1">
        <v>4.5</v>
      </c>
      <c r="K301" s="1">
        <v>7</v>
      </c>
      <c r="L301" s="1" t="str">
        <f>IF(amazon[[#This Row],[Discounted price]]&lt;200, "Very Low",
 IF(amazon[[#This Row],[Discounted price]]&lt;5000, "Medium",
 IF(amazon[[#This Row],[Discounted price]]&lt;10000, "High",
 "Very High")))</f>
        <v>Very High</v>
      </c>
      <c r="M301" s="1">
        <f>COUNTIF(amazon[[#This Row],[Discount percentage]],$Z$14)</f>
        <v>0</v>
      </c>
      <c r="N301" s="1">
        <f>COUNTIF(amazon[[#This Row],[Discount percentage]],$Z$16)</f>
        <v>0</v>
      </c>
      <c r="O301" s="1">
        <f>COUNTIF(amazon[[#This Row],[Discount percentage]],$Z$15)</f>
        <v>1</v>
      </c>
      <c r="P301" t="s">
        <v>810</v>
      </c>
      <c r="Q301" s="23" t="e" cm="1" vm="1">
        <f t="array" aca="1" ref="Q301" ca="1">IF(amazon[Discount percentage]&lt;=10, "0-10%", IF(amazon[Discount percentage]&lt;=20,"11-20%", IF(amazon[Discount percentage]&lt;=30,"21-30%",….)))</f>
        <v>#VALUE!</v>
      </c>
    </row>
    <row r="302" spans="1:17" ht="18.75" x14ac:dyDescent="0.3">
      <c r="A302" s="1" t="s">
        <v>811</v>
      </c>
      <c r="B302" s="1" t="s">
        <v>812</v>
      </c>
      <c r="C302" s="1" t="s">
        <v>13</v>
      </c>
      <c r="D302" s="1" t="s">
        <v>14</v>
      </c>
      <c r="E30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02" s="4">
        <v>129</v>
      </c>
      <c r="G302" s="4">
        <v>449</v>
      </c>
      <c r="H302" s="4">
        <f>PRODUCT(amazon[[#This Row],[Actual price]],amazon[[#This Row],[Rating count]])</f>
        <v>18409</v>
      </c>
      <c r="I302" s="5">
        <v>0.71</v>
      </c>
      <c r="J302" s="1">
        <v>3.7</v>
      </c>
      <c r="K302" s="1">
        <v>41</v>
      </c>
      <c r="L302" s="1" t="str">
        <f>IF(amazon[[#This Row],[Discounted price]]&lt;200, "Very Low",
 IF(amazon[[#This Row],[Discounted price]]&lt;5000, "Medium",
 IF(amazon[[#This Row],[Discounted price]]&lt;10000, "High",
 "Very High")))</f>
        <v>Very Low</v>
      </c>
      <c r="M302" s="1">
        <f>COUNTIF(amazon[[#This Row],[Discount percentage]],$Z$14)</f>
        <v>0</v>
      </c>
      <c r="N302" s="1">
        <f>COUNTIF(amazon[[#This Row],[Discount percentage]],$Z$16)</f>
        <v>0</v>
      </c>
      <c r="O302" s="1">
        <f>COUNTIF(amazon[[#This Row],[Discount percentage]],$Z$15)</f>
        <v>1</v>
      </c>
      <c r="P302" t="s">
        <v>105</v>
      </c>
      <c r="Q302" s="23" t="e" cm="1" vm="1">
        <f t="array" aca="1" ref="Q302" ca="1">IF(amazon[Discount percentage]&lt;=10, "0-10%", IF(amazon[Discount percentage]&lt;=20,"11-20%", IF(amazon[Discount percentage]&lt;=30,"21-30%",….)))</f>
        <v>#VALUE!</v>
      </c>
    </row>
    <row r="303" spans="1:17" ht="18.75" x14ac:dyDescent="0.3">
      <c r="A303" s="1" t="s">
        <v>813</v>
      </c>
      <c r="B303" s="1" t="s">
        <v>814</v>
      </c>
      <c r="C303" s="1" t="s">
        <v>50</v>
      </c>
      <c r="D303" s="1" t="s">
        <v>51</v>
      </c>
      <c r="E30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03" s="4">
        <v>379</v>
      </c>
      <c r="G303" s="4">
        <v>999</v>
      </c>
      <c r="H303" s="4">
        <f>PRODUCT(amazon[[#This Row],[Actual price]],amazon[[#This Row],[Rating count]])</f>
        <v>12140847</v>
      </c>
      <c r="I303" s="5">
        <v>0.62</v>
      </c>
      <c r="J303" s="1">
        <v>4.2</v>
      </c>
      <c r="K303" s="1">
        <v>12153</v>
      </c>
      <c r="L303" s="1" t="str">
        <f>IF(amazon[[#This Row],[Discounted price]]&lt;200, "Very Low",
 IF(amazon[[#This Row],[Discounted price]]&lt;5000, "Medium",
 IF(amazon[[#This Row],[Discounted price]]&lt;10000, "High",
 "Very High")))</f>
        <v>Medium</v>
      </c>
      <c r="M303" s="1">
        <f>COUNTIF(amazon[[#This Row],[Discount percentage]],$Z$14)</f>
        <v>0</v>
      </c>
      <c r="N303" s="1">
        <f>COUNTIF(amazon[[#This Row],[Discount percentage]],$Z$16)</f>
        <v>0</v>
      </c>
      <c r="O303" s="1">
        <f>COUNTIF(amazon[[#This Row],[Discount percentage]],$Z$15)</f>
        <v>1</v>
      </c>
      <c r="P303" t="s">
        <v>90</v>
      </c>
      <c r="Q303" s="23" t="e" cm="1" vm="1">
        <f t="array" aca="1" ref="Q303" ca="1">IF(amazon[Discount percentage]&lt;=10, "0-10%", IF(amazon[Discount percentage]&lt;=20,"11-20%", IF(amazon[Discount percentage]&lt;=30,"21-30%",….)))</f>
        <v>#VALUE!</v>
      </c>
    </row>
    <row r="304" spans="1:17" ht="18.75" x14ac:dyDescent="0.3">
      <c r="A304" s="1" t="s">
        <v>815</v>
      </c>
      <c r="B304" s="1" t="s">
        <v>816</v>
      </c>
      <c r="C304" s="1" t="s">
        <v>50</v>
      </c>
      <c r="D304" s="1" t="s">
        <v>51</v>
      </c>
      <c r="E30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04" s="4">
        <v>185</v>
      </c>
      <c r="G304" s="4">
        <v>499</v>
      </c>
      <c r="H304" s="4">
        <f>PRODUCT(amazon[[#This Row],[Actual price]],amazon[[#This Row],[Rating count]])</f>
        <v>12475</v>
      </c>
      <c r="I304" s="5">
        <v>0.63</v>
      </c>
      <c r="J304" s="1">
        <v>4.2</v>
      </c>
      <c r="K304" s="1">
        <v>25</v>
      </c>
      <c r="L304" s="1" t="str">
        <f>IF(amazon[[#This Row],[Discounted price]]&lt;200, "Very Low",
 IF(amazon[[#This Row],[Discounted price]]&lt;5000, "Medium",
 IF(amazon[[#This Row],[Discounted price]]&lt;10000, "High",
 "Very High")))</f>
        <v>Very Low</v>
      </c>
      <c r="M304" s="1">
        <f>COUNTIF(amazon[[#This Row],[Discount percentage]],$Z$14)</f>
        <v>0</v>
      </c>
      <c r="N304" s="1">
        <f>COUNTIF(amazon[[#This Row],[Discount percentage]],$Z$16)</f>
        <v>0</v>
      </c>
      <c r="O304" s="1">
        <f>COUNTIF(amazon[[#This Row],[Discount percentage]],$Z$15)</f>
        <v>1</v>
      </c>
      <c r="P304" t="s">
        <v>817</v>
      </c>
      <c r="Q304" s="23" t="e" cm="1" vm="1">
        <f t="array" aca="1" ref="Q304" ca="1">IF(amazon[Discount percentage]&lt;=10, "0-10%", IF(amazon[Discount percentage]&lt;=20,"11-20%", IF(amazon[Discount percentage]&lt;=30,"21-30%",….)))</f>
        <v>#VALUE!</v>
      </c>
    </row>
    <row r="305" spans="1:17" ht="18.75" x14ac:dyDescent="0.3">
      <c r="A305" s="1" t="s">
        <v>818</v>
      </c>
      <c r="B305" s="1" t="s">
        <v>819</v>
      </c>
      <c r="C305" s="1" t="s">
        <v>13</v>
      </c>
      <c r="D305" s="1" t="s">
        <v>39</v>
      </c>
      <c r="E30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05" s="4">
        <v>218</v>
      </c>
      <c r="G305" s="4">
        <v>999</v>
      </c>
      <c r="H305" s="4">
        <f>PRODUCT(amazon[[#This Row],[Actual price]],amazon[[#This Row],[Rating count]])</f>
        <v>162837</v>
      </c>
      <c r="I305" s="5">
        <v>0.78</v>
      </c>
      <c r="J305" s="1">
        <v>4.2</v>
      </c>
      <c r="K305" s="1">
        <v>163</v>
      </c>
      <c r="L305" s="1" t="str">
        <f>IF(amazon[[#This Row],[Discounted price]]&lt;200, "Very Low",
 IF(amazon[[#This Row],[Discounted price]]&lt;5000, "Medium",
 IF(amazon[[#This Row],[Discounted price]]&lt;10000, "High",
 "Very High")))</f>
        <v>Medium</v>
      </c>
      <c r="M305" s="1">
        <f>COUNTIF(amazon[[#This Row],[Discount percentage]],$Z$14)</f>
        <v>0</v>
      </c>
      <c r="N305" s="1">
        <f>COUNTIF(amazon[[#This Row],[Discount percentage]],$Z$16)</f>
        <v>0</v>
      </c>
      <c r="O305" s="1">
        <f>COUNTIF(amazon[[#This Row],[Discount percentage]],$Z$15)</f>
        <v>1</v>
      </c>
      <c r="P305" t="s">
        <v>820</v>
      </c>
      <c r="Q305" s="23" t="e" cm="1" vm="1">
        <f t="array" aca="1" ref="Q305" ca="1">IF(amazon[Discount percentage]&lt;=10, "0-10%", IF(amazon[Discount percentage]&lt;=20,"11-20%", IF(amazon[Discount percentage]&lt;=30,"21-30%",….)))</f>
        <v>#VALUE!</v>
      </c>
    </row>
    <row r="306" spans="1:17" ht="18.75" x14ac:dyDescent="0.3">
      <c r="A306" s="1" t="s">
        <v>821</v>
      </c>
      <c r="B306" s="1" t="s">
        <v>822</v>
      </c>
      <c r="C306" s="1" t="s">
        <v>13</v>
      </c>
      <c r="D306" s="1" t="s">
        <v>14</v>
      </c>
      <c r="E30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06" s="4">
        <v>199</v>
      </c>
      <c r="G306" s="4">
        <v>999</v>
      </c>
      <c r="H306" s="4">
        <f>PRODUCT(amazon[[#This Row],[Actual price]],amazon[[#This Row],[Rating count]])</f>
        <v>86913</v>
      </c>
      <c r="I306" s="5">
        <v>0.8</v>
      </c>
      <c r="J306" s="1">
        <v>4.3</v>
      </c>
      <c r="K306" s="1">
        <v>87</v>
      </c>
      <c r="L306" s="1" t="str">
        <f>IF(amazon[[#This Row],[Discounted price]]&lt;200, "Very Low",
 IF(amazon[[#This Row],[Discounted price]]&lt;5000, "Medium",
 IF(amazon[[#This Row],[Discounted price]]&lt;10000, "High",
 "Very High")))</f>
        <v>Very Low</v>
      </c>
      <c r="M306" s="1">
        <f>COUNTIF(amazon[[#This Row],[Discount percentage]],$Z$14)</f>
        <v>0</v>
      </c>
      <c r="N306" s="1">
        <f>COUNTIF(amazon[[#This Row],[Discount percentage]],$Z$16)</f>
        <v>0</v>
      </c>
      <c r="O306" s="1">
        <f>COUNTIF(amazon[[#This Row],[Discount percentage]],$Z$15)</f>
        <v>1</v>
      </c>
      <c r="P306" t="s">
        <v>24</v>
      </c>
      <c r="Q306" s="23" t="e" cm="1" vm="1">
        <f t="array" aca="1" ref="Q306" ca="1">IF(amazon[Discount percentage]&lt;=10, "0-10%", IF(amazon[Discount percentage]&lt;=20,"11-20%", IF(amazon[Discount percentage]&lt;=30,"21-30%",….)))</f>
        <v>#VALUE!</v>
      </c>
    </row>
    <row r="307" spans="1:17" ht="18.75" x14ac:dyDescent="0.3">
      <c r="A307" s="1" t="s">
        <v>823</v>
      </c>
      <c r="B307" s="1" t="s">
        <v>824</v>
      </c>
      <c r="C307" s="1" t="s">
        <v>50</v>
      </c>
      <c r="D307" s="1" t="s">
        <v>51</v>
      </c>
      <c r="E30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07" s="4">
        <v>499</v>
      </c>
      <c r="G307" s="4">
        <v>900</v>
      </c>
      <c r="H307" s="4">
        <f>PRODUCT(amazon[[#This Row],[Actual price]],amazon[[#This Row],[Rating count]])</f>
        <v>1948500</v>
      </c>
      <c r="I307" s="5">
        <v>0.45</v>
      </c>
      <c r="J307" s="1">
        <v>4.4000000000000004</v>
      </c>
      <c r="K307" s="1">
        <v>2165</v>
      </c>
      <c r="L307" s="1" t="str">
        <f>IF(amazon[[#This Row],[Discounted price]]&lt;200, "Very Low",
 IF(amazon[[#This Row],[Discounted price]]&lt;5000, "Medium",
 IF(amazon[[#This Row],[Discounted price]]&lt;10000, "High",
 "Very High")))</f>
        <v>Medium</v>
      </c>
      <c r="M307" s="1">
        <f>COUNTIF(amazon[[#This Row],[Discount percentage]],$Z$14)</f>
        <v>0</v>
      </c>
      <c r="N307" s="1">
        <f>COUNTIF(amazon[[#This Row],[Discount percentage]],$Z$16)</f>
        <v>1</v>
      </c>
      <c r="O307" s="1">
        <f>COUNTIF(amazon[[#This Row],[Discount percentage]],$Z$15)</f>
        <v>0</v>
      </c>
      <c r="P307" t="s">
        <v>825</v>
      </c>
      <c r="Q307" s="23" t="e" cm="1" vm="1">
        <f t="array" aca="1" ref="Q307" ca="1">IF(amazon[Discount percentage]&lt;=10, "0-10%", IF(amazon[Discount percentage]&lt;=20,"11-20%", IF(amazon[Discount percentage]&lt;=30,"21-30%",….)))</f>
        <v>#VALUE!</v>
      </c>
    </row>
    <row r="308" spans="1:17" ht="18.75" x14ac:dyDescent="0.3">
      <c r="A308" s="1" t="s">
        <v>826</v>
      </c>
      <c r="B308" s="1" t="s">
        <v>827</v>
      </c>
      <c r="C308" s="1" t="s">
        <v>50</v>
      </c>
      <c r="D308" s="1" t="s">
        <v>63</v>
      </c>
      <c r="E30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08" s="4">
        <v>26999</v>
      </c>
      <c r="G308" s="4">
        <v>42999</v>
      </c>
      <c r="H308" s="4">
        <f>PRODUCT(amazon[[#This Row],[Actual price]],amazon[[#This Row],[Rating count]])</f>
        <v>64928490</v>
      </c>
      <c r="I308" s="5">
        <v>0.37</v>
      </c>
      <c r="J308" s="1">
        <v>4.2</v>
      </c>
      <c r="K308" s="1">
        <v>1510</v>
      </c>
      <c r="L308" s="1" t="str">
        <f>IF(amazon[[#This Row],[Discounted price]]&lt;200, "Very Low",
 IF(amazon[[#This Row],[Discounted price]]&lt;5000, "Medium",
 IF(amazon[[#This Row],[Discounted price]]&lt;10000, "High",
 "Very High")))</f>
        <v>Very High</v>
      </c>
      <c r="M308" s="1">
        <f>COUNTIF(amazon[[#This Row],[Discount percentage]],$Z$14)</f>
        <v>0</v>
      </c>
      <c r="N308" s="1">
        <f>COUNTIF(amazon[[#This Row],[Discount percentage]],$Z$16)</f>
        <v>1</v>
      </c>
      <c r="O308" s="1">
        <f>COUNTIF(amazon[[#This Row],[Discount percentage]],$Z$15)</f>
        <v>0</v>
      </c>
      <c r="P308" t="s">
        <v>828</v>
      </c>
      <c r="Q308" s="23" t="e" cm="1" vm="1">
        <f t="array" aca="1" ref="Q308" ca="1">IF(amazon[Discount percentage]&lt;=10, "0-10%", IF(amazon[Discount percentage]&lt;=20,"11-20%", IF(amazon[Discount percentage]&lt;=30,"21-30%",….)))</f>
        <v>#VALUE!</v>
      </c>
    </row>
    <row r="309" spans="1:17" ht="18.75" x14ac:dyDescent="0.3">
      <c r="A309" s="1" t="s">
        <v>829</v>
      </c>
      <c r="B309" s="1" t="s">
        <v>830</v>
      </c>
      <c r="C309" s="1" t="s">
        <v>50</v>
      </c>
      <c r="D309" s="1" t="s">
        <v>208</v>
      </c>
      <c r="E30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09" s="4">
        <v>893</v>
      </c>
      <c r="G309" s="4">
        <v>1052</v>
      </c>
      <c r="H309" s="4">
        <f>PRODUCT(amazon[[#This Row],[Actual price]],amazon[[#This Row],[Rating count]])</f>
        <v>111512</v>
      </c>
      <c r="I309" s="5">
        <v>0.15</v>
      </c>
      <c r="J309" s="1">
        <v>4.3</v>
      </c>
      <c r="K309" s="1">
        <v>106</v>
      </c>
      <c r="L309" s="1" t="str">
        <f>IF(amazon[[#This Row],[Discounted price]]&lt;200, "Very Low",
 IF(amazon[[#This Row],[Discounted price]]&lt;5000, "Medium",
 IF(amazon[[#This Row],[Discounted price]]&lt;10000, "High",
 "Very High")))</f>
        <v>Medium</v>
      </c>
      <c r="M309" s="1">
        <f>COUNTIF(amazon[[#This Row],[Discount percentage]],$Z$14)</f>
        <v>0</v>
      </c>
      <c r="N309" s="1">
        <f>COUNTIF(amazon[[#This Row],[Discount percentage]],$Z$16)</f>
        <v>1</v>
      </c>
      <c r="O309" s="1">
        <f>COUNTIF(amazon[[#This Row],[Discount percentage]],$Z$15)</f>
        <v>0</v>
      </c>
      <c r="P309" t="s">
        <v>831</v>
      </c>
      <c r="Q309" s="23" t="e" cm="1" vm="1">
        <f t="array" aca="1" ref="Q309" ca="1">IF(amazon[Discount percentage]&lt;=10, "0-10%", IF(amazon[Discount percentage]&lt;=20,"11-20%", IF(amazon[Discount percentage]&lt;=30,"21-30%",….)))</f>
        <v>#VALUE!</v>
      </c>
    </row>
    <row r="310" spans="1:17" ht="18.75" x14ac:dyDescent="0.3">
      <c r="A310" s="1" t="s">
        <v>832</v>
      </c>
      <c r="B310" s="1" t="s">
        <v>833</v>
      </c>
      <c r="C310" s="1" t="s">
        <v>50</v>
      </c>
      <c r="D310" s="1" t="s">
        <v>63</v>
      </c>
      <c r="E31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10" s="4">
        <v>10990</v>
      </c>
      <c r="G310" s="4">
        <v>19990</v>
      </c>
      <c r="H310" s="4">
        <f>PRODUCT(amazon[[#This Row],[Actual price]],amazon[[#This Row],[Rating count]])</f>
        <v>2578710</v>
      </c>
      <c r="I310" s="5">
        <v>0.45</v>
      </c>
      <c r="J310" s="1">
        <v>3.7</v>
      </c>
      <c r="K310" s="1">
        <v>129</v>
      </c>
      <c r="L310" s="1" t="str">
        <f>IF(amazon[[#This Row],[Discounted price]]&lt;200, "Very Low",
 IF(amazon[[#This Row],[Discounted price]]&lt;5000, "Medium",
 IF(amazon[[#This Row],[Discounted price]]&lt;10000, "High",
 "Very High")))</f>
        <v>Very High</v>
      </c>
      <c r="M310" s="1">
        <f>COUNTIF(amazon[[#This Row],[Discount percentage]],$Z$14)</f>
        <v>0</v>
      </c>
      <c r="N310" s="1">
        <f>COUNTIF(amazon[[#This Row],[Discount percentage]],$Z$16)</f>
        <v>1</v>
      </c>
      <c r="O310" s="1">
        <f>COUNTIF(amazon[[#This Row],[Discount percentage]],$Z$15)</f>
        <v>0</v>
      </c>
      <c r="P310" t="s">
        <v>834</v>
      </c>
      <c r="Q310" s="23" t="e" cm="1" vm="1">
        <f t="array" aca="1" ref="Q310" ca="1">IF(amazon[Discount percentage]&lt;=10, "0-10%", IF(amazon[Discount percentage]&lt;=20,"11-20%", IF(amazon[Discount percentage]&lt;=30,"21-30%",….)))</f>
        <v>#VALUE!</v>
      </c>
    </row>
    <row r="311" spans="1:17" ht="18.75" x14ac:dyDescent="0.3">
      <c r="A311" s="1" t="s">
        <v>835</v>
      </c>
      <c r="B311" s="1" t="s">
        <v>836</v>
      </c>
      <c r="C311" s="1" t="s">
        <v>13</v>
      </c>
      <c r="D311" s="1" t="s">
        <v>14</v>
      </c>
      <c r="E31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11" s="4">
        <v>379</v>
      </c>
      <c r="G311" s="4">
        <v>1099</v>
      </c>
      <c r="H311" s="4">
        <f>PRODUCT(amazon[[#This Row],[Actual price]],amazon[[#This Row],[Rating count]])</f>
        <v>3350851</v>
      </c>
      <c r="I311" s="5">
        <v>0.66</v>
      </c>
      <c r="J311" s="1">
        <v>4.3</v>
      </c>
      <c r="K311" s="1">
        <v>3049</v>
      </c>
      <c r="L311" s="1" t="str">
        <f>IF(amazon[[#This Row],[Discounted price]]&lt;200, "Very Low",
 IF(amazon[[#This Row],[Discounted price]]&lt;5000, "Medium",
 IF(amazon[[#This Row],[Discounted price]]&lt;10000, "High",
 "Very High")))</f>
        <v>Medium</v>
      </c>
      <c r="M311" s="1">
        <f>COUNTIF(amazon[[#This Row],[Discount percentage]],$Z$14)</f>
        <v>0</v>
      </c>
      <c r="N311" s="1">
        <f>COUNTIF(amazon[[#This Row],[Discount percentage]],$Z$16)</f>
        <v>0</v>
      </c>
      <c r="O311" s="1">
        <f>COUNTIF(amazon[[#This Row],[Discount percentage]],$Z$15)</f>
        <v>1</v>
      </c>
      <c r="P311" t="s">
        <v>837</v>
      </c>
      <c r="Q311" s="23" t="e" cm="1" vm="1">
        <f t="array" aca="1" ref="Q311" ca="1">IF(amazon[Discount percentage]&lt;=10, "0-10%", IF(amazon[Discount percentage]&lt;=20,"11-20%", IF(amazon[Discount percentage]&lt;=30,"21-30%",….)))</f>
        <v>#VALUE!</v>
      </c>
    </row>
    <row r="312" spans="1:17" ht="18.75" x14ac:dyDescent="0.3">
      <c r="A312" s="1" t="s">
        <v>838</v>
      </c>
      <c r="B312" s="1" t="s">
        <v>839</v>
      </c>
      <c r="C312" s="1" t="s">
        <v>50</v>
      </c>
      <c r="D312" s="1" t="s">
        <v>63</v>
      </c>
      <c r="E31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12" s="4">
        <v>16999</v>
      </c>
      <c r="G312" s="4">
        <v>25999</v>
      </c>
      <c r="H312" s="4">
        <f>PRODUCT(amazon[[#This Row],[Actual price]],amazon[[#This Row],[Rating count]])</f>
        <v>853807160</v>
      </c>
      <c r="I312" s="5">
        <v>0.35</v>
      </c>
      <c r="J312" s="1">
        <v>4.2</v>
      </c>
      <c r="K312" s="1">
        <v>32840</v>
      </c>
      <c r="L312" s="1" t="str">
        <f>IF(amazon[[#This Row],[Discounted price]]&lt;200, "Very Low",
 IF(amazon[[#This Row],[Discounted price]]&lt;5000, "Medium",
 IF(amazon[[#This Row],[Discounted price]]&lt;10000, "High",
 "Very High")))</f>
        <v>Very High</v>
      </c>
      <c r="M312" s="1">
        <f>COUNTIF(amazon[[#This Row],[Discount percentage]],$Z$14)</f>
        <v>0</v>
      </c>
      <c r="N312" s="1">
        <f>COUNTIF(amazon[[#This Row],[Discount percentage]],$Z$16)</f>
        <v>1</v>
      </c>
      <c r="O312" s="1">
        <f>COUNTIF(amazon[[#This Row],[Discount percentage]],$Z$15)</f>
        <v>0</v>
      </c>
      <c r="P312" t="s">
        <v>64</v>
      </c>
      <c r="Q312" s="23" t="e" cm="1" vm="1">
        <f t="array" aca="1" ref="Q312" ca="1">IF(amazon[Discount percentage]&lt;=10, "0-10%", IF(amazon[Discount percentage]&lt;=20,"11-20%", IF(amazon[Discount percentage]&lt;=30,"21-30%",….)))</f>
        <v>#VALUE!</v>
      </c>
    </row>
    <row r="313" spans="1:17" ht="18.75" x14ac:dyDescent="0.3">
      <c r="A313" s="1" t="s">
        <v>840</v>
      </c>
      <c r="B313" s="1" t="s">
        <v>841</v>
      </c>
      <c r="C313" s="1" t="s">
        <v>50</v>
      </c>
      <c r="D313" s="1" t="s">
        <v>51</v>
      </c>
      <c r="E31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13" s="4">
        <v>699</v>
      </c>
      <c r="G313" s="4">
        <v>1899</v>
      </c>
      <c r="H313" s="4">
        <f>PRODUCT(amazon[[#This Row],[Actual price]],amazon[[#This Row],[Rating count]])</f>
        <v>740610</v>
      </c>
      <c r="I313" s="5">
        <v>0.63</v>
      </c>
      <c r="J313" s="1">
        <v>4.4000000000000004</v>
      </c>
      <c r="K313" s="1">
        <v>390</v>
      </c>
      <c r="L313" s="1" t="str">
        <f>IF(amazon[[#This Row],[Discounted price]]&lt;200, "Very Low",
 IF(amazon[[#This Row],[Discounted price]]&lt;5000, "Medium",
 IF(amazon[[#This Row],[Discounted price]]&lt;10000, "High",
 "Very High")))</f>
        <v>Medium</v>
      </c>
      <c r="M313" s="1">
        <f>COUNTIF(amazon[[#This Row],[Discount percentage]],$Z$14)</f>
        <v>0</v>
      </c>
      <c r="N313" s="1">
        <f>COUNTIF(amazon[[#This Row],[Discount percentage]],$Z$16)</f>
        <v>0</v>
      </c>
      <c r="O313" s="1">
        <f>COUNTIF(amazon[[#This Row],[Discount percentage]],$Z$15)</f>
        <v>1</v>
      </c>
      <c r="P313" t="s">
        <v>842</v>
      </c>
      <c r="Q313" s="23" t="e" cm="1" vm="1">
        <f t="array" aca="1" ref="Q313" ca="1">IF(amazon[Discount percentage]&lt;=10, "0-10%", IF(amazon[Discount percentage]&lt;=20,"11-20%", IF(amazon[Discount percentage]&lt;=30,"21-30%",….)))</f>
        <v>#VALUE!</v>
      </c>
    </row>
    <row r="314" spans="1:17" ht="18.75" x14ac:dyDescent="0.3">
      <c r="A314" s="1" t="s">
        <v>843</v>
      </c>
      <c r="B314" s="1" t="s">
        <v>844</v>
      </c>
      <c r="C314" s="1" t="s">
        <v>50</v>
      </c>
      <c r="D314" s="1" t="s">
        <v>845</v>
      </c>
      <c r="E31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14" s="4">
        <v>2699</v>
      </c>
      <c r="G314" s="4">
        <v>3500</v>
      </c>
      <c r="H314" s="4">
        <f>PRODUCT(amazon[[#This Row],[Actual price]],amazon[[#This Row],[Rating count]])</f>
        <v>2173500</v>
      </c>
      <c r="I314" s="5">
        <v>0.23</v>
      </c>
      <c r="J314" s="1">
        <v>3.5</v>
      </c>
      <c r="K314" s="1">
        <v>621</v>
      </c>
      <c r="L314" s="1" t="str">
        <f>IF(amazon[[#This Row],[Discounted price]]&lt;200, "Very Low",
 IF(amazon[[#This Row],[Discounted price]]&lt;5000, "Medium",
 IF(amazon[[#This Row],[Discounted price]]&lt;10000, "High",
 "Very High")))</f>
        <v>Medium</v>
      </c>
      <c r="M314" s="1">
        <f>COUNTIF(amazon[[#This Row],[Discount percentage]],$Z$14)</f>
        <v>0</v>
      </c>
      <c r="N314" s="1">
        <f>COUNTIF(amazon[[#This Row],[Discount percentage]],$Z$16)</f>
        <v>1</v>
      </c>
      <c r="O314" s="1">
        <f>COUNTIF(amazon[[#This Row],[Discount percentage]],$Z$15)</f>
        <v>0</v>
      </c>
      <c r="P314" t="s">
        <v>846</v>
      </c>
      <c r="Q314" s="23" t="e" cm="1" vm="1">
        <f t="array" aca="1" ref="Q314" ca="1">IF(amazon[Discount percentage]&lt;=10, "0-10%", IF(amazon[Discount percentage]&lt;=20,"11-20%", IF(amazon[Discount percentage]&lt;=30,"21-30%",….)))</f>
        <v>#VALUE!</v>
      </c>
    </row>
    <row r="315" spans="1:17" ht="18.75" x14ac:dyDescent="0.3">
      <c r="A315" s="1" t="s">
        <v>847</v>
      </c>
      <c r="B315" s="1" t="s">
        <v>848</v>
      </c>
      <c r="C315" s="1" t="s">
        <v>13</v>
      </c>
      <c r="D315" s="1" t="s">
        <v>14</v>
      </c>
      <c r="E31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15" s="4">
        <v>129</v>
      </c>
      <c r="G315" s="4">
        <v>599</v>
      </c>
      <c r="H315" s="4">
        <f>PRODUCT(amazon[[#This Row],[Actual price]],amazon[[#This Row],[Rating count]])</f>
        <v>158735</v>
      </c>
      <c r="I315" s="5">
        <v>0.78</v>
      </c>
      <c r="J315" s="1">
        <v>4.0999999999999996</v>
      </c>
      <c r="K315" s="1">
        <v>265</v>
      </c>
      <c r="L315" s="1" t="str">
        <f>IF(amazon[[#This Row],[Discounted price]]&lt;200, "Very Low",
 IF(amazon[[#This Row],[Discounted price]]&lt;5000, "Medium",
 IF(amazon[[#This Row],[Discounted price]]&lt;10000, "High",
 "Very High")))</f>
        <v>Very Low</v>
      </c>
      <c r="M315" s="1">
        <f>COUNTIF(amazon[[#This Row],[Discount percentage]],$Z$14)</f>
        <v>0</v>
      </c>
      <c r="N315" s="1">
        <f>COUNTIF(amazon[[#This Row],[Discount percentage]],$Z$16)</f>
        <v>0</v>
      </c>
      <c r="O315" s="1">
        <f>COUNTIF(amazon[[#This Row],[Discount percentage]],$Z$15)</f>
        <v>1</v>
      </c>
      <c r="P315" t="s">
        <v>849</v>
      </c>
      <c r="Q315" s="23" t="e" cm="1" vm="1">
        <f t="array" aca="1" ref="Q315" ca="1">IF(amazon[Discount percentage]&lt;=10, "0-10%", IF(amazon[Discount percentage]&lt;=20,"11-20%", IF(amazon[Discount percentage]&lt;=30,"21-30%",….)))</f>
        <v>#VALUE!</v>
      </c>
    </row>
    <row r="316" spans="1:17" ht="18.75" x14ac:dyDescent="0.3">
      <c r="A316" s="1" t="s">
        <v>850</v>
      </c>
      <c r="B316" s="1" t="s">
        <v>851</v>
      </c>
      <c r="C316" s="1" t="s">
        <v>13</v>
      </c>
      <c r="D316" s="1" t="s">
        <v>14</v>
      </c>
      <c r="E31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16" s="4">
        <v>389</v>
      </c>
      <c r="G316" s="4">
        <v>999</v>
      </c>
      <c r="H316" s="4">
        <f>PRODUCT(amazon[[#This Row],[Actual price]],amazon[[#This Row],[Rating count]])</f>
        <v>837162</v>
      </c>
      <c r="I316" s="5">
        <v>0.61</v>
      </c>
      <c r="J316" s="1">
        <v>4.3</v>
      </c>
      <c r="K316" s="1">
        <v>838</v>
      </c>
      <c r="L316" s="1" t="str">
        <f>IF(amazon[[#This Row],[Discounted price]]&lt;200, "Very Low",
 IF(amazon[[#This Row],[Discounted price]]&lt;5000, "Medium",
 IF(amazon[[#This Row],[Discounted price]]&lt;10000, "High",
 "Very High")))</f>
        <v>Medium</v>
      </c>
      <c r="M316" s="1">
        <f>COUNTIF(amazon[[#This Row],[Discount percentage]],$Z$14)</f>
        <v>0</v>
      </c>
      <c r="N316" s="1">
        <f>COUNTIF(amazon[[#This Row],[Discount percentage]],$Z$16)</f>
        <v>0</v>
      </c>
      <c r="O316" s="1">
        <f>COUNTIF(amazon[[#This Row],[Discount percentage]],$Z$15)</f>
        <v>1</v>
      </c>
      <c r="P316" t="s">
        <v>852</v>
      </c>
      <c r="Q316" s="23" t="e" cm="1" vm="1">
        <f t="array" aca="1" ref="Q316" ca="1">IF(amazon[Discount percentage]&lt;=10, "0-10%", IF(amazon[Discount percentage]&lt;=20,"11-20%", IF(amazon[Discount percentage]&lt;=30,"21-30%",….)))</f>
        <v>#VALUE!</v>
      </c>
    </row>
    <row r="317" spans="1:17" ht="18.75" x14ac:dyDescent="0.3">
      <c r="A317" s="1" t="s">
        <v>853</v>
      </c>
      <c r="B317" s="1" t="s">
        <v>854</v>
      </c>
      <c r="C317" s="1" t="s">
        <v>50</v>
      </c>
      <c r="D317" s="1" t="s">
        <v>152</v>
      </c>
      <c r="E31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17" s="4">
        <v>246</v>
      </c>
      <c r="G317" s="4">
        <v>600</v>
      </c>
      <c r="H317" s="4">
        <f>PRODUCT(amazon[[#This Row],[Actual price]],amazon[[#This Row],[Rating count]])</f>
        <v>85800</v>
      </c>
      <c r="I317" s="5">
        <v>0.59</v>
      </c>
      <c r="J317" s="1">
        <v>4.2</v>
      </c>
      <c r="K317" s="1">
        <v>143</v>
      </c>
      <c r="L317" s="1" t="str">
        <f>IF(amazon[[#This Row],[Discounted price]]&lt;200, "Very Low",
 IF(amazon[[#This Row],[Discounted price]]&lt;5000, "Medium",
 IF(amazon[[#This Row],[Discounted price]]&lt;10000, "High",
 "Very High")))</f>
        <v>Medium</v>
      </c>
      <c r="M317" s="1">
        <f>COUNTIF(amazon[[#This Row],[Discount percentage]],$Z$14)</f>
        <v>0</v>
      </c>
      <c r="N317" s="1">
        <f>COUNTIF(amazon[[#This Row],[Discount percentage]],$Z$16)</f>
        <v>0</v>
      </c>
      <c r="O317" s="1">
        <f>COUNTIF(amazon[[#This Row],[Discount percentage]],$Z$15)</f>
        <v>1</v>
      </c>
      <c r="P317" t="s">
        <v>855</v>
      </c>
      <c r="Q317" s="23" t="e" cm="1" vm="1">
        <f t="array" aca="1" ref="Q317" ca="1">IF(amazon[Discount percentage]&lt;=10, "0-10%", IF(amazon[Discount percentage]&lt;=20,"11-20%", IF(amazon[Discount percentage]&lt;=30,"21-30%",….)))</f>
        <v>#VALUE!</v>
      </c>
    </row>
    <row r="318" spans="1:17" ht="18.75" x14ac:dyDescent="0.3">
      <c r="A318" s="1" t="s">
        <v>856</v>
      </c>
      <c r="B318" s="1" t="s">
        <v>857</v>
      </c>
      <c r="C318" s="1" t="s">
        <v>13</v>
      </c>
      <c r="D318" s="1" t="s">
        <v>14</v>
      </c>
      <c r="E31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18" s="4">
        <v>299</v>
      </c>
      <c r="G318" s="4">
        <v>799</v>
      </c>
      <c r="H318" s="4">
        <f>PRODUCT(amazon[[#This Row],[Actual price]],amazon[[#This Row],[Rating count]])</f>
        <v>120649</v>
      </c>
      <c r="I318" s="5">
        <v>0.63</v>
      </c>
      <c r="J318" s="1">
        <v>4</v>
      </c>
      <c r="K318" s="1">
        <v>151</v>
      </c>
      <c r="L318" s="1" t="str">
        <f>IF(amazon[[#This Row],[Discounted price]]&lt;200, "Very Low",
 IF(amazon[[#This Row],[Discounted price]]&lt;5000, "Medium",
 IF(amazon[[#This Row],[Discounted price]]&lt;10000, "High",
 "Very High")))</f>
        <v>Medium</v>
      </c>
      <c r="M318" s="1">
        <f>COUNTIF(amazon[[#This Row],[Discount percentage]],$Z$14)</f>
        <v>0</v>
      </c>
      <c r="N318" s="1">
        <f>COUNTIF(amazon[[#This Row],[Discount percentage]],$Z$16)</f>
        <v>0</v>
      </c>
      <c r="O318" s="1">
        <f>COUNTIF(amazon[[#This Row],[Discount percentage]],$Z$15)</f>
        <v>1</v>
      </c>
      <c r="P318" t="s">
        <v>858</v>
      </c>
      <c r="Q318" s="23" t="e" cm="1" vm="1">
        <f t="array" aca="1" ref="Q318" ca="1">IF(amazon[Discount percentage]&lt;=10, "0-10%", IF(amazon[Discount percentage]&lt;=20,"11-20%", IF(amazon[Discount percentage]&lt;=30,"21-30%",….)))</f>
        <v>#VALUE!</v>
      </c>
    </row>
    <row r="319" spans="1:17" ht="18.75" x14ac:dyDescent="0.3">
      <c r="A319" s="1" t="s">
        <v>859</v>
      </c>
      <c r="B319" s="1" t="s">
        <v>860</v>
      </c>
      <c r="C319" s="1" t="s">
        <v>50</v>
      </c>
      <c r="D319" s="1" t="s">
        <v>152</v>
      </c>
      <c r="E31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19" s="4">
        <v>247</v>
      </c>
      <c r="G319" s="4">
        <v>399</v>
      </c>
      <c r="H319" s="4">
        <f>PRODUCT(amazon[[#This Row],[Actual price]],amazon[[#This Row],[Rating count]])</f>
        <v>79800</v>
      </c>
      <c r="I319" s="5">
        <v>0.38</v>
      </c>
      <c r="J319" s="1">
        <v>3.9</v>
      </c>
      <c r="K319" s="1">
        <v>200</v>
      </c>
      <c r="L319" s="1" t="str">
        <f>IF(amazon[[#This Row],[Discounted price]]&lt;200, "Very Low",
 IF(amazon[[#This Row],[Discounted price]]&lt;5000, "Medium",
 IF(amazon[[#This Row],[Discounted price]]&lt;10000, "High",
 "Very High")))</f>
        <v>Medium</v>
      </c>
      <c r="M319" s="1">
        <f>COUNTIF(amazon[[#This Row],[Discount percentage]],$Z$14)</f>
        <v>0</v>
      </c>
      <c r="N319" s="1">
        <f>COUNTIF(amazon[[#This Row],[Discount percentage]],$Z$16)</f>
        <v>1</v>
      </c>
      <c r="O319" s="1">
        <f>COUNTIF(amazon[[#This Row],[Discount percentage]],$Z$15)</f>
        <v>0</v>
      </c>
      <c r="P319" t="s">
        <v>861</v>
      </c>
      <c r="Q319" s="23" t="e" cm="1" vm="1">
        <f t="array" aca="1" ref="Q319" ca="1">IF(amazon[Discount percentage]&lt;=10, "0-10%", IF(amazon[Discount percentage]&lt;=20,"11-20%", IF(amazon[Discount percentage]&lt;=30,"21-30%",….)))</f>
        <v>#VALUE!</v>
      </c>
    </row>
    <row r="320" spans="1:17" ht="18.75" x14ac:dyDescent="0.3">
      <c r="A320" s="1" t="s">
        <v>862</v>
      </c>
      <c r="B320" s="1" t="s">
        <v>863</v>
      </c>
      <c r="C320" s="1" t="s">
        <v>50</v>
      </c>
      <c r="D320" s="1" t="s">
        <v>152</v>
      </c>
      <c r="E32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20" s="4">
        <v>1369</v>
      </c>
      <c r="G320" s="4">
        <v>2999</v>
      </c>
      <c r="H320" s="4">
        <f>PRODUCT(amazon[[#This Row],[Actual price]],amazon[[#This Row],[Rating count]])</f>
        <v>680773</v>
      </c>
      <c r="I320" s="5">
        <v>0.54</v>
      </c>
      <c r="J320" s="1">
        <v>3.3</v>
      </c>
      <c r="K320" s="1">
        <v>227</v>
      </c>
      <c r="L320" s="1" t="str">
        <f>IF(amazon[[#This Row],[Discounted price]]&lt;200, "Very Low",
 IF(amazon[[#This Row],[Discounted price]]&lt;5000, "Medium",
 IF(amazon[[#This Row],[Discounted price]]&lt;10000, "High",
 "Very High")))</f>
        <v>Medium</v>
      </c>
      <c r="M320" s="1">
        <f>COUNTIF(amazon[[#This Row],[Discount percentage]],$Z$14)</f>
        <v>0</v>
      </c>
      <c r="N320" s="1">
        <f>COUNTIF(amazon[[#This Row],[Discount percentage]],$Z$16)</f>
        <v>0</v>
      </c>
      <c r="O320" s="1">
        <f>COUNTIF(amazon[[#This Row],[Discount percentage]],$Z$15)</f>
        <v>1</v>
      </c>
      <c r="P320" t="s">
        <v>81</v>
      </c>
      <c r="Q320" s="23" t="e" cm="1" vm="1">
        <f t="array" aca="1" ref="Q320" ca="1">IF(amazon[Discount percentage]&lt;=10, "0-10%", IF(amazon[Discount percentage]&lt;=20,"11-20%", IF(amazon[Discount percentage]&lt;=30,"21-30%",….)))</f>
        <v>#VALUE!</v>
      </c>
    </row>
    <row r="321" spans="1:17" ht="18.75" x14ac:dyDescent="0.3">
      <c r="A321" s="1" t="s">
        <v>864</v>
      </c>
      <c r="B321" s="1" t="s">
        <v>865</v>
      </c>
      <c r="C321" s="1" t="s">
        <v>50</v>
      </c>
      <c r="D321" s="1" t="s">
        <v>152</v>
      </c>
      <c r="E32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21" s="4">
        <v>199</v>
      </c>
      <c r="G321" s="4">
        <v>499</v>
      </c>
      <c r="H321" s="4">
        <f>PRODUCT(amazon[[#This Row],[Actual price]],amazon[[#This Row],[Rating count]])</f>
        <v>268462</v>
      </c>
      <c r="I321" s="5">
        <v>0.6</v>
      </c>
      <c r="J321" s="1">
        <v>3.8</v>
      </c>
      <c r="K321" s="1">
        <v>538</v>
      </c>
      <c r="L321" s="1" t="str">
        <f>IF(amazon[[#This Row],[Discounted price]]&lt;200, "Very Low",
 IF(amazon[[#This Row],[Discounted price]]&lt;5000, "Medium",
 IF(amazon[[#This Row],[Discounted price]]&lt;10000, "High",
 "Very High")))</f>
        <v>Very Low</v>
      </c>
      <c r="M321" s="1">
        <f>COUNTIF(amazon[[#This Row],[Discount percentage]],$Z$14)</f>
        <v>0</v>
      </c>
      <c r="N321" s="1">
        <f>COUNTIF(amazon[[#This Row],[Discount percentage]],$Z$16)</f>
        <v>0</v>
      </c>
      <c r="O321" s="1">
        <f>COUNTIF(amazon[[#This Row],[Discount percentage]],$Z$15)</f>
        <v>1</v>
      </c>
      <c r="P321" t="s">
        <v>105</v>
      </c>
      <c r="Q321" s="23" t="e" cm="1" vm="1">
        <f t="array" aca="1" ref="Q321" ca="1">IF(amazon[Discount percentage]&lt;=10, "0-10%", IF(amazon[Discount percentage]&lt;=20,"11-20%", IF(amazon[Discount percentage]&lt;=30,"21-30%",….)))</f>
        <v>#VALUE!</v>
      </c>
    </row>
    <row r="322" spans="1:17" ht="18.75" x14ac:dyDescent="0.3">
      <c r="A322" s="1" t="s">
        <v>866</v>
      </c>
      <c r="B322" s="1" t="s">
        <v>867</v>
      </c>
      <c r="C322" s="1" t="s">
        <v>50</v>
      </c>
      <c r="D322" s="1" t="s">
        <v>51</v>
      </c>
      <c r="E32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22" s="4">
        <v>299</v>
      </c>
      <c r="G322" s="4">
        <v>599</v>
      </c>
      <c r="H322" s="4">
        <f>PRODUCT(amazon[[#This Row],[Actual price]],amazon[[#This Row],[Rating count]])</f>
        <v>102429</v>
      </c>
      <c r="I322" s="5">
        <v>0.5</v>
      </c>
      <c r="J322" s="1">
        <v>4</v>
      </c>
      <c r="K322" s="1">
        <v>171</v>
      </c>
      <c r="L322" s="1" t="str">
        <f>IF(amazon[[#This Row],[Discounted price]]&lt;200, "Very Low",
 IF(amazon[[#This Row],[Discounted price]]&lt;5000, "Medium",
 IF(amazon[[#This Row],[Discounted price]]&lt;10000, "High",
 "Very High")))</f>
        <v>Medium</v>
      </c>
      <c r="M322" s="1">
        <f>COUNTIF(amazon[[#This Row],[Discount percentage]],$Z$14)</f>
        <v>1</v>
      </c>
      <c r="N322" s="1">
        <f>COUNTIF(amazon[[#This Row],[Discount percentage]],$Z$16)</f>
        <v>0</v>
      </c>
      <c r="O322" s="1">
        <f>COUNTIF(amazon[[#This Row],[Discount percentage]],$Z$15)</f>
        <v>0</v>
      </c>
      <c r="P322" t="s">
        <v>868</v>
      </c>
      <c r="Q322" s="23" t="e" cm="1" vm="1">
        <f t="array" aca="1" ref="Q322" ca="1">IF(amazon[Discount percentage]&lt;=10, "0-10%", IF(amazon[Discount percentage]&lt;=20,"11-20%", IF(amazon[Discount percentage]&lt;=30,"21-30%",….)))</f>
        <v>#VALUE!</v>
      </c>
    </row>
    <row r="323" spans="1:17" ht="18.75" x14ac:dyDescent="0.3">
      <c r="A323" s="1" t="s">
        <v>869</v>
      </c>
      <c r="B323" s="1" t="s">
        <v>870</v>
      </c>
      <c r="C323" s="1" t="s">
        <v>50</v>
      </c>
      <c r="D323" s="1" t="s">
        <v>63</v>
      </c>
      <c r="E32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23" s="4">
        <v>14999</v>
      </c>
      <c r="G323" s="4">
        <v>14999</v>
      </c>
      <c r="H323" s="4">
        <f>PRODUCT(amazon[[#This Row],[Actual price]],amazon[[#This Row],[Rating count]])</f>
        <v>412592492</v>
      </c>
      <c r="I323" s="5">
        <v>0</v>
      </c>
      <c r="J323" s="1">
        <v>4.3</v>
      </c>
      <c r="K323" s="1">
        <v>27508</v>
      </c>
      <c r="L323" s="1" t="str">
        <f>IF(amazon[[#This Row],[Discounted price]]&lt;200, "Very Low",
 IF(amazon[[#This Row],[Discounted price]]&lt;5000, "Medium",
 IF(amazon[[#This Row],[Discounted price]]&lt;10000, "High",
 "Very High")))</f>
        <v>Very High</v>
      </c>
      <c r="M323" s="1">
        <f>COUNTIF(amazon[[#This Row],[Discount percentage]],$Z$14)</f>
        <v>0</v>
      </c>
      <c r="N323" s="1">
        <f>COUNTIF(amazon[[#This Row],[Discount percentage]],$Z$16)</f>
        <v>1</v>
      </c>
      <c r="O323" s="1">
        <f>COUNTIF(amazon[[#This Row],[Discount percentage]],$Z$15)</f>
        <v>0</v>
      </c>
      <c r="P323" t="s">
        <v>871</v>
      </c>
      <c r="Q323" s="23" t="e" cm="1" vm="1">
        <f t="array" aca="1" ref="Q323" ca="1">IF(amazon[Discount percentage]&lt;=10, "0-10%", IF(amazon[Discount percentage]&lt;=20,"11-20%", IF(amazon[Discount percentage]&lt;=30,"21-30%",….)))</f>
        <v>#VALUE!</v>
      </c>
    </row>
    <row r="324" spans="1:17" ht="18.75" x14ac:dyDescent="0.3">
      <c r="A324" s="1" t="s">
        <v>872</v>
      </c>
      <c r="B324" s="1" t="s">
        <v>552</v>
      </c>
      <c r="C324" s="1" t="s">
        <v>13</v>
      </c>
      <c r="D324" s="1" t="s">
        <v>14</v>
      </c>
      <c r="E32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24" s="4">
        <v>299</v>
      </c>
      <c r="G324" s="4">
        <v>699</v>
      </c>
      <c r="H324" s="4">
        <f>PRODUCT(amazon[[#This Row],[Actual price]],amazon[[#This Row],[Rating count]])</f>
        <v>1016346</v>
      </c>
      <c r="I324" s="5">
        <v>0.56999999999999995</v>
      </c>
      <c r="J324" s="1">
        <v>3.9</v>
      </c>
      <c r="K324" s="1">
        <v>1454</v>
      </c>
      <c r="L324" s="1" t="str">
        <f>IF(amazon[[#This Row],[Discounted price]]&lt;200, "Very Low",
 IF(amazon[[#This Row],[Discounted price]]&lt;5000, "Medium",
 IF(amazon[[#This Row],[Discounted price]]&lt;10000, "High",
 "Very High")))</f>
        <v>Medium</v>
      </c>
      <c r="M324" s="1">
        <f>COUNTIF(amazon[[#This Row],[Discount percentage]],$Z$14)</f>
        <v>0</v>
      </c>
      <c r="N324" s="1">
        <f>COUNTIF(amazon[[#This Row],[Discount percentage]],$Z$16)</f>
        <v>0</v>
      </c>
      <c r="O324" s="1">
        <f>COUNTIF(amazon[[#This Row],[Discount percentage]],$Z$15)</f>
        <v>1</v>
      </c>
      <c r="P324" t="s">
        <v>24</v>
      </c>
      <c r="Q324" s="23" t="e" cm="1" vm="1">
        <f t="array" aca="1" ref="Q324" ca="1">IF(amazon[Discount percentage]&lt;=10, "0-10%", IF(amazon[Discount percentage]&lt;=20,"11-20%", IF(amazon[Discount percentage]&lt;=30,"21-30%",….)))</f>
        <v>#VALUE!</v>
      </c>
    </row>
    <row r="325" spans="1:17" ht="18.75" x14ac:dyDescent="0.3">
      <c r="A325" s="1" t="s">
        <v>873</v>
      </c>
      <c r="B325" s="1" t="s">
        <v>874</v>
      </c>
      <c r="C325" s="1" t="s">
        <v>50</v>
      </c>
      <c r="D325" s="1" t="s">
        <v>63</v>
      </c>
      <c r="E32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25" s="4">
        <v>24990</v>
      </c>
      <c r="G325" s="4">
        <v>51990</v>
      </c>
      <c r="H325" s="4">
        <f>PRODUCT(amazon[[#This Row],[Actual price]],amazon[[#This Row],[Rating count]])</f>
        <v>153422490</v>
      </c>
      <c r="I325" s="5">
        <v>0.52</v>
      </c>
      <c r="J325" s="1">
        <v>4.2</v>
      </c>
      <c r="K325" s="1">
        <v>2951</v>
      </c>
      <c r="L325" s="1" t="str">
        <f>IF(amazon[[#This Row],[Discounted price]]&lt;200, "Very Low",
 IF(amazon[[#This Row],[Discounted price]]&lt;5000, "Medium",
 IF(amazon[[#This Row],[Discounted price]]&lt;10000, "High",
 "Very High")))</f>
        <v>Very High</v>
      </c>
      <c r="M325" s="1">
        <f>COUNTIF(amazon[[#This Row],[Discount percentage]],$Z$14)</f>
        <v>0</v>
      </c>
      <c r="N325" s="1">
        <f>COUNTIF(amazon[[#This Row],[Discount percentage]],$Z$16)</f>
        <v>0</v>
      </c>
      <c r="O325" s="1">
        <f>COUNTIF(amazon[[#This Row],[Discount percentage]],$Z$15)</f>
        <v>1</v>
      </c>
      <c r="P325" t="s">
        <v>875</v>
      </c>
      <c r="Q325" s="23" t="e" cm="1" vm="1">
        <f t="array" aca="1" ref="Q325" ca="1">IF(amazon[Discount percentage]&lt;=10, "0-10%", IF(amazon[Discount percentage]&lt;=20,"11-20%", IF(amazon[Discount percentage]&lt;=30,"21-30%",….)))</f>
        <v>#VALUE!</v>
      </c>
    </row>
    <row r="326" spans="1:17" ht="18.75" x14ac:dyDescent="0.3">
      <c r="A326" s="1" t="s">
        <v>876</v>
      </c>
      <c r="B326" s="1" t="s">
        <v>877</v>
      </c>
      <c r="C326" s="1" t="s">
        <v>13</v>
      </c>
      <c r="D326" s="1" t="s">
        <v>14</v>
      </c>
      <c r="E32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26" s="4">
        <v>249</v>
      </c>
      <c r="G326" s="4">
        <v>999</v>
      </c>
      <c r="H326" s="4">
        <f>PRODUCT(amazon[[#This Row],[Actual price]],amazon[[#This Row],[Rating count]])</f>
        <v>0</v>
      </c>
      <c r="I326" s="5">
        <v>0.75</v>
      </c>
      <c r="J326" s="1">
        <v>5</v>
      </c>
      <c r="K326" s="1">
        <v>0</v>
      </c>
      <c r="L326" s="1" t="str">
        <f>IF(amazon[[#This Row],[Discounted price]]&lt;200, "Very Low",
 IF(amazon[[#This Row],[Discounted price]]&lt;5000, "Medium",
 IF(amazon[[#This Row],[Discounted price]]&lt;10000, "High",
 "Very High")))</f>
        <v>Medium</v>
      </c>
      <c r="M326" s="1">
        <f>COUNTIF(amazon[[#This Row],[Discount percentage]],$Z$14)</f>
        <v>0</v>
      </c>
      <c r="N326" s="1">
        <f>COUNTIF(amazon[[#This Row],[Discount percentage]],$Z$16)</f>
        <v>0</v>
      </c>
      <c r="O326" s="1">
        <f>COUNTIF(amazon[[#This Row],[Discount percentage]],$Z$15)</f>
        <v>1</v>
      </c>
      <c r="P326" t="s">
        <v>878</v>
      </c>
      <c r="Q326" s="23" t="e" cm="1" vm="1">
        <f t="array" aca="1" ref="Q326" ca="1">IF(amazon[Discount percentage]&lt;=10, "0-10%", IF(amazon[Discount percentage]&lt;=20,"11-20%", IF(amazon[Discount percentage]&lt;=30,"21-30%",….)))</f>
        <v>#VALUE!</v>
      </c>
    </row>
    <row r="327" spans="1:17" ht="18.75" x14ac:dyDescent="0.3">
      <c r="A327" s="1" t="s">
        <v>879</v>
      </c>
      <c r="B327" s="1" t="s">
        <v>880</v>
      </c>
      <c r="C327" s="1" t="s">
        <v>50</v>
      </c>
      <c r="D327" s="1" t="s">
        <v>63</v>
      </c>
      <c r="E32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27" s="4">
        <v>61999</v>
      </c>
      <c r="G327" s="4">
        <v>69999</v>
      </c>
      <c r="H327" s="4">
        <f>PRODUCT(amazon[[#This Row],[Actual price]],amazon[[#This Row],[Rating count]])</f>
        <v>472703247</v>
      </c>
      <c r="I327" s="5">
        <v>0.11</v>
      </c>
      <c r="J327" s="1">
        <v>4.0999999999999996</v>
      </c>
      <c r="K327" s="1">
        <v>6753</v>
      </c>
      <c r="L327" s="1" t="str">
        <f>IF(amazon[[#This Row],[Discounted price]]&lt;200, "Very Low",
 IF(amazon[[#This Row],[Discounted price]]&lt;5000, "Medium",
 IF(amazon[[#This Row],[Discounted price]]&lt;10000, "High",
 "Very High")))</f>
        <v>Very High</v>
      </c>
      <c r="M327" s="1">
        <f>COUNTIF(amazon[[#This Row],[Discount percentage]],$Z$14)</f>
        <v>0</v>
      </c>
      <c r="N327" s="1">
        <f>COUNTIF(amazon[[#This Row],[Discount percentage]],$Z$16)</f>
        <v>1</v>
      </c>
      <c r="O327" s="1">
        <f>COUNTIF(amazon[[#This Row],[Discount percentage]],$Z$15)</f>
        <v>0</v>
      </c>
      <c r="P327" t="s">
        <v>594</v>
      </c>
      <c r="Q327" s="23" t="e" cm="1" vm="1">
        <f t="array" aca="1" ref="Q327" ca="1">IF(amazon[Discount percentage]&lt;=10, "0-10%", IF(amazon[Discount percentage]&lt;=20,"11-20%", IF(amazon[Discount percentage]&lt;=30,"21-30%",….)))</f>
        <v>#VALUE!</v>
      </c>
    </row>
    <row r="328" spans="1:17" ht="18.75" x14ac:dyDescent="0.3">
      <c r="A328" s="1" t="s">
        <v>881</v>
      </c>
      <c r="B328" s="1" t="s">
        <v>882</v>
      </c>
      <c r="C328" s="1" t="s">
        <v>50</v>
      </c>
      <c r="D328" s="1" t="s">
        <v>63</v>
      </c>
      <c r="E32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28" s="4">
        <v>24499</v>
      </c>
      <c r="G328" s="4">
        <v>50000</v>
      </c>
      <c r="H328" s="4">
        <f>PRODUCT(amazon[[#This Row],[Actual price]],amazon[[#This Row],[Rating count]])</f>
        <v>175900000</v>
      </c>
      <c r="I328" s="5">
        <v>0.51</v>
      </c>
      <c r="J328" s="1">
        <v>3.9</v>
      </c>
      <c r="K328" s="1">
        <v>3518</v>
      </c>
      <c r="L328" s="1" t="str">
        <f>IF(amazon[[#This Row],[Discounted price]]&lt;200, "Very Low",
 IF(amazon[[#This Row],[Discounted price]]&lt;5000, "Medium",
 IF(amazon[[#This Row],[Discounted price]]&lt;10000, "High",
 "Very High")))</f>
        <v>Very High</v>
      </c>
      <c r="M328" s="1">
        <f>COUNTIF(amazon[[#This Row],[Discount percentage]],$Z$14)</f>
        <v>0</v>
      </c>
      <c r="N328" s="1">
        <f>COUNTIF(amazon[[#This Row],[Discount percentage]],$Z$16)</f>
        <v>0</v>
      </c>
      <c r="O328" s="1">
        <f>COUNTIF(amazon[[#This Row],[Discount percentage]],$Z$15)</f>
        <v>1</v>
      </c>
      <c r="P328" t="s">
        <v>883</v>
      </c>
      <c r="Q328" s="23" t="e" cm="1" vm="1">
        <f t="array" aca="1" ref="Q328" ca="1">IF(amazon[Discount percentage]&lt;=10, "0-10%", IF(amazon[Discount percentage]&lt;=20,"11-20%", IF(amazon[Discount percentage]&lt;=30,"21-30%",….)))</f>
        <v>#VALUE!</v>
      </c>
    </row>
    <row r="329" spans="1:17" ht="18.75" x14ac:dyDescent="0.3">
      <c r="A329" s="1" t="s">
        <v>884</v>
      </c>
      <c r="B329" s="1" t="s">
        <v>885</v>
      </c>
      <c r="C329" s="1" t="s">
        <v>50</v>
      </c>
      <c r="D329" s="1" t="s">
        <v>63</v>
      </c>
      <c r="E32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29" s="4">
        <v>10499</v>
      </c>
      <c r="G329" s="4">
        <v>19499</v>
      </c>
      <c r="H329" s="4">
        <f>PRODUCT(amazon[[#This Row],[Actual price]],amazon[[#This Row],[Rating count]])</f>
        <v>29443490</v>
      </c>
      <c r="I329" s="5">
        <v>0.46</v>
      </c>
      <c r="J329" s="1">
        <v>4.2</v>
      </c>
      <c r="K329" s="1">
        <v>1510</v>
      </c>
      <c r="L329" s="1" t="str">
        <f>IF(amazon[[#This Row],[Discounted price]]&lt;200, "Very Low",
 IF(amazon[[#This Row],[Discounted price]]&lt;5000, "Medium",
 IF(amazon[[#This Row],[Discounted price]]&lt;10000, "High",
 "Very High")))</f>
        <v>Very High</v>
      </c>
      <c r="M329" s="1">
        <f>COUNTIF(amazon[[#This Row],[Discount percentage]],$Z$14)</f>
        <v>0</v>
      </c>
      <c r="N329" s="1">
        <f>COUNTIF(amazon[[#This Row],[Discount percentage]],$Z$16)</f>
        <v>1</v>
      </c>
      <c r="O329" s="1">
        <f>COUNTIF(amazon[[#This Row],[Discount percentage]],$Z$15)</f>
        <v>0</v>
      </c>
      <c r="P329" t="s">
        <v>828</v>
      </c>
      <c r="Q329" s="23" t="e" cm="1" vm="1">
        <f t="array" aca="1" ref="Q329" ca="1">IF(amazon[Discount percentage]&lt;=10, "0-10%", IF(amazon[Discount percentage]&lt;=20,"11-20%", IF(amazon[Discount percentage]&lt;=30,"21-30%",….)))</f>
        <v>#VALUE!</v>
      </c>
    </row>
    <row r="330" spans="1:17" ht="18.75" x14ac:dyDescent="0.3">
      <c r="A330" s="1" t="s">
        <v>886</v>
      </c>
      <c r="B330" s="1" t="s">
        <v>887</v>
      </c>
      <c r="C330" s="1" t="s">
        <v>13</v>
      </c>
      <c r="D330" s="1" t="s">
        <v>14</v>
      </c>
      <c r="E33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30" s="4">
        <v>349</v>
      </c>
      <c r="G330" s="4">
        <v>999</v>
      </c>
      <c r="H330" s="4">
        <f>PRODUCT(amazon[[#This Row],[Actual price]],amazon[[#This Row],[Rating count]])</f>
        <v>837162</v>
      </c>
      <c r="I330" s="5">
        <v>0.65</v>
      </c>
      <c r="J330" s="1">
        <v>4.3</v>
      </c>
      <c r="K330" s="1">
        <v>838</v>
      </c>
      <c r="L330" s="1" t="str">
        <f>IF(amazon[[#This Row],[Discounted price]]&lt;200, "Very Low",
 IF(amazon[[#This Row],[Discounted price]]&lt;5000, "Medium",
 IF(amazon[[#This Row],[Discounted price]]&lt;10000, "High",
 "Very High")))</f>
        <v>Medium</v>
      </c>
      <c r="M330" s="1">
        <f>COUNTIF(amazon[[#This Row],[Discount percentage]],$Z$14)</f>
        <v>0</v>
      </c>
      <c r="N330" s="1">
        <f>COUNTIF(amazon[[#This Row],[Discount percentage]],$Z$16)</f>
        <v>0</v>
      </c>
      <c r="O330" s="1">
        <f>COUNTIF(amazon[[#This Row],[Discount percentage]],$Z$15)</f>
        <v>1</v>
      </c>
      <c r="P330" t="s">
        <v>852</v>
      </c>
      <c r="Q330" s="23" t="e" cm="1" vm="1">
        <f t="array" aca="1" ref="Q330" ca="1">IF(amazon[Discount percentage]&lt;=10, "0-10%", IF(amazon[Discount percentage]&lt;=20,"11-20%", IF(amazon[Discount percentage]&lt;=30,"21-30%",….)))</f>
        <v>#VALUE!</v>
      </c>
    </row>
    <row r="331" spans="1:17" ht="18.75" x14ac:dyDescent="0.3">
      <c r="A331" s="1" t="s">
        <v>888</v>
      </c>
      <c r="B331" s="1" t="s">
        <v>889</v>
      </c>
      <c r="C331" s="1" t="s">
        <v>50</v>
      </c>
      <c r="D331" s="1" t="s">
        <v>152</v>
      </c>
      <c r="E33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31" s="4">
        <v>197</v>
      </c>
      <c r="G331" s="4">
        <v>499</v>
      </c>
      <c r="H331" s="4">
        <f>PRODUCT(amazon[[#This Row],[Actual price]],amazon[[#This Row],[Rating count]])</f>
        <v>67864</v>
      </c>
      <c r="I331" s="5">
        <v>0.61</v>
      </c>
      <c r="J331" s="1">
        <v>3.8</v>
      </c>
      <c r="K331" s="1">
        <v>136</v>
      </c>
      <c r="L331" s="1" t="str">
        <f>IF(amazon[[#This Row],[Discounted price]]&lt;200, "Very Low",
 IF(amazon[[#This Row],[Discounted price]]&lt;5000, "Medium",
 IF(amazon[[#This Row],[Discounted price]]&lt;10000, "High",
 "Very High")))</f>
        <v>Very Low</v>
      </c>
      <c r="M331" s="1">
        <f>COUNTIF(amazon[[#This Row],[Discount percentage]],$Z$14)</f>
        <v>0</v>
      </c>
      <c r="N331" s="1">
        <f>COUNTIF(amazon[[#This Row],[Discount percentage]],$Z$16)</f>
        <v>0</v>
      </c>
      <c r="O331" s="1">
        <f>COUNTIF(amazon[[#This Row],[Discount percentage]],$Z$15)</f>
        <v>1</v>
      </c>
      <c r="P331" t="s">
        <v>890</v>
      </c>
      <c r="Q331" s="23" t="e" cm="1" vm="1">
        <f t="array" aca="1" ref="Q331" ca="1">IF(amazon[Discount percentage]&lt;=10, "0-10%", IF(amazon[Discount percentage]&lt;=20,"11-20%", IF(amazon[Discount percentage]&lt;=30,"21-30%",….)))</f>
        <v>#VALUE!</v>
      </c>
    </row>
    <row r="332" spans="1:17" ht="18.75" x14ac:dyDescent="0.3">
      <c r="A332" s="1" t="s">
        <v>891</v>
      </c>
      <c r="B332" s="1" t="s">
        <v>892</v>
      </c>
      <c r="C332" s="1" t="s">
        <v>50</v>
      </c>
      <c r="D332" s="1" t="s">
        <v>616</v>
      </c>
      <c r="E33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32" s="4">
        <v>1299</v>
      </c>
      <c r="G332" s="4">
        <v>2499</v>
      </c>
      <c r="H332" s="4">
        <f>PRODUCT(amazon[[#This Row],[Actual price]],amazon[[#This Row],[Rating count]])</f>
        <v>752199</v>
      </c>
      <c r="I332" s="5">
        <v>0.48</v>
      </c>
      <c r="J332" s="1">
        <v>4.3</v>
      </c>
      <c r="K332" s="1">
        <v>301</v>
      </c>
      <c r="L332" s="1" t="str">
        <f>IF(amazon[[#This Row],[Discounted price]]&lt;200, "Very Low",
 IF(amazon[[#This Row],[Discounted price]]&lt;5000, "Medium",
 IF(amazon[[#This Row],[Discounted price]]&lt;10000, "High",
 "Very High")))</f>
        <v>Medium</v>
      </c>
      <c r="M332" s="1">
        <f>COUNTIF(amazon[[#This Row],[Discount percentage]],$Z$14)</f>
        <v>0</v>
      </c>
      <c r="N332" s="1">
        <f>COUNTIF(amazon[[#This Row],[Discount percentage]],$Z$16)</f>
        <v>1</v>
      </c>
      <c r="O332" s="1">
        <f>COUNTIF(amazon[[#This Row],[Discount percentage]],$Z$15)</f>
        <v>0</v>
      </c>
      <c r="P332" t="s">
        <v>893</v>
      </c>
      <c r="Q332" s="23" t="e" cm="1" vm="1">
        <f t="array" aca="1" ref="Q332" ca="1">IF(amazon[Discount percentage]&lt;=10, "0-10%", IF(amazon[Discount percentage]&lt;=20,"11-20%", IF(amazon[Discount percentage]&lt;=30,"21-30%",….)))</f>
        <v>#VALUE!</v>
      </c>
    </row>
    <row r="333" spans="1:17" ht="18.75" x14ac:dyDescent="0.3">
      <c r="A333" s="1" t="s">
        <v>894</v>
      </c>
      <c r="B333" s="1" t="s">
        <v>895</v>
      </c>
      <c r="C333" s="1" t="s">
        <v>13</v>
      </c>
      <c r="D333" s="1" t="s">
        <v>14</v>
      </c>
      <c r="E33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33" s="4">
        <v>1519</v>
      </c>
      <c r="G333" s="4">
        <v>1899</v>
      </c>
      <c r="H333" s="4">
        <f>PRODUCT(amazon[[#This Row],[Actual price]],amazon[[#This Row],[Rating count]])</f>
        <v>37529937</v>
      </c>
      <c r="I333" s="5">
        <v>0.2</v>
      </c>
      <c r="J333" s="1">
        <v>4.4000000000000004</v>
      </c>
      <c r="K333" s="1">
        <v>19763</v>
      </c>
      <c r="L333" s="1" t="str">
        <f>IF(amazon[[#This Row],[Discounted price]]&lt;200, "Very Low",
 IF(amazon[[#This Row],[Discounted price]]&lt;5000, "Medium",
 IF(amazon[[#This Row],[Discounted price]]&lt;10000, "High",
 "Very High")))</f>
        <v>Medium</v>
      </c>
      <c r="M333" s="1">
        <f>COUNTIF(amazon[[#This Row],[Discount percentage]],$Z$14)</f>
        <v>0</v>
      </c>
      <c r="N333" s="1">
        <f>COUNTIF(amazon[[#This Row],[Discount percentage]],$Z$16)</f>
        <v>1</v>
      </c>
      <c r="O333" s="1">
        <f>COUNTIF(amazon[[#This Row],[Discount percentage]],$Z$15)</f>
        <v>0</v>
      </c>
      <c r="P333" t="s">
        <v>896</v>
      </c>
      <c r="Q333" s="23" t="e" cm="1" vm="1">
        <f t="array" aca="1" ref="Q333" ca="1">IF(amazon[Discount percentage]&lt;=10, "0-10%", IF(amazon[Discount percentage]&lt;=20,"11-20%", IF(amazon[Discount percentage]&lt;=30,"21-30%",….)))</f>
        <v>#VALUE!</v>
      </c>
    </row>
    <row r="334" spans="1:17" ht="18.75" x14ac:dyDescent="0.3">
      <c r="A334" s="1" t="s">
        <v>897</v>
      </c>
      <c r="B334" s="1" t="s">
        <v>898</v>
      </c>
      <c r="C334" s="1" t="s">
        <v>50</v>
      </c>
      <c r="D334" s="1" t="s">
        <v>63</v>
      </c>
      <c r="E33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34" s="4">
        <v>46999</v>
      </c>
      <c r="G334" s="4">
        <v>69999</v>
      </c>
      <c r="H334" s="4">
        <f>PRODUCT(amazon[[#This Row],[Actual price]],amazon[[#This Row],[Rating count]])</f>
        <v>1487618748</v>
      </c>
      <c r="I334" s="5">
        <v>0.33</v>
      </c>
      <c r="J334" s="1">
        <v>4.3</v>
      </c>
      <c r="K334" s="1">
        <v>21252</v>
      </c>
      <c r="L334" s="1" t="str">
        <f>IF(amazon[[#This Row],[Discounted price]]&lt;200, "Very Low",
 IF(amazon[[#This Row],[Discounted price]]&lt;5000, "Medium",
 IF(amazon[[#This Row],[Discounted price]]&lt;10000, "High",
 "Very High")))</f>
        <v>Very High</v>
      </c>
      <c r="M334" s="1">
        <f>COUNTIF(amazon[[#This Row],[Discount percentage]],$Z$14)</f>
        <v>0</v>
      </c>
      <c r="N334" s="1">
        <f>COUNTIF(amazon[[#This Row],[Discount percentage]],$Z$16)</f>
        <v>1</v>
      </c>
      <c r="O334" s="1">
        <f>COUNTIF(amazon[[#This Row],[Discount percentage]],$Z$15)</f>
        <v>0</v>
      </c>
      <c r="P334" t="s">
        <v>638</v>
      </c>
      <c r="Q334" s="23" t="e" cm="1" vm="1">
        <f t="array" aca="1" ref="Q334" ca="1">IF(amazon[Discount percentage]&lt;=10, "0-10%", IF(amazon[Discount percentage]&lt;=20,"11-20%", IF(amazon[Discount percentage]&lt;=30,"21-30%",….)))</f>
        <v>#VALUE!</v>
      </c>
    </row>
    <row r="335" spans="1:17" ht="18.75" x14ac:dyDescent="0.3">
      <c r="A335" s="1" t="s">
        <v>899</v>
      </c>
      <c r="B335" s="1" t="s">
        <v>900</v>
      </c>
      <c r="C335" s="1" t="s">
        <v>13</v>
      </c>
      <c r="D335" s="1" t="s">
        <v>14</v>
      </c>
      <c r="E33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35" s="4">
        <v>299</v>
      </c>
      <c r="G335" s="4">
        <v>799</v>
      </c>
      <c r="H335" s="4">
        <f>PRODUCT(amazon[[#This Row],[Actual price]],amazon[[#This Row],[Rating count]])</f>
        <v>1519698</v>
      </c>
      <c r="I335" s="5">
        <v>0.63</v>
      </c>
      <c r="J335" s="1">
        <v>4.3</v>
      </c>
      <c r="K335" s="1">
        <v>1902</v>
      </c>
      <c r="L335" s="1" t="str">
        <f>IF(amazon[[#This Row],[Discounted price]]&lt;200, "Very Low",
 IF(amazon[[#This Row],[Discounted price]]&lt;5000, "Medium",
 IF(amazon[[#This Row],[Discounted price]]&lt;10000, "High",
 "Very High")))</f>
        <v>Medium</v>
      </c>
      <c r="M335" s="1">
        <f>COUNTIF(amazon[[#This Row],[Discount percentage]],$Z$14)</f>
        <v>0</v>
      </c>
      <c r="N335" s="1">
        <f>COUNTIF(amazon[[#This Row],[Discount percentage]],$Z$16)</f>
        <v>0</v>
      </c>
      <c r="O335" s="1">
        <f>COUNTIF(amazon[[#This Row],[Discount percentage]],$Z$15)</f>
        <v>1</v>
      </c>
      <c r="P335" t="s">
        <v>901</v>
      </c>
      <c r="Q335" s="23" t="e" cm="1" vm="1">
        <f t="array" aca="1" ref="Q335" ca="1">IF(amazon[Discount percentage]&lt;=10, "0-10%", IF(amazon[Discount percentage]&lt;=20,"11-20%", IF(amazon[Discount percentage]&lt;=30,"21-30%",….)))</f>
        <v>#VALUE!</v>
      </c>
    </row>
    <row r="336" spans="1:17" ht="18.75" x14ac:dyDescent="0.3">
      <c r="A336" s="1" t="s">
        <v>902</v>
      </c>
      <c r="B336" s="1" t="s">
        <v>903</v>
      </c>
      <c r="C336" s="1" t="s">
        <v>50</v>
      </c>
      <c r="D336" s="1" t="s">
        <v>904</v>
      </c>
      <c r="E33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36" s="4">
        <v>1799</v>
      </c>
      <c r="G336" s="4">
        <v>19999</v>
      </c>
      <c r="H336" s="4">
        <f>PRODUCT(amazon[[#This Row],[Actual price]],amazon[[#This Row],[Rating count]])</f>
        <v>278726063</v>
      </c>
      <c r="I336" s="5">
        <v>0.91</v>
      </c>
      <c r="J336" s="1">
        <v>4.2</v>
      </c>
      <c r="K336" s="1">
        <v>13937</v>
      </c>
      <c r="L336" s="1" t="str">
        <f>IF(amazon[[#This Row],[Discounted price]]&lt;200, "Very Low",
 IF(amazon[[#This Row],[Discounted price]]&lt;5000, "Medium",
 IF(amazon[[#This Row],[Discounted price]]&lt;10000, "High",
 "Very High")))</f>
        <v>Medium</v>
      </c>
      <c r="M336" s="1">
        <f>COUNTIF(amazon[[#This Row],[Discount percentage]],$Z$14)</f>
        <v>0</v>
      </c>
      <c r="N336" s="1">
        <f>COUNTIF(amazon[[#This Row],[Discount percentage]],$Z$16)</f>
        <v>0</v>
      </c>
      <c r="O336" s="1">
        <f>COUNTIF(amazon[[#This Row],[Discount percentage]],$Z$15)</f>
        <v>1</v>
      </c>
      <c r="P336" t="s">
        <v>905</v>
      </c>
      <c r="Q336" s="23" t="e" cm="1" vm="1">
        <f t="array" aca="1" ref="Q336" ca="1">IF(amazon[Discount percentage]&lt;=10, "0-10%", IF(amazon[Discount percentage]&lt;=20,"11-20%", IF(amazon[Discount percentage]&lt;=30,"21-30%",….)))</f>
        <v>#VALUE!</v>
      </c>
    </row>
    <row r="337" spans="1:17" ht="18.75" x14ac:dyDescent="0.3">
      <c r="A337" s="1" t="s">
        <v>906</v>
      </c>
      <c r="B337" s="1" t="s">
        <v>907</v>
      </c>
      <c r="C337" s="1" t="s">
        <v>50</v>
      </c>
      <c r="D337" s="1" t="s">
        <v>904</v>
      </c>
      <c r="E33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37" s="4">
        <v>1998</v>
      </c>
      <c r="G337" s="4">
        <v>9999</v>
      </c>
      <c r="H337" s="4">
        <f>PRODUCT(amazon[[#This Row],[Actual price]],amazon[[#This Row],[Rating count]])</f>
        <v>276932304</v>
      </c>
      <c r="I337" s="5">
        <v>0.8</v>
      </c>
      <c r="J337" s="1">
        <v>4.3</v>
      </c>
      <c r="K337" s="1">
        <v>27696</v>
      </c>
      <c r="L337" s="1" t="str">
        <f>IF(amazon[[#This Row],[Discounted price]]&lt;200, "Very Low",
 IF(amazon[[#This Row],[Discounted price]]&lt;5000, "Medium",
 IF(amazon[[#This Row],[Discounted price]]&lt;10000, "High",
 "Very High")))</f>
        <v>Medium</v>
      </c>
      <c r="M337" s="1">
        <f>COUNTIF(amazon[[#This Row],[Discount percentage]],$Z$14)</f>
        <v>0</v>
      </c>
      <c r="N337" s="1">
        <f>COUNTIF(amazon[[#This Row],[Discount percentage]],$Z$16)</f>
        <v>0</v>
      </c>
      <c r="O337" s="1">
        <f>COUNTIF(amazon[[#This Row],[Discount percentage]],$Z$15)</f>
        <v>1</v>
      </c>
      <c r="P337" t="s">
        <v>908</v>
      </c>
      <c r="Q337" s="23" t="e" cm="1" vm="1">
        <f t="array" aca="1" ref="Q337" ca="1">IF(amazon[Discount percentage]&lt;=10, "0-10%", IF(amazon[Discount percentage]&lt;=20,"11-20%", IF(amazon[Discount percentage]&lt;=30,"21-30%",….)))</f>
        <v>#VALUE!</v>
      </c>
    </row>
    <row r="338" spans="1:17" ht="18.75" x14ac:dyDescent="0.3">
      <c r="A338" s="1" t="s">
        <v>909</v>
      </c>
      <c r="B338" s="1" t="s">
        <v>910</v>
      </c>
      <c r="C338" s="1" t="s">
        <v>50</v>
      </c>
      <c r="D338" s="1" t="s">
        <v>904</v>
      </c>
      <c r="E33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38" s="4">
        <v>1999</v>
      </c>
      <c r="G338" s="4">
        <v>7990</v>
      </c>
      <c r="H338" s="4">
        <f>PRODUCT(amazon[[#This Row],[Actual price]],amazon[[#This Row],[Rating count]])</f>
        <v>142469690</v>
      </c>
      <c r="I338" s="5">
        <v>0.75</v>
      </c>
      <c r="J338" s="1">
        <v>3.8</v>
      </c>
      <c r="K338" s="1">
        <v>17831</v>
      </c>
      <c r="L338" s="1" t="str">
        <f>IF(amazon[[#This Row],[Discounted price]]&lt;200, "Very Low",
 IF(amazon[[#This Row],[Discounted price]]&lt;5000, "Medium",
 IF(amazon[[#This Row],[Discounted price]]&lt;10000, "High",
 "Very High")))</f>
        <v>Medium</v>
      </c>
      <c r="M338" s="1">
        <f>COUNTIF(amazon[[#This Row],[Discount percentage]],$Z$14)</f>
        <v>0</v>
      </c>
      <c r="N338" s="1">
        <f>COUNTIF(amazon[[#This Row],[Discount percentage]],$Z$16)</f>
        <v>0</v>
      </c>
      <c r="O338" s="1">
        <f>COUNTIF(amazon[[#This Row],[Discount percentage]],$Z$15)</f>
        <v>1</v>
      </c>
      <c r="P338" t="s">
        <v>911</v>
      </c>
      <c r="Q338" s="23" t="e" cm="1" vm="1">
        <f t="array" aca="1" ref="Q338" ca="1">IF(amazon[Discount percentage]&lt;=10, "0-10%", IF(amazon[Discount percentage]&lt;=20,"11-20%", IF(amazon[Discount percentage]&lt;=30,"21-30%",….)))</f>
        <v>#VALUE!</v>
      </c>
    </row>
    <row r="339" spans="1:17" ht="18.75" x14ac:dyDescent="0.3">
      <c r="A339" s="1" t="s">
        <v>912</v>
      </c>
      <c r="B339" s="1" t="s">
        <v>913</v>
      </c>
      <c r="C339" s="1" t="s">
        <v>50</v>
      </c>
      <c r="D339" s="1" t="s">
        <v>914</v>
      </c>
      <c r="E33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39" s="4">
        <v>2049</v>
      </c>
      <c r="G339" s="4">
        <v>2199</v>
      </c>
      <c r="H339" s="4">
        <f>PRODUCT(amazon[[#This Row],[Actual price]],amazon[[#This Row],[Rating count]])</f>
        <v>393427488</v>
      </c>
      <c r="I339" s="5">
        <v>7.0000000000000007E-2</v>
      </c>
      <c r="J339" s="1">
        <v>4.3</v>
      </c>
      <c r="K339" s="1">
        <v>178912</v>
      </c>
      <c r="L339" s="1" t="str">
        <f>IF(amazon[[#This Row],[Discounted price]]&lt;200, "Very Low",
 IF(amazon[[#This Row],[Discounted price]]&lt;5000, "Medium",
 IF(amazon[[#This Row],[Discounted price]]&lt;10000, "High",
 "Very High")))</f>
        <v>Medium</v>
      </c>
      <c r="M339" s="1">
        <f>COUNTIF(amazon[[#This Row],[Discount percentage]],$Z$14)</f>
        <v>0</v>
      </c>
      <c r="N339" s="1">
        <f>COUNTIF(amazon[[#This Row],[Discount percentage]],$Z$16)</f>
        <v>1</v>
      </c>
      <c r="O339" s="1">
        <f>COUNTIF(amazon[[#This Row],[Discount percentage]],$Z$15)</f>
        <v>0</v>
      </c>
      <c r="P339" t="s">
        <v>915</v>
      </c>
      <c r="Q339" s="23" t="e" cm="1" vm="1">
        <f t="array" aca="1" ref="Q339" ca="1">IF(amazon[Discount percentage]&lt;=10, "0-10%", IF(amazon[Discount percentage]&lt;=20,"11-20%", IF(amazon[Discount percentage]&lt;=30,"21-30%",….)))</f>
        <v>#VALUE!</v>
      </c>
    </row>
    <row r="340" spans="1:17" ht="18.75" x14ac:dyDescent="0.3">
      <c r="A340" s="1" t="s">
        <v>916</v>
      </c>
      <c r="B340" s="1" t="s">
        <v>917</v>
      </c>
      <c r="C340" s="1" t="s">
        <v>50</v>
      </c>
      <c r="D340" s="1" t="s">
        <v>918</v>
      </c>
      <c r="E34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0" s="4">
        <v>6499</v>
      </c>
      <c r="G340" s="4">
        <v>8999</v>
      </c>
      <c r="H340" s="4">
        <f>PRODUCT(amazon[[#This Row],[Actual price]],amazon[[#This Row],[Rating count]])</f>
        <v>70255193</v>
      </c>
      <c r="I340" s="5">
        <v>0.28000000000000003</v>
      </c>
      <c r="J340" s="1">
        <v>4</v>
      </c>
      <c r="K340" s="1">
        <v>7807</v>
      </c>
      <c r="L340" s="1" t="str">
        <f>IF(amazon[[#This Row],[Discounted price]]&lt;200, "Very Low",
 IF(amazon[[#This Row],[Discounted price]]&lt;5000, "Medium",
 IF(amazon[[#This Row],[Discounted price]]&lt;10000, "High",
 "Very High")))</f>
        <v>High</v>
      </c>
      <c r="M340" s="1">
        <f>COUNTIF(amazon[[#This Row],[Discount percentage]],$Z$14)</f>
        <v>0</v>
      </c>
      <c r="N340" s="1">
        <f>COUNTIF(amazon[[#This Row],[Discount percentage]],$Z$16)</f>
        <v>1</v>
      </c>
      <c r="O340" s="1">
        <f>COUNTIF(amazon[[#This Row],[Discount percentage]],$Z$15)</f>
        <v>0</v>
      </c>
      <c r="P340" t="s">
        <v>919</v>
      </c>
      <c r="Q340" s="23" t="e" cm="1" vm="1">
        <f t="array" aca="1" ref="Q340" ca="1">IF(amazon[Discount percentage]&lt;=10, "0-10%", IF(amazon[Discount percentage]&lt;=20,"11-20%", IF(amazon[Discount percentage]&lt;=30,"21-30%",….)))</f>
        <v>#VALUE!</v>
      </c>
    </row>
    <row r="341" spans="1:17" ht="18.75" x14ac:dyDescent="0.3">
      <c r="A341" s="1" t="s">
        <v>920</v>
      </c>
      <c r="B341" s="1" t="s">
        <v>921</v>
      </c>
      <c r="C341" s="1" t="s">
        <v>50</v>
      </c>
      <c r="D341" s="1" t="s">
        <v>918</v>
      </c>
      <c r="E34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1" s="4">
        <v>28999</v>
      </c>
      <c r="G341" s="4">
        <v>28999</v>
      </c>
      <c r="H341" s="4">
        <f>PRODUCT(amazon[[#This Row],[Actual price]],amazon[[#This Row],[Rating count]])</f>
        <v>505017585</v>
      </c>
      <c r="I341" s="5">
        <v>0</v>
      </c>
      <c r="J341" s="1">
        <v>4.3</v>
      </c>
      <c r="K341" s="1">
        <v>17415</v>
      </c>
      <c r="L341" s="1" t="str">
        <f>IF(amazon[[#This Row],[Discounted price]]&lt;200, "Very Low",
 IF(amazon[[#This Row],[Discounted price]]&lt;5000, "Medium",
 IF(amazon[[#This Row],[Discounted price]]&lt;10000, "High",
 "Very High")))</f>
        <v>Very High</v>
      </c>
      <c r="M341" s="1">
        <f>COUNTIF(amazon[[#This Row],[Discount percentage]],$Z$14)</f>
        <v>0</v>
      </c>
      <c r="N341" s="1">
        <f>COUNTIF(amazon[[#This Row],[Discount percentage]],$Z$16)</f>
        <v>1</v>
      </c>
      <c r="O341" s="1">
        <f>COUNTIF(amazon[[#This Row],[Discount percentage]],$Z$15)</f>
        <v>0</v>
      </c>
      <c r="P341" t="s">
        <v>922</v>
      </c>
      <c r="Q341" s="23" t="e" cm="1" vm="1">
        <f t="array" aca="1" ref="Q341" ca="1">IF(amazon[Discount percentage]&lt;=10, "0-10%", IF(amazon[Discount percentage]&lt;=20,"11-20%", IF(amazon[Discount percentage]&lt;=30,"21-30%",….)))</f>
        <v>#VALUE!</v>
      </c>
    </row>
    <row r="342" spans="1:17" ht="18.75" x14ac:dyDescent="0.3">
      <c r="A342" s="1" t="s">
        <v>923</v>
      </c>
      <c r="B342" s="1" t="s">
        <v>924</v>
      </c>
      <c r="C342" s="1" t="s">
        <v>50</v>
      </c>
      <c r="D342" s="1" t="s">
        <v>918</v>
      </c>
      <c r="E34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2" s="4">
        <v>28999</v>
      </c>
      <c r="G342" s="4">
        <v>28999</v>
      </c>
      <c r="H342" s="4">
        <f>PRODUCT(amazon[[#This Row],[Actual price]],amazon[[#This Row],[Rating count]])</f>
        <v>505017585</v>
      </c>
      <c r="I342" s="5">
        <v>0</v>
      </c>
      <c r="J342" s="1">
        <v>4.3</v>
      </c>
      <c r="K342" s="1">
        <v>17415</v>
      </c>
      <c r="L342" s="1" t="str">
        <f>IF(amazon[[#This Row],[Discounted price]]&lt;200, "Very Low",
 IF(amazon[[#This Row],[Discounted price]]&lt;5000, "Medium",
 IF(amazon[[#This Row],[Discounted price]]&lt;10000, "High",
 "Very High")))</f>
        <v>Very High</v>
      </c>
      <c r="M342" s="1">
        <f>COUNTIF(amazon[[#This Row],[Discount percentage]],$Z$14)</f>
        <v>0</v>
      </c>
      <c r="N342" s="1">
        <f>COUNTIF(amazon[[#This Row],[Discount percentage]],$Z$16)</f>
        <v>1</v>
      </c>
      <c r="O342" s="1">
        <f>COUNTIF(amazon[[#This Row],[Discount percentage]],$Z$15)</f>
        <v>0</v>
      </c>
      <c r="P342" t="s">
        <v>922</v>
      </c>
      <c r="Q342" s="23" t="e" cm="1" vm="1">
        <f t="array" aca="1" ref="Q342" ca="1">IF(amazon[Discount percentage]&lt;=10, "0-10%", IF(amazon[Discount percentage]&lt;=20,"11-20%", IF(amazon[Discount percentage]&lt;=30,"21-30%",….)))</f>
        <v>#VALUE!</v>
      </c>
    </row>
    <row r="343" spans="1:17" ht="18.75" x14ac:dyDescent="0.3">
      <c r="A343" s="1" t="s">
        <v>925</v>
      </c>
      <c r="B343" s="1" t="s">
        <v>926</v>
      </c>
      <c r="C343" s="1" t="s">
        <v>50</v>
      </c>
      <c r="D343" s="1" t="s">
        <v>918</v>
      </c>
      <c r="E34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3" s="4">
        <v>6499</v>
      </c>
      <c r="G343" s="4">
        <v>8999</v>
      </c>
      <c r="H343" s="4">
        <f>PRODUCT(amazon[[#This Row],[Actual price]],amazon[[#This Row],[Rating count]])</f>
        <v>70255193</v>
      </c>
      <c r="I343" s="5">
        <v>0.28000000000000003</v>
      </c>
      <c r="J343" s="1">
        <v>4</v>
      </c>
      <c r="K343" s="1">
        <v>7807</v>
      </c>
      <c r="L343" s="1" t="str">
        <f>IF(amazon[[#This Row],[Discounted price]]&lt;200, "Very Low",
 IF(amazon[[#This Row],[Discounted price]]&lt;5000, "Medium",
 IF(amazon[[#This Row],[Discounted price]]&lt;10000, "High",
 "Very High")))</f>
        <v>High</v>
      </c>
      <c r="M343" s="1">
        <f>COUNTIF(amazon[[#This Row],[Discount percentage]],$Z$14)</f>
        <v>0</v>
      </c>
      <c r="N343" s="1">
        <f>COUNTIF(amazon[[#This Row],[Discount percentage]],$Z$16)</f>
        <v>1</v>
      </c>
      <c r="O343" s="1">
        <f>COUNTIF(amazon[[#This Row],[Discount percentage]],$Z$15)</f>
        <v>0</v>
      </c>
      <c r="P343" t="s">
        <v>919</v>
      </c>
      <c r="Q343" s="23" t="e" cm="1" vm="1">
        <f t="array" aca="1" ref="Q343" ca="1">IF(amazon[Discount percentage]&lt;=10, "0-10%", IF(amazon[Discount percentage]&lt;=20,"11-20%", IF(amazon[Discount percentage]&lt;=30,"21-30%",….)))</f>
        <v>#VALUE!</v>
      </c>
    </row>
    <row r="344" spans="1:17" ht="18.75" x14ac:dyDescent="0.3">
      <c r="A344" s="1" t="s">
        <v>927</v>
      </c>
      <c r="B344" s="1" t="s">
        <v>928</v>
      </c>
      <c r="C344" s="1" t="s">
        <v>50</v>
      </c>
      <c r="D344" s="1" t="s">
        <v>918</v>
      </c>
      <c r="E34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4" s="4">
        <v>6499</v>
      </c>
      <c r="G344" s="4">
        <v>8999</v>
      </c>
      <c r="H344" s="4">
        <f>PRODUCT(amazon[[#This Row],[Actual price]],amazon[[#This Row],[Rating count]])</f>
        <v>70255193</v>
      </c>
      <c r="I344" s="5">
        <v>0.28000000000000003</v>
      </c>
      <c r="J344" s="1">
        <v>4</v>
      </c>
      <c r="K344" s="1">
        <v>7807</v>
      </c>
      <c r="L344" s="1" t="str">
        <f>IF(amazon[[#This Row],[Discounted price]]&lt;200, "Very Low",
 IF(amazon[[#This Row],[Discounted price]]&lt;5000, "Medium",
 IF(amazon[[#This Row],[Discounted price]]&lt;10000, "High",
 "Very High")))</f>
        <v>High</v>
      </c>
      <c r="M344" s="1">
        <f>COUNTIF(amazon[[#This Row],[Discount percentage]],$Z$14)</f>
        <v>0</v>
      </c>
      <c r="N344" s="1">
        <f>COUNTIF(amazon[[#This Row],[Discount percentage]],$Z$16)</f>
        <v>1</v>
      </c>
      <c r="O344" s="1">
        <f>COUNTIF(amazon[[#This Row],[Discount percentage]],$Z$15)</f>
        <v>0</v>
      </c>
      <c r="P344" t="s">
        <v>919</v>
      </c>
      <c r="Q344" s="23" t="e" cm="1" vm="1">
        <f t="array" aca="1" ref="Q344" ca="1">IF(amazon[Discount percentage]&lt;=10, "0-10%", IF(amazon[Discount percentage]&lt;=20,"11-20%", IF(amazon[Discount percentage]&lt;=30,"21-30%",….)))</f>
        <v>#VALUE!</v>
      </c>
    </row>
    <row r="345" spans="1:17" ht="18.75" x14ac:dyDescent="0.3">
      <c r="A345" s="1" t="s">
        <v>929</v>
      </c>
      <c r="B345" s="1" t="s">
        <v>930</v>
      </c>
      <c r="C345" s="1" t="s">
        <v>50</v>
      </c>
      <c r="D345" s="1" t="s">
        <v>931</v>
      </c>
      <c r="E34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5" s="4">
        <v>569</v>
      </c>
      <c r="G345" s="4">
        <v>1000</v>
      </c>
      <c r="H345" s="4">
        <f>PRODUCT(amazon[[#This Row],[Actual price]],amazon[[#This Row],[Rating count]])</f>
        <v>67259000</v>
      </c>
      <c r="I345" s="5">
        <v>0.43</v>
      </c>
      <c r="J345" s="1">
        <v>4.4000000000000004</v>
      </c>
      <c r="K345" s="1">
        <v>67259</v>
      </c>
      <c r="L345" s="1" t="str">
        <f>IF(amazon[[#This Row],[Discounted price]]&lt;200, "Very Low",
 IF(amazon[[#This Row],[Discounted price]]&lt;5000, "Medium",
 IF(amazon[[#This Row],[Discounted price]]&lt;10000, "High",
 "Very High")))</f>
        <v>Medium</v>
      </c>
      <c r="M345" s="1">
        <f>COUNTIF(amazon[[#This Row],[Discount percentage]],$Z$14)</f>
        <v>0</v>
      </c>
      <c r="N345" s="1">
        <f>COUNTIF(amazon[[#This Row],[Discount percentage]],$Z$16)</f>
        <v>1</v>
      </c>
      <c r="O345" s="1">
        <f>COUNTIF(amazon[[#This Row],[Discount percentage]],$Z$15)</f>
        <v>0</v>
      </c>
      <c r="P345" t="s">
        <v>932</v>
      </c>
      <c r="Q345" s="23" t="e" cm="1" vm="1">
        <f t="array" aca="1" ref="Q345" ca="1">IF(amazon[Discount percentage]&lt;=10, "0-10%", IF(amazon[Discount percentage]&lt;=20,"11-20%", IF(amazon[Discount percentage]&lt;=30,"21-30%",….)))</f>
        <v>#VALUE!</v>
      </c>
    </row>
    <row r="346" spans="1:17" ht="18.75" x14ac:dyDescent="0.3">
      <c r="A346" s="1" t="s">
        <v>933</v>
      </c>
      <c r="B346" s="1" t="s">
        <v>934</v>
      </c>
      <c r="C346" s="1" t="s">
        <v>50</v>
      </c>
      <c r="D346" s="1" t="s">
        <v>904</v>
      </c>
      <c r="E34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6" s="4">
        <v>1898</v>
      </c>
      <c r="G346" s="4">
        <v>4999</v>
      </c>
      <c r="H346" s="4">
        <f>PRODUCT(amazon[[#This Row],[Actual price]],amazon[[#This Row],[Rating count]])</f>
        <v>53434311</v>
      </c>
      <c r="I346" s="5">
        <v>0.62</v>
      </c>
      <c r="J346" s="1">
        <v>4.0999999999999996</v>
      </c>
      <c r="K346" s="1">
        <v>10689</v>
      </c>
      <c r="L346" s="1" t="str">
        <f>IF(amazon[[#This Row],[Discounted price]]&lt;200, "Very Low",
 IF(amazon[[#This Row],[Discounted price]]&lt;5000, "Medium",
 IF(amazon[[#This Row],[Discounted price]]&lt;10000, "High",
 "Very High")))</f>
        <v>Medium</v>
      </c>
      <c r="M346" s="1">
        <f>COUNTIF(amazon[[#This Row],[Discount percentage]],$Z$14)</f>
        <v>0</v>
      </c>
      <c r="N346" s="1">
        <f>COUNTIF(amazon[[#This Row],[Discount percentage]],$Z$16)</f>
        <v>0</v>
      </c>
      <c r="O346" s="1">
        <f>COUNTIF(amazon[[#This Row],[Discount percentage]],$Z$15)</f>
        <v>1</v>
      </c>
      <c r="P346" t="s">
        <v>935</v>
      </c>
      <c r="Q346" s="23" t="e" cm="1" vm="1">
        <f t="array" aca="1" ref="Q346" ca="1">IF(amazon[Discount percentage]&lt;=10, "0-10%", IF(amazon[Discount percentage]&lt;=20,"11-20%", IF(amazon[Discount percentage]&lt;=30,"21-30%",….)))</f>
        <v>#VALUE!</v>
      </c>
    </row>
    <row r="347" spans="1:17" ht="18.75" x14ac:dyDescent="0.3">
      <c r="A347" s="1" t="s">
        <v>936</v>
      </c>
      <c r="B347" s="1" t="s">
        <v>937</v>
      </c>
      <c r="C347" s="1" t="s">
        <v>50</v>
      </c>
      <c r="D347" s="1" t="s">
        <v>938</v>
      </c>
      <c r="E34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7" s="4">
        <v>1299</v>
      </c>
      <c r="G347" s="4">
        <v>1599</v>
      </c>
      <c r="H347" s="4">
        <f>PRODUCT(amazon[[#This Row],[Actual price]],amazon[[#This Row],[Rating count]])</f>
        <v>205169289</v>
      </c>
      <c r="I347" s="5">
        <v>0.19</v>
      </c>
      <c r="J347" s="1">
        <v>4</v>
      </c>
      <c r="K347" s="1">
        <v>128311</v>
      </c>
      <c r="L347" s="1" t="str">
        <f>IF(amazon[[#This Row],[Discounted price]]&lt;200, "Very Low",
 IF(amazon[[#This Row],[Discounted price]]&lt;5000, "Medium",
 IF(amazon[[#This Row],[Discounted price]]&lt;10000, "High",
 "Very High")))</f>
        <v>Medium</v>
      </c>
      <c r="M347" s="1">
        <f>COUNTIF(amazon[[#This Row],[Discount percentage]],$Z$14)</f>
        <v>0</v>
      </c>
      <c r="N347" s="1">
        <f>COUNTIF(amazon[[#This Row],[Discount percentage]],$Z$16)</f>
        <v>1</v>
      </c>
      <c r="O347" s="1">
        <f>COUNTIF(amazon[[#This Row],[Discount percentage]],$Z$15)</f>
        <v>0</v>
      </c>
      <c r="P347" t="s">
        <v>939</v>
      </c>
      <c r="Q347" s="23" t="e" cm="1" vm="1">
        <f t="array" aca="1" ref="Q347" ca="1">IF(amazon[Discount percentage]&lt;=10, "0-10%", IF(amazon[Discount percentage]&lt;=20,"11-20%", IF(amazon[Discount percentage]&lt;=30,"21-30%",….)))</f>
        <v>#VALUE!</v>
      </c>
    </row>
    <row r="348" spans="1:17" ht="18.75" x14ac:dyDescent="0.3">
      <c r="A348" s="1" t="s">
        <v>940</v>
      </c>
      <c r="B348" s="1" t="s">
        <v>941</v>
      </c>
      <c r="C348" s="1" t="s">
        <v>50</v>
      </c>
      <c r="D348" s="1" t="s">
        <v>904</v>
      </c>
      <c r="E34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8" s="4">
        <v>1499</v>
      </c>
      <c r="G348" s="4">
        <v>6990</v>
      </c>
      <c r="H348" s="4">
        <f>PRODUCT(amazon[[#This Row],[Actual price]],amazon[[#This Row],[Rating count]])</f>
        <v>152354040</v>
      </c>
      <c r="I348" s="5">
        <v>0.79</v>
      </c>
      <c r="J348" s="1">
        <v>3.9</v>
      </c>
      <c r="K348" s="1">
        <v>21796</v>
      </c>
      <c r="L348" s="1" t="str">
        <f>IF(amazon[[#This Row],[Discounted price]]&lt;200, "Very Low",
 IF(amazon[[#This Row],[Discounted price]]&lt;5000, "Medium",
 IF(amazon[[#This Row],[Discounted price]]&lt;10000, "High",
 "Very High")))</f>
        <v>Medium</v>
      </c>
      <c r="M348" s="1">
        <f>COUNTIF(amazon[[#This Row],[Discount percentage]],$Z$14)</f>
        <v>0</v>
      </c>
      <c r="N348" s="1">
        <f>COUNTIF(amazon[[#This Row],[Discount percentage]],$Z$16)</f>
        <v>0</v>
      </c>
      <c r="O348" s="1">
        <f>COUNTIF(amazon[[#This Row],[Discount percentage]],$Z$15)</f>
        <v>1</v>
      </c>
      <c r="P348" t="s">
        <v>942</v>
      </c>
      <c r="Q348" s="23" t="e" cm="1" vm="1">
        <f t="array" aca="1" ref="Q348" ca="1">IF(amazon[Discount percentage]&lt;=10, "0-10%", IF(amazon[Discount percentage]&lt;=20,"11-20%", IF(amazon[Discount percentage]&lt;=30,"21-30%",….)))</f>
        <v>#VALUE!</v>
      </c>
    </row>
    <row r="349" spans="1:17" ht="18.75" x14ac:dyDescent="0.3">
      <c r="A349" s="1" t="s">
        <v>943</v>
      </c>
      <c r="B349" s="1" t="s">
        <v>944</v>
      </c>
      <c r="C349" s="1" t="s">
        <v>50</v>
      </c>
      <c r="D349" s="1" t="s">
        <v>945</v>
      </c>
      <c r="E34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49" s="4">
        <v>599</v>
      </c>
      <c r="G349" s="4">
        <v>999</v>
      </c>
      <c r="H349" s="4">
        <f>PRODUCT(amazon[[#This Row],[Actual price]],amazon[[#This Row],[Rating count]])</f>
        <v>192397410</v>
      </c>
      <c r="I349" s="5">
        <v>0.4</v>
      </c>
      <c r="J349" s="1">
        <v>4.0999999999999996</v>
      </c>
      <c r="K349" s="1">
        <v>192590</v>
      </c>
      <c r="L349" s="1" t="str">
        <f>IF(amazon[[#This Row],[Discounted price]]&lt;200, "Very Low",
 IF(amazon[[#This Row],[Discounted price]]&lt;5000, "Medium",
 IF(amazon[[#This Row],[Discounted price]]&lt;10000, "High",
 "Very High")))</f>
        <v>Medium</v>
      </c>
      <c r="M349" s="1">
        <f>COUNTIF(amazon[[#This Row],[Discount percentage]],$Z$14)</f>
        <v>0</v>
      </c>
      <c r="N349" s="1">
        <f>COUNTIF(amazon[[#This Row],[Discount percentage]],$Z$16)</f>
        <v>1</v>
      </c>
      <c r="O349" s="1">
        <f>COUNTIF(amazon[[#This Row],[Discount percentage]],$Z$15)</f>
        <v>0</v>
      </c>
      <c r="P349" t="s">
        <v>946</v>
      </c>
      <c r="Q349" s="23" t="e" cm="1" vm="1">
        <f t="array" aca="1" ref="Q349" ca="1">IF(amazon[Discount percentage]&lt;=10, "0-10%", IF(amazon[Discount percentage]&lt;=20,"11-20%", IF(amazon[Discount percentage]&lt;=30,"21-30%",….)))</f>
        <v>#VALUE!</v>
      </c>
    </row>
    <row r="350" spans="1:17" ht="18.75" x14ac:dyDescent="0.3">
      <c r="A350" s="1" t="s">
        <v>947</v>
      </c>
      <c r="B350" s="1" t="s">
        <v>948</v>
      </c>
      <c r="C350" s="1" t="s">
        <v>50</v>
      </c>
      <c r="D350" s="1" t="s">
        <v>918</v>
      </c>
      <c r="E35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0" s="4">
        <v>9499</v>
      </c>
      <c r="G350" s="4">
        <v>11999</v>
      </c>
      <c r="H350" s="4">
        <f>PRODUCT(amazon[[#This Row],[Actual price]],amazon[[#This Row],[Rating count]])</f>
        <v>3407716</v>
      </c>
      <c r="I350" s="5">
        <v>0.21</v>
      </c>
      <c r="J350" s="1">
        <v>4.2</v>
      </c>
      <c r="K350" s="1">
        <v>284</v>
      </c>
      <c r="L350" s="1" t="str">
        <f>IF(amazon[[#This Row],[Discounted price]]&lt;200, "Very Low",
 IF(amazon[[#This Row],[Discounted price]]&lt;5000, "Medium",
 IF(amazon[[#This Row],[Discounted price]]&lt;10000, "High",
 "Very High")))</f>
        <v>High</v>
      </c>
      <c r="M350" s="1">
        <f>COUNTIF(amazon[[#This Row],[Discount percentage]],$Z$14)</f>
        <v>0</v>
      </c>
      <c r="N350" s="1">
        <f>COUNTIF(amazon[[#This Row],[Discount percentage]],$Z$16)</f>
        <v>1</v>
      </c>
      <c r="O350" s="1">
        <f>COUNTIF(amazon[[#This Row],[Discount percentage]],$Z$15)</f>
        <v>0</v>
      </c>
      <c r="P350" t="s">
        <v>949</v>
      </c>
      <c r="Q350" s="23" t="e" cm="1" vm="1">
        <f t="array" aca="1" ref="Q350" ca="1">IF(amazon[Discount percentage]&lt;=10, "0-10%", IF(amazon[Discount percentage]&lt;=20,"11-20%", IF(amazon[Discount percentage]&lt;=30,"21-30%",….)))</f>
        <v>#VALUE!</v>
      </c>
    </row>
    <row r="351" spans="1:17" ht="18.75" x14ac:dyDescent="0.3">
      <c r="A351" s="1" t="s">
        <v>950</v>
      </c>
      <c r="B351" s="1" t="s">
        <v>951</v>
      </c>
      <c r="C351" s="1" t="s">
        <v>50</v>
      </c>
      <c r="D351" s="1" t="s">
        <v>945</v>
      </c>
      <c r="E35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1" s="4">
        <v>599</v>
      </c>
      <c r="G351" s="4">
        <v>2499</v>
      </c>
      <c r="H351" s="4">
        <f>PRODUCT(amazon[[#This Row],[Actual price]],amazon[[#This Row],[Rating count]])</f>
        <v>145346838</v>
      </c>
      <c r="I351" s="5">
        <v>0.76</v>
      </c>
      <c r="J351" s="1">
        <v>3.9</v>
      </c>
      <c r="K351" s="1">
        <v>58162</v>
      </c>
      <c r="L351" s="1" t="str">
        <f>IF(amazon[[#This Row],[Discounted price]]&lt;200, "Very Low",
 IF(amazon[[#This Row],[Discounted price]]&lt;5000, "Medium",
 IF(amazon[[#This Row],[Discounted price]]&lt;10000, "High",
 "Very High")))</f>
        <v>Medium</v>
      </c>
      <c r="M351" s="1">
        <f>COUNTIF(amazon[[#This Row],[Discount percentage]],$Z$14)</f>
        <v>0</v>
      </c>
      <c r="N351" s="1">
        <f>COUNTIF(amazon[[#This Row],[Discount percentage]],$Z$16)</f>
        <v>0</v>
      </c>
      <c r="O351" s="1">
        <f>COUNTIF(amazon[[#This Row],[Discount percentage]],$Z$15)</f>
        <v>1</v>
      </c>
      <c r="P351" t="s">
        <v>952</v>
      </c>
      <c r="Q351" s="23" t="e" cm="1" vm="1">
        <f t="array" aca="1" ref="Q351" ca="1">IF(amazon[Discount percentage]&lt;=10, "0-10%", IF(amazon[Discount percentage]&lt;=20,"11-20%", IF(amazon[Discount percentage]&lt;=30,"21-30%",….)))</f>
        <v>#VALUE!</v>
      </c>
    </row>
    <row r="352" spans="1:17" ht="18.75" x14ac:dyDescent="0.3">
      <c r="A352" s="1" t="s">
        <v>953</v>
      </c>
      <c r="B352" s="1" t="s">
        <v>954</v>
      </c>
      <c r="C352" s="1" t="s">
        <v>50</v>
      </c>
      <c r="D352" s="1" t="s">
        <v>918</v>
      </c>
      <c r="E35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2" s="4">
        <v>8999</v>
      </c>
      <c r="G352" s="4">
        <v>11999</v>
      </c>
      <c r="H352" s="4">
        <f>PRODUCT(amazon[[#This Row],[Actual price]],amazon[[#This Row],[Rating count]])</f>
        <v>153539204</v>
      </c>
      <c r="I352" s="5">
        <v>0.25</v>
      </c>
      <c r="J352" s="1">
        <v>4</v>
      </c>
      <c r="K352" s="1">
        <v>12796</v>
      </c>
      <c r="L352" s="1" t="str">
        <f>IF(amazon[[#This Row],[Discounted price]]&lt;200, "Very Low",
 IF(amazon[[#This Row],[Discounted price]]&lt;5000, "Medium",
 IF(amazon[[#This Row],[Discounted price]]&lt;10000, "High",
 "Very High")))</f>
        <v>High</v>
      </c>
      <c r="M352" s="1">
        <f>COUNTIF(amazon[[#This Row],[Discount percentage]],$Z$14)</f>
        <v>0</v>
      </c>
      <c r="N352" s="1">
        <f>COUNTIF(amazon[[#This Row],[Discount percentage]],$Z$16)</f>
        <v>1</v>
      </c>
      <c r="O352" s="1">
        <f>COUNTIF(amazon[[#This Row],[Discount percentage]],$Z$15)</f>
        <v>0</v>
      </c>
      <c r="P352" t="s">
        <v>218</v>
      </c>
      <c r="Q352" s="23" t="e" cm="1" vm="1">
        <f t="array" aca="1" ref="Q352" ca="1">IF(amazon[Discount percentage]&lt;=10, "0-10%", IF(amazon[Discount percentage]&lt;=20,"11-20%", IF(amazon[Discount percentage]&lt;=30,"21-30%",….)))</f>
        <v>#VALUE!</v>
      </c>
    </row>
    <row r="353" spans="1:17" ht="18.75" x14ac:dyDescent="0.3">
      <c r="A353" s="1" t="s">
        <v>955</v>
      </c>
      <c r="B353" s="1" t="s">
        <v>956</v>
      </c>
      <c r="C353" s="1" t="s">
        <v>50</v>
      </c>
      <c r="D353" s="1" t="s">
        <v>957</v>
      </c>
      <c r="E35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3" s="4">
        <v>349</v>
      </c>
      <c r="G353" s="4">
        <v>1299</v>
      </c>
      <c r="H353" s="4">
        <f>PRODUCT(amazon[[#This Row],[Actual price]],amazon[[#This Row],[Rating count]])</f>
        <v>18552318</v>
      </c>
      <c r="I353" s="5">
        <v>0.73</v>
      </c>
      <c r="J353" s="1">
        <v>4</v>
      </c>
      <c r="K353" s="1">
        <v>14282</v>
      </c>
      <c r="L353" s="1" t="str">
        <f>IF(amazon[[#This Row],[Discounted price]]&lt;200, "Very Low",
 IF(amazon[[#This Row],[Discounted price]]&lt;5000, "Medium",
 IF(amazon[[#This Row],[Discounted price]]&lt;10000, "High",
 "Very High")))</f>
        <v>Medium</v>
      </c>
      <c r="M353" s="1">
        <f>COUNTIF(amazon[[#This Row],[Discount percentage]],$Z$14)</f>
        <v>0</v>
      </c>
      <c r="N353" s="1">
        <f>COUNTIF(amazon[[#This Row],[Discount percentage]],$Z$16)</f>
        <v>0</v>
      </c>
      <c r="O353" s="1">
        <f>COUNTIF(amazon[[#This Row],[Discount percentage]],$Z$15)</f>
        <v>1</v>
      </c>
      <c r="P353" t="s">
        <v>81</v>
      </c>
      <c r="Q353" s="23" t="e" cm="1" vm="1">
        <f t="array" aca="1" ref="Q353" ca="1">IF(amazon[Discount percentage]&lt;=10, "0-10%", IF(amazon[Discount percentage]&lt;=20,"11-20%", IF(amazon[Discount percentage]&lt;=30,"21-30%",….)))</f>
        <v>#VALUE!</v>
      </c>
    </row>
    <row r="354" spans="1:17" ht="18.75" x14ac:dyDescent="0.3">
      <c r="A354" s="1" t="s">
        <v>958</v>
      </c>
      <c r="B354" s="1" t="s">
        <v>959</v>
      </c>
      <c r="C354" s="1" t="s">
        <v>50</v>
      </c>
      <c r="D354" s="1" t="s">
        <v>945</v>
      </c>
      <c r="E35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4" s="4">
        <v>349</v>
      </c>
      <c r="G354" s="4">
        <v>999</v>
      </c>
      <c r="H354" s="4">
        <f>PRODUCT(amazon[[#This Row],[Actual price]],amazon[[#This Row],[Rating count]])</f>
        <v>363349287</v>
      </c>
      <c r="I354" s="5">
        <v>0.65</v>
      </c>
      <c r="J354" s="1">
        <v>4.0999999999999996</v>
      </c>
      <c r="K354" s="1">
        <v>363713</v>
      </c>
      <c r="L354" s="1" t="str">
        <f>IF(amazon[[#This Row],[Discounted price]]&lt;200, "Very Low",
 IF(amazon[[#This Row],[Discounted price]]&lt;5000, "Medium",
 IF(amazon[[#This Row],[Discounted price]]&lt;10000, "High",
 "Very High")))</f>
        <v>Medium</v>
      </c>
      <c r="M354" s="1">
        <f>COUNTIF(amazon[[#This Row],[Discount percentage]],$Z$14)</f>
        <v>0</v>
      </c>
      <c r="N354" s="1">
        <f>COUNTIF(amazon[[#This Row],[Discount percentage]],$Z$16)</f>
        <v>0</v>
      </c>
      <c r="O354" s="1">
        <f>COUNTIF(amazon[[#This Row],[Discount percentage]],$Z$15)</f>
        <v>1</v>
      </c>
      <c r="P354" t="s">
        <v>960</v>
      </c>
      <c r="Q354" s="23" t="e" cm="1" vm="1">
        <f t="array" aca="1" ref="Q354" ca="1">IF(amazon[Discount percentage]&lt;=10, "0-10%", IF(amazon[Discount percentage]&lt;=20,"11-20%", IF(amazon[Discount percentage]&lt;=30,"21-30%",….)))</f>
        <v>#VALUE!</v>
      </c>
    </row>
    <row r="355" spans="1:17" ht="18.75" x14ac:dyDescent="0.3">
      <c r="A355" s="1" t="s">
        <v>961</v>
      </c>
      <c r="B355" s="1" t="s">
        <v>962</v>
      </c>
      <c r="C355" s="1" t="s">
        <v>50</v>
      </c>
      <c r="D355" s="1" t="s">
        <v>931</v>
      </c>
      <c r="E35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5" s="4">
        <v>959</v>
      </c>
      <c r="G355" s="4">
        <v>1800</v>
      </c>
      <c r="H355" s="4">
        <f>PRODUCT(amazon[[#This Row],[Actual price]],amazon[[#This Row],[Rating count]])</f>
        <v>121066200</v>
      </c>
      <c r="I355" s="5">
        <v>0.47</v>
      </c>
      <c r="J355" s="1">
        <v>4.4000000000000004</v>
      </c>
      <c r="K355" s="1">
        <v>67259</v>
      </c>
      <c r="L355" s="1" t="str">
        <f>IF(amazon[[#This Row],[Discounted price]]&lt;200, "Very Low",
 IF(amazon[[#This Row],[Discounted price]]&lt;5000, "Medium",
 IF(amazon[[#This Row],[Discounted price]]&lt;10000, "High",
 "Very High")))</f>
        <v>Medium</v>
      </c>
      <c r="M355" s="1">
        <f>COUNTIF(amazon[[#This Row],[Discount percentage]],$Z$14)</f>
        <v>0</v>
      </c>
      <c r="N355" s="1">
        <f>COUNTIF(amazon[[#This Row],[Discount percentage]],$Z$16)</f>
        <v>1</v>
      </c>
      <c r="O355" s="1">
        <f>COUNTIF(amazon[[#This Row],[Discount percentage]],$Z$15)</f>
        <v>0</v>
      </c>
      <c r="P355" t="s">
        <v>932</v>
      </c>
      <c r="Q355" s="23" t="e" cm="1" vm="1">
        <f t="array" aca="1" ref="Q355" ca="1">IF(amazon[Discount percentage]&lt;=10, "0-10%", IF(amazon[Discount percentage]&lt;=20,"11-20%", IF(amazon[Discount percentage]&lt;=30,"21-30%",….)))</f>
        <v>#VALUE!</v>
      </c>
    </row>
    <row r="356" spans="1:17" ht="18.75" x14ac:dyDescent="0.3">
      <c r="A356" s="1" t="s">
        <v>963</v>
      </c>
      <c r="B356" s="1" t="s">
        <v>964</v>
      </c>
      <c r="C356" s="1" t="s">
        <v>50</v>
      </c>
      <c r="D356" s="1" t="s">
        <v>918</v>
      </c>
      <c r="E35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6" s="4">
        <v>9499</v>
      </c>
      <c r="G356" s="4">
        <v>11999</v>
      </c>
      <c r="H356" s="4">
        <f>PRODUCT(amazon[[#This Row],[Actual price]],amazon[[#This Row],[Rating count]])</f>
        <v>3407716</v>
      </c>
      <c r="I356" s="5">
        <v>0.21</v>
      </c>
      <c r="J356" s="1">
        <v>4.2</v>
      </c>
      <c r="K356" s="1">
        <v>284</v>
      </c>
      <c r="L356" s="1" t="str">
        <f>IF(amazon[[#This Row],[Discounted price]]&lt;200, "Very Low",
 IF(amazon[[#This Row],[Discounted price]]&lt;5000, "Medium",
 IF(amazon[[#This Row],[Discounted price]]&lt;10000, "High",
 "Very High")))</f>
        <v>High</v>
      </c>
      <c r="M356" s="1">
        <f>COUNTIF(amazon[[#This Row],[Discount percentage]],$Z$14)</f>
        <v>0</v>
      </c>
      <c r="N356" s="1">
        <f>COUNTIF(amazon[[#This Row],[Discount percentage]],$Z$16)</f>
        <v>1</v>
      </c>
      <c r="O356" s="1">
        <f>COUNTIF(amazon[[#This Row],[Discount percentage]],$Z$15)</f>
        <v>0</v>
      </c>
      <c r="P356" t="s">
        <v>949</v>
      </c>
      <c r="Q356" s="23" t="e" cm="1" vm="1">
        <f t="array" aca="1" ref="Q356" ca="1">IF(amazon[Discount percentage]&lt;=10, "0-10%", IF(amazon[Discount percentage]&lt;=20,"11-20%", IF(amazon[Discount percentage]&lt;=30,"21-30%",….)))</f>
        <v>#VALUE!</v>
      </c>
    </row>
    <row r="357" spans="1:17" ht="18.75" x14ac:dyDescent="0.3">
      <c r="A357" s="1" t="s">
        <v>965</v>
      </c>
      <c r="B357" s="1" t="s">
        <v>966</v>
      </c>
      <c r="C357" s="1" t="s">
        <v>50</v>
      </c>
      <c r="D357" s="1" t="s">
        <v>914</v>
      </c>
      <c r="E35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7" s="4">
        <v>1499</v>
      </c>
      <c r="G357" s="4">
        <v>2499</v>
      </c>
      <c r="H357" s="4">
        <f>PRODUCT(amazon[[#This Row],[Actual price]],amazon[[#This Row],[Rating count]])</f>
        <v>39909030</v>
      </c>
      <c r="I357" s="5">
        <v>0.4</v>
      </c>
      <c r="J357" s="1">
        <v>4.3</v>
      </c>
      <c r="K357" s="1">
        <v>15970</v>
      </c>
      <c r="L357" s="1" t="str">
        <f>IF(amazon[[#This Row],[Discounted price]]&lt;200, "Very Low",
 IF(amazon[[#This Row],[Discounted price]]&lt;5000, "Medium",
 IF(amazon[[#This Row],[Discounted price]]&lt;10000, "High",
 "Very High")))</f>
        <v>Medium</v>
      </c>
      <c r="M357" s="1">
        <f>COUNTIF(amazon[[#This Row],[Discount percentage]],$Z$14)</f>
        <v>0</v>
      </c>
      <c r="N357" s="1">
        <f>COUNTIF(amazon[[#This Row],[Discount percentage]],$Z$16)</f>
        <v>1</v>
      </c>
      <c r="O357" s="1">
        <f>COUNTIF(amazon[[#This Row],[Discount percentage]],$Z$15)</f>
        <v>0</v>
      </c>
      <c r="P357" t="s">
        <v>967</v>
      </c>
      <c r="Q357" s="23" t="e" cm="1" vm="1">
        <f t="array" aca="1" ref="Q357" ca="1">IF(amazon[Discount percentage]&lt;=10, "0-10%", IF(amazon[Discount percentage]&lt;=20,"11-20%", IF(amazon[Discount percentage]&lt;=30,"21-30%",….)))</f>
        <v>#VALUE!</v>
      </c>
    </row>
    <row r="358" spans="1:17" ht="18.75" x14ac:dyDescent="0.3">
      <c r="A358" s="1" t="s">
        <v>968</v>
      </c>
      <c r="B358" s="1" t="s">
        <v>969</v>
      </c>
      <c r="C358" s="1" t="s">
        <v>50</v>
      </c>
      <c r="D358" s="1" t="s">
        <v>914</v>
      </c>
      <c r="E35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8" s="4">
        <v>1149</v>
      </c>
      <c r="G358" s="4">
        <v>2199</v>
      </c>
      <c r="H358" s="4">
        <f>PRODUCT(amazon[[#This Row],[Actual price]],amazon[[#This Row],[Rating count]])</f>
        <v>393427488</v>
      </c>
      <c r="I358" s="5">
        <v>0.48</v>
      </c>
      <c r="J358" s="1">
        <v>4.3</v>
      </c>
      <c r="K358" s="1">
        <v>178912</v>
      </c>
      <c r="L358" s="1" t="str">
        <f>IF(amazon[[#This Row],[Discounted price]]&lt;200, "Very Low",
 IF(amazon[[#This Row],[Discounted price]]&lt;5000, "Medium",
 IF(amazon[[#This Row],[Discounted price]]&lt;10000, "High",
 "Very High")))</f>
        <v>Medium</v>
      </c>
      <c r="M358" s="1">
        <f>COUNTIF(amazon[[#This Row],[Discount percentage]],$Z$14)</f>
        <v>0</v>
      </c>
      <c r="N358" s="1">
        <f>COUNTIF(amazon[[#This Row],[Discount percentage]],$Z$16)</f>
        <v>1</v>
      </c>
      <c r="O358" s="1">
        <f>COUNTIF(amazon[[#This Row],[Discount percentage]],$Z$15)</f>
        <v>0</v>
      </c>
      <c r="P358" t="s">
        <v>915</v>
      </c>
      <c r="Q358" s="23" t="e" cm="1" vm="1">
        <f t="array" aca="1" ref="Q358" ca="1">IF(amazon[Discount percentage]&lt;=10, "0-10%", IF(amazon[Discount percentage]&lt;=20,"11-20%", IF(amazon[Discount percentage]&lt;=30,"21-30%",….)))</f>
        <v>#VALUE!</v>
      </c>
    </row>
    <row r="359" spans="1:17" ht="18.75" x14ac:dyDescent="0.3">
      <c r="A359" s="1" t="s">
        <v>970</v>
      </c>
      <c r="B359" s="1" t="s">
        <v>971</v>
      </c>
      <c r="C359" s="1" t="s">
        <v>50</v>
      </c>
      <c r="D359" s="1" t="s">
        <v>972</v>
      </c>
      <c r="E35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59" s="4">
        <v>349</v>
      </c>
      <c r="G359" s="4">
        <v>999</v>
      </c>
      <c r="H359" s="4">
        <f>PRODUCT(amazon[[#This Row],[Actual price]],amazon[[#This Row],[Rating count]])</f>
        <v>46352601</v>
      </c>
      <c r="I359" s="5">
        <v>0.65</v>
      </c>
      <c r="J359" s="1">
        <v>3.9</v>
      </c>
      <c r="K359" s="1">
        <v>46399</v>
      </c>
      <c r="L359" s="1" t="str">
        <f>IF(amazon[[#This Row],[Discounted price]]&lt;200, "Very Low",
 IF(amazon[[#This Row],[Discounted price]]&lt;5000, "Medium",
 IF(amazon[[#This Row],[Discounted price]]&lt;10000, "High",
 "Very High")))</f>
        <v>Medium</v>
      </c>
      <c r="M359" s="1">
        <f>COUNTIF(amazon[[#This Row],[Discount percentage]],$Z$14)</f>
        <v>0</v>
      </c>
      <c r="N359" s="1">
        <f>COUNTIF(amazon[[#This Row],[Discount percentage]],$Z$16)</f>
        <v>0</v>
      </c>
      <c r="O359" s="1">
        <f>COUNTIF(amazon[[#This Row],[Discount percentage]],$Z$15)</f>
        <v>1</v>
      </c>
      <c r="P359" t="s">
        <v>973</v>
      </c>
      <c r="Q359" s="23" t="e" cm="1" vm="1">
        <f t="array" aca="1" ref="Q359" ca="1">IF(amazon[Discount percentage]&lt;=10, "0-10%", IF(amazon[Discount percentage]&lt;=20,"11-20%", IF(amazon[Discount percentage]&lt;=30,"21-30%",….)))</f>
        <v>#VALUE!</v>
      </c>
    </row>
    <row r="360" spans="1:17" ht="18.75" x14ac:dyDescent="0.3">
      <c r="A360" s="1" t="s">
        <v>974</v>
      </c>
      <c r="B360" s="1" t="s">
        <v>975</v>
      </c>
      <c r="C360" s="1" t="s">
        <v>50</v>
      </c>
      <c r="D360" s="1" t="s">
        <v>976</v>
      </c>
      <c r="E36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0" s="4">
        <v>1219</v>
      </c>
      <c r="G360" s="4">
        <v>1699</v>
      </c>
      <c r="H360" s="4">
        <f>PRODUCT(amazon[[#This Row],[Actual price]],amazon[[#This Row],[Rating count]])</f>
        <v>15105809</v>
      </c>
      <c r="I360" s="5">
        <v>0.28000000000000003</v>
      </c>
      <c r="J360" s="1">
        <v>4.4000000000000004</v>
      </c>
      <c r="K360" s="1">
        <v>8891</v>
      </c>
      <c r="L360" s="1" t="str">
        <f>IF(amazon[[#This Row],[Discounted price]]&lt;200, "Very Low",
 IF(amazon[[#This Row],[Discounted price]]&lt;5000, "Medium",
 IF(amazon[[#This Row],[Discounted price]]&lt;10000, "High",
 "Very High")))</f>
        <v>Medium</v>
      </c>
      <c r="M360" s="1">
        <f>COUNTIF(amazon[[#This Row],[Discount percentage]],$Z$14)</f>
        <v>0</v>
      </c>
      <c r="N360" s="1">
        <f>COUNTIF(amazon[[#This Row],[Discount percentage]],$Z$16)</f>
        <v>1</v>
      </c>
      <c r="O360" s="1">
        <f>COUNTIF(amazon[[#This Row],[Discount percentage]],$Z$15)</f>
        <v>0</v>
      </c>
      <c r="P360" t="s">
        <v>977</v>
      </c>
      <c r="Q360" s="23" t="e" cm="1" vm="1">
        <f t="array" aca="1" ref="Q360" ca="1">IF(amazon[Discount percentage]&lt;=10, "0-10%", IF(amazon[Discount percentage]&lt;=20,"11-20%", IF(amazon[Discount percentage]&lt;=30,"21-30%",….)))</f>
        <v>#VALUE!</v>
      </c>
    </row>
    <row r="361" spans="1:17" ht="18.75" x14ac:dyDescent="0.3">
      <c r="A361" s="1" t="s">
        <v>978</v>
      </c>
      <c r="B361" s="1" t="s">
        <v>979</v>
      </c>
      <c r="C361" s="1" t="s">
        <v>50</v>
      </c>
      <c r="D361" s="1" t="s">
        <v>904</v>
      </c>
      <c r="E36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1" s="4">
        <v>1599</v>
      </c>
      <c r="G361" s="4">
        <v>3999</v>
      </c>
      <c r="H361" s="4">
        <f>PRODUCT(amazon[[#This Row],[Actual price]],amazon[[#This Row],[Rating count]])</f>
        <v>120985746</v>
      </c>
      <c r="I361" s="5">
        <v>0.6</v>
      </c>
      <c r="J361" s="1">
        <v>4</v>
      </c>
      <c r="K361" s="1">
        <v>30254</v>
      </c>
      <c r="L361" s="1" t="str">
        <f>IF(amazon[[#This Row],[Discounted price]]&lt;200, "Very Low",
 IF(amazon[[#This Row],[Discounted price]]&lt;5000, "Medium",
 IF(amazon[[#This Row],[Discounted price]]&lt;10000, "High",
 "Very High")))</f>
        <v>Medium</v>
      </c>
      <c r="M361" s="1">
        <f>COUNTIF(amazon[[#This Row],[Discount percentage]],$Z$14)</f>
        <v>0</v>
      </c>
      <c r="N361" s="1">
        <f>COUNTIF(amazon[[#This Row],[Discount percentage]],$Z$16)</f>
        <v>0</v>
      </c>
      <c r="O361" s="1">
        <f>COUNTIF(amazon[[#This Row],[Discount percentage]],$Z$15)</f>
        <v>1</v>
      </c>
      <c r="P361" t="s">
        <v>980</v>
      </c>
      <c r="Q361" s="23" t="e" cm="1" vm="1">
        <f t="array" aca="1" ref="Q361" ca="1">IF(amazon[Discount percentage]&lt;=10, "0-10%", IF(amazon[Discount percentage]&lt;=20,"11-20%", IF(amazon[Discount percentage]&lt;=30,"21-30%",….)))</f>
        <v>#VALUE!</v>
      </c>
    </row>
    <row r="362" spans="1:17" ht="18.75" x14ac:dyDescent="0.3">
      <c r="A362" s="1" t="s">
        <v>981</v>
      </c>
      <c r="B362" s="1" t="s">
        <v>982</v>
      </c>
      <c r="C362" s="1" t="s">
        <v>50</v>
      </c>
      <c r="D362" s="1" t="s">
        <v>904</v>
      </c>
      <c r="E3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2" s="4">
        <v>1499</v>
      </c>
      <c r="G362" s="4">
        <v>7999</v>
      </c>
      <c r="H362" s="4">
        <f>PRODUCT(amazon[[#This Row],[Actual price]],amazon[[#This Row],[Rating count]])</f>
        <v>181065364</v>
      </c>
      <c r="I362" s="5">
        <v>0.81</v>
      </c>
      <c r="J362" s="1">
        <v>4.2</v>
      </c>
      <c r="K362" s="1">
        <v>22636</v>
      </c>
      <c r="L362" s="1" t="str">
        <f>IF(amazon[[#This Row],[Discounted price]]&lt;200, "Very Low",
 IF(amazon[[#This Row],[Discounted price]]&lt;5000, "Medium",
 IF(amazon[[#This Row],[Discounted price]]&lt;10000, "High",
 "Very High")))</f>
        <v>Medium</v>
      </c>
      <c r="M362" s="1">
        <f>COUNTIF(amazon[[#This Row],[Discount percentage]],$Z$14)</f>
        <v>0</v>
      </c>
      <c r="N362" s="1">
        <f>COUNTIF(amazon[[#This Row],[Discount percentage]],$Z$16)</f>
        <v>0</v>
      </c>
      <c r="O362" s="1">
        <f>COUNTIF(amazon[[#This Row],[Discount percentage]],$Z$15)</f>
        <v>1</v>
      </c>
      <c r="P362" t="s">
        <v>983</v>
      </c>
      <c r="Q362" s="23" t="e" cm="1" vm="1">
        <f t="array" aca="1" ref="Q362" ca="1">IF(amazon[Discount percentage]&lt;=10, "0-10%", IF(amazon[Discount percentage]&lt;=20,"11-20%", IF(amazon[Discount percentage]&lt;=30,"21-30%",….)))</f>
        <v>#VALUE!</v>
      </c>
    </row>
    <row r="363" spans="1:17" ht="18.75" x14ac:dyDescent="0.3">
      <c r="A363" s="1" t="s">
        <v>984</v>
      </c>
      <c r="B363" s="1" t="s">
        <v>985</v>
      </c>
      <c r="C363" s="1" t="s">
        <v>50</v>
      </c>
      <c r="D363" s="1" t="s">
        <v>918</v>
      </c>
      <c r="E36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3" s="4">
        <v>18499</v>
      </c>
      <c r="G363" s="4">
        <v>25999</v>
      </c>
      <c r="H363" s="4">
        <f>PRODUCT(amazon[[#This Row],[Actual price]],amazon[[#This Row],[Rating count]])</f>
        <v>580245682</v>
      </c>
      <c r="I363" s="5">
        <v>0.28999999999999998</v>
      </c>
      <c r="J363" s="1">
        <v>4.0999999999999996</v>
      </c>
      <c r="K363" s="1">
        <v>22318</v>
      </c>
      <c r="L363" s="1" t="str">
        <f>IF(amazon[[#This Row],[Discounted price]]&lt;200, "Very Low",
 IF(amazon[[#This Row],[Discounted price]]&lt;5000, "Medium",
 IF(amazon[[#This Row],[Discounted price]]&lt;10000, "High",
 "Very High")))</f>
        <v>Very High</v>
      </c>
      <c r="M363" s="1">
        <f>COUNTIF(amazon[[#This Row],[Discount percentage]],$Z$14)</f>
        <v>0</v>
      </c>
      <c r="N363" s="1">
        <f>COUNTIF(amazon[[#This Row],[Discount percentage]],$Z$16)</f>
        <v>1</v>
      </c>
      <c r="O363" s="1">
        <f>COUNTIF(amazon[[#This Row],[Discount percentage]],$Z$15)</f>
        <v>0</v>
      </c>
      <c r="P363" t="s">
        <v>986</v>
      </c>
      <c r="Q363" s="23" t="e" cm="1" vm="1">
        <f t="array" aca="1" ref="Q363" ca="1">IF(amazon[Discount percentage]&lt;=10, "0-10%", IF(amazon[Discount percentage]&lt;=20,"11-20%", IF(amazon[Discount percentage]&lt;=30,"21-30%",….)))</f>
        <v>#VALUE!</v>
      </c>
    </row>
    <row r="364" spans="1:17" ht="18.75" x14ac:dyDescent="0.3">
      <c r="A364" s="1" t="s">
        <v>987</v>
      </c>
      <c r="B364" s="1" t="s">
        <v>988</v>
      </c>
      <c r="C364" s="1" t="s">
        <v>50</v>
      </c>
      <c r="D364" s="1" t="s">
        <v>931</v>
      </c>
      <c r="E36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4" s="4">
        <v>369</v>
      </c>
      <c r="G364" s="4">
        <v>700</v>
      </c>
      <c r="H364" s="4">
        <f>PRODUCT(amazon[[#This Row],[Actual price]],amazon[[#This Row],[Rating count]])</f>
        <v>47081300</v>
      </c>
      <c r="I364" s="5">
        <v>0.47</v>
      </c>
      <c r="J364" s="1">
        <v>4.4000000000000004</v>
      </c>
      <c r="K364" s="1">
        <v>67259</v>
      </c>
      <c r="L364" s="1" t="str">
        <f>IF(amazon[[#This Row],[Discounted price]]&lt;200, "Very Low",
 IF(amazon[[#This Row],[Discounted price]]&lt;5000, "Medium",
 IF(amazon[[#This Row],[Discounted price]]&lt;10000, "High",
 "Very High")))</f>
        <v>Medium</v>
      </c>
      <c r="M364" s="1">
        <f>COUNTIF(amazon[[#This Row],[Discount percentage]],$Z$14)</f>
        <v>0</v>
      </c>
      <c r="N364" s="1">
        <f>COUNTIF(amazon[[#This Row],[Discount percentage]],$Z$16)</f>
        <v>1</v>
      </c>
      <c r="O364" s="1">
        <f>COUNTIF(amazon[[#This Row],[Discount percentage]],$Z$15)</f>
        <v>0</v>
      </c>
      <c r="P364" t="s">
        <v>932</v>
      </c>
      <c r="Q364" s="23" t="e" cm="1" vm="1">
        <f t="array" aca="1" ref="Q364" ca="1">IF(amazon[Discount percentage]&lt;=10, "0-10%", IF(amazon[Discount percentage]&lt;=20,"11-20%", IF(amazon[Discount percentage]&lt;=30,"21-30%",….)))</f>
        <v>#VALUE!</v>
      </c>
    </row>
    <row r="365" spans="1:17" ht="18.75" x14ac:dyDescent="0.3">
      <c r="A365" s="1" t="s">
        <v>989</v>
      </c>
      <c r="B365" s="1" t="s">
        <v>990</v>
      </c>
      <c r="C365" s="1" t="s">
        <v>50</v>
      </c>
      <c r="D365" s="1" t="s">
        <v>918</v>
      </c>
      <c r="E36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5" s="4">
        <v>12999</v>
      </c>
      <c r="G365" s="4">
        <v>17999</v>
      </c>
      <c r="H365" s="4">
        <f>PRODUCT(amazon[[#This Row],[Actual price]],amazon[[#This Row],[Rating count]])</f>
        <v>341945002</v>
      </c>
      <c r="I365" s="5">
        <v>0.28000000000000003</v>
      </c>
      <c r="J365" s="1">
        <v>4.0999999999999996</v>
      </c>
      <c r="K365" s="1">
        <v>18998</v>
      </c>
      <c r="L365" s="1" t="str">
        <f>IF(amazon[[#This Row],[Discounted price]]&lt;200, "Very Low",
 IF(amazon[[#This Row],[Discounted price]]&lt;5000, "Medium",
 IF(amazon[[#This Row],[Discounted price]]&lt;10000, "High",
 "Very High")))</f>
        <v>Very High</v>
      </c>
      <c r="M365" s="1">
        <f>COUNTIF(amazon[[#This Row],[Discount percentage]],$Z$14)</f>
        <v>0</v>
      </c>
      <c r="N365" s="1">
        <f>COUNTIF(amazon[[#This Row],[Discount percentage]],$Z$16)</f>
        <v>1</v>
      </c>
      <c r="O365" s="1">
        <f>COUNTIF(amazon[[#This Row],[Discount percentage]],$Z$15)</f>
        <v>0</v>
      </c>
      <c r="P365" t="s">
        <v>991</v>
      </c>
      <c r="Q365" s="23" t="e" cm="1" vm="1">
        <f t="array" aca="1" ref="Q365" ca="1">IF(amazon[Discount percentage]&lt;=10, "0-10%", IF(amazon[Discount percentage]&lt;=20,"11-20%", IF(amazon[Discount percentage]&lt;=30,"21-30%",….)))</f>
        <v>#VALUE!</v>
      </c>
    </row>
    <row r="366" spans="1:17" ht="18.75" x14ac:dyDescent="0.3">
      <c r="A366" s="1" t="s">
        <v>992</v>
      </c>
      <c r="B366" s="1" t="s">
        <v>903</v>
      </c>
      <c r="C366" s="1" t="s">
        <v>50</v>
      </c>
      <c r="D366" s="1" t="s">
        <v>904</v>
      </c>
      <c r="E36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6" s="4">
        <v>1799</v>
      </c>
      <c r="G366" s="4">
        <v>19999</v>
      </c>
      <c r="H366" s="4">
        <f>PRODUCT(amazon[[#This Row],[Actual price]],amazon[[#This Row],[Rating count]])</f>
        <v>278726063</v>
      </c>
      <c r="I366" s="5">
        <v>0.91</v>
      </c>
      <c r="J366" s="1">
        <v>4.2</v>
      </c>
      <c r="K366" s="1">
        <v>13937</v>
      </c>
      <c r="L366" s="1" t="str">
        <f>IF(amazon[[#This Row],[Discounted price]]&lt;200, "Very Low",
 IF(amazon[[#This Row],[Discounted price]]&lt;5000, "Medium",
 IF(amazon[[#This Row],[Discounted price]]&lt;10000, "High",
 "Very High")))</f>
        <v>Medium</v>
      </c>
      <c r="M366" s="1">
        <f>COUNTIF(amazon[[#This Row],[Discount percentage]],$Z$14)</f>
        <v>0</v>
      </c>
      <c r="N366" s="1">
        <f>COUNTIF(amazon[[#This Row],[Discount percentage]],$Z$16)</f>
        <v>0</v>
      </c>
      <c r="O366" s="1">
        <f>COUNTIF(amazon[[#This Row],[Discount percentage]],$Z$15)</f>
        <v>1</v>
      </c>
      <c r="P366" t="s">
        <v>905</v>
      </c>
      <c r="Q366" s="23" t="e" cm="1" vm="1">
        <f t="array" aca="1" ref="Q366" ca="1">IF(amazon[Discount percentage]&lt;=10, "0-10%", IF(amazon[Discount percentage]&lt;=20,"11-20%", IF(amazon[Discount percentage]&lt;=30,"21-30%",….)))</f>
        <v>#VALUE!</v>
      </c>
    </row>
    <row r="367" spans="1:17" ht="18.75" x14ac:dyDescent="0.3">
      <c r="A367" s="1" t="s">
        <v>993</v>
      </c>
      <c r="B367" s="1" t="s">
        <v>994</v>
      </c>
      <c r="C367" s="1" t="s">
        <v>50</v>
      </c>
      <c r="D367" s="1" t="s">
        <v>904</v>
      </c>
      <c r="E3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7" s="4">
        <v>2199</v>
      </c>
      <c r="G367" s="4">
        <v>9999</v>
      </c>
      <c r="H367" s="4">
        <f>PRODUCT(amazon[[#This Row],[Actual price]],amazon[[#This Row],[Rating count]])</f>
        <v>294680529</v>
      </c>
      <c r="I367" s="5">
        <v>0.78</v>
      </c>
      <c r="J367" s="1">
        <v>4.2</v>
      </c>
      <c r="K367" s="1">
        <v>29471</v>
      </c>
      <c r="L367" s="1" t="str">
        <f>IF(amazon[[#This Row],[Discounted price]]&lt;200, "Very Low",
 IF(amazon[[#This Row],[Discounted price]]&lt;5000, "Medium",
 IF(amazon[[#This Row],[Discounted price]]&lt;10000, "High",
 "Very High")))</f>
        <v>Medium</v>
      </c>
      <c r="M367" s="1">
        <f>COUNTIF(amazon[[#This Row],[Discount percentage]],$Z$14)</f>
        <v>0</v>
      </c>
      <c r="N367" s="1">
        <f>COUNTIF(amazon[[#This Row],[Discount percentage]],$Z$16)</f>
        <v>0</v>
      </c>
      <c r="O367" s="1">
        <f>COUNTIF(amazon[[#This Row],[Discount percentage]],$Z$15)</f>
        <v>1</v>
      </c>
      <c r="P367" t="s">
        <v>197</v>
      </c>
      <c r="Q367" s="23" t="e" cm="1" vm="1">
        <f t="array" aca="1" ref="Q367" ca="1">IF(amazon[Discount percentage]&lt;=10, "0-10%", IF(amazon[Discount percentage]&lt;=20,"11-20%", IF(amazon[Discount percentage]&lt;=30,"21-30%",….)))</f>
        <v>#VALUE!</v>
      </c>
    </row>
    <row r="368" spans="1:17" ht="18.75" x14ac:dyDescent="0.3">
      <c r="A368" s="1" t="s">
        <v>995</v>
      </c>
      <c r="B368" s="1" t="s">
        <v>996</v>
      </c>
      <c r="C368" s="1" t="s">
        <v>50</v>
      </c>
      <c r="D368" s="1" t="s">
        <v>918</v>
      </c>
      <c r="E36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8" s="4">
        <v>16999</v>
      </c>
      <c r="G368" s="4">
        <v>24999</v>
      </c>
      <c r="H368" s="4">
        <f>PRODUCT(amazon[[#This Row],[Actual price]],amazon[[#This Row],[Rating count]])</f>
        <v>557927682</v>
      </c>
      <c r="I368" s="5">
        <v>0.32</v>
      </c>
      <c r="J368" s="1">
        <v>4.0999999999999996</v>
      </c>
      <c r="K368" s="1">
        <v>22318</v>
      </c>
      <c r="L368" s="1" t="str">
        <f>IF(amazon[[#This Row],[Discounted price]]&lt;200, "Very Low",
 IF(amazon[[#This Row],[Discounted price]]&lt;5000, "Medium",
 IF(amazon[[#This Row],[Discounted price]]&lt;10000, "High",
 "Very High")))</f>
        <v>Very High</v>
      </c>
      <c r="M368" s="1">
        <f>COUNTIF(amazon[[#This Row],[Discount percentage]],$Z$14)</f>
        <v>0</v>
      </c>
      <c r="N368" s="1">
        <f>COUNTIF(amazon[[#This Row],[Discount percentage]],$Z$16)</f>
        <v>1</v>
      </c>
      <c r="O368" s="1">
        <f>COUNTIF(amazon[[#This Row],[Discount percentage]],$Z$15)</f>
        <v>0</v>
      </c>
      <c r="P368" t="s">
        <v>986</v>
      </c>
      <c r="Q368" s="23" t="e" cm="1" vm="1">
        <f t="array" aca="1" ref="Q368" ca="1">IF(amazon[Discount percentage]&lt;=10, "0-10%", IF(amazon[Discount percentage]&lt;=20,"11-20%", IF(amazon[Discount percentage]&lt;=30,"21-30%",….)))</f>
        <v>#VALUE!</v>
      </c>
    </row>
    <row r="369" spans="1:17" ht="18.75" x14ac:dyDescent="0.3">
      <c r="A369" s="1" t="s">
        <v>997</v>
      </c>
      <c r="B369" s="1" t="s">
        <v>998</v>
      </c>
      <c r="C369" s="1" t="s">
        <v>50</v>
      </c>
      <c r="D369" s="1" t="s">
        <v>918</v>
      </c>
      <c r="E36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69" s="4">
        <v>16499</v>
      </c>
      <c r="G369" s="4">
        <v>20999</v>
      </c>
      <c r="H369" s="4">
        <f>PRODUCT(amazon[[#This Row],[Actual price]],amazon[[#This Row],[Rating count]])</f>
        <v>448328650</v>
      </c>
      <c r="I369" s="5">
        <v>0.21</v>
      </c>
      <c r="J369" s="1">
        <v>4</v>
      </c>
      <c r="K369" s="1">
        <v>21350</v>
      </c>
      <c r="L369" s="1" t="str">
        <f>IF(amazon[[#This Row],[Discounted price]]&lt;200, "Very Low",
 IF(amazon[[#This Row],[Discounted price]]&lt;5000, "Medium",
 IF(amazon[[#This Row],[Discounted price]]&lt;10000, "High",
 "Very High")))</f>
        <v>Very High</v>
      </c>
      <c r="M369" s="1">
        <f>COUNTIF(amazon[[#This Row],[Discount percentage]],$Z$14)</f>
        <v>0</v>
      </c>
      <c r="N369" s="1">
        <f>COUNTIF(amazon[[#This Row],[Discount percentage]],$Z$16)</f>
        <v>1</v>
      </c>
      <c r="O369" s="1">
        <f>COUNTIF(amazon[[#This Row],[Discount percentage]],$Z$15)</f>
        <v>0</v>
      </c>
      <c r="P369" t="s">
        <v>999</v>
      </c>
      <c r="Q369" s="23" t="e" cm="1" vm="1">
        <f t="array" aca="1" ref="Q369" ca="1">IF(amazon[Discount percentage]&lt;=10, "0-10%", IF(amazon[Discount percentage]&lt;=20,"11-20%", IF(amazon[Discount percentage]&lt;=30,"21-30%",….)))</f>
        <v>#VALUE!</v>
      </c>
    </row>
    <row r="370" spans="1:17" ht="18.75" x14ac:dyDescent="0.3">
      <c r="A370" s="1" t="s">
        <v>1000</v>
      </c>
      <c r="B370" s="1" t="s">
        <v>903</v>
      </c>
      <c r="C370" s="1" t="s">
        <v>50</v>
      </c>
      <c r="D370" s="1" t="s">
        <v>904</v>
      </c>
      <c r="E37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70" s="4">
        <v>1799</v>
      </c>
      <c r="G370" s="4">
        <v>19999</v>
      </c>
      <c r="H370" s="4">
        <f>PRODUCT(amazon[[#This Row],[Actual price]],amazon[[#This Row],[Rating count]])</f>
        <v>278726063</v>
      </c>
      <c r="I370" s="5">
        <v>0.91</v>
      </c>
      <c r="J370" s="1">
        <v>4.2</v>
      </c>
      <c r="K370" s="1">
        <v>13937</v>
      </c>
      <c r="L370" s="1" t="str">
        <f>IF(amazon[[#This Row],[Discounted price]]&lt;200, "Very Low",
 IF(amazon[[#This Row],[Discounted price]]&lt;5000, "Medium",
 IF(amazon[[#This Row],[Discounted price]]&lt;10000, "High",
 "Very High")))</f>
        <v>Medium</v>
      </c>
      <c r="M370" s="1">
        <f>COUNTIF(amazon[[#This Row],[Discount percentage]],$Z$14)</f>
        <v>0</v>
      </c>
      <c r="N370" s="1">
        <f>COUNTIF(amazon[[#This Row],[Discount percentage]],$Z$16)</f>
        <v>0</v>
      </c>
      <c r="O370" s="1">
        <f>COUNTIF(amazon[[#This Row],[Discount percentage]],$Z$15)</f>
        <v>1</v>
      </c>
      <c r="P370" t="s">
        <v>905</v>
      </c>
      <c r="Q370" s="23" t="e" cm="1" vm="1">
        <f t="array" aca="1" ref="Q370" ca="1">IF(amazon[Discount percentage]&lt;=10, "0-10%", IF(amazon[Discount percentage]&lt;=20,"11-20%", IF(amazon[Discount percentage]&lt;=30,"21-30%",….)))</f>
        <v>#VALUE!</v>
      </c>
    </row>
    <row r="371" spans="1:17" ht="18.75" x14ac:dyDescent="0.3">
      <c r="A371" s="1" t="s">
        <v>11</v>
      </c>
      <c r="B371" s="1" t="s">
        <v>12</v>
      </c>
      <c r="C371" s="1" t="s">
        <v>13</v>
      </c>
      <c r="D371" s="1" t="s">
        <v>14</v>
      </c>
      <c r="E37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71" s="4">
        <v>399</v>
      </c>
      <c r="G371" s="4">
        <v>1099</v>
      </c>
      <c r="H371" s="4">
        <f>PRODUCT(amazon[[#This Row],[Actual price]],amazon[[#This Row],[Rating count]])</f>
        <v>26672730</v>
      </c>
      <c r="I371" s="5">
        <v>0.64</v>
      </c>
      <c r="J371" s="1">
        <v>4.2</v>
      </c>
      <c r="K371" s="1">
        <v>24270</v>
      </c>
      <c r="L371" s="1" t="str">
        <f>IF(amazon[[#This Row],[Discounted price]]&lt;200, "Very Low",
 IF(amazon[[#This Row],[Discounted price]]&lt;5000, "Medium",
 IF(amazon[[#This Row],[Discounted price]]&lt;10000, "High",
 "Very High")))</f>
        <v>Medium</v>
      </c>
      <c r="M371" s="1">
        <f>COUNTIF(amazon[[#This Row],[Discount percentage]],$Z$14)</f>
        <v>0</v>
      </c>
      <c r="N371" s="1">
        <f>COUNTIF(amazon[[#This Row],[Discount percentage]],$Z$16)</f>
        <v>0</v>
      </c>
      <c r="O371" s="1">
        <f>COUNTIF(amazon[[#This Row],[Discount percentage]],$Z$15)</f>
        <v>1</v>
      </c>
      <c r="P371" t="s">
        <v>15</v>
      </c>
      <c r="Q371" s="23" t="e" cm="1" vm="1">
        <f t="array" aca="1" ref="Q371" ca="1">IF(amazon[Discount percentage]&lt;=10, "0-10%", IF(amazon[Discount percentage]&lt;=20,"11-20%", IF(amazon[Discount percentage]&lt;=30,"21-30%",….)))</f>
        <v>#VALUE!</v>
      </c>
    </row>
    <row r="372" spans="1:17" ht="18.75" x14ac:dyDescent="0.3">
      <c r="A372" s="1" t="s">
        <v>1001</v>
      </c>
      <c r="B372" s="1" t="s">
        <v>1002</v>
      </c>
      <c r="C372" s="1" t="s">
        <v>50</v>
      </c>
      <c r="D372" s="1" t="s">
        <v>918</v>
      </c>
      <c r="E37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72" s="4">
        <v>8499</v>
      </c>
      <c r="G372" s="4">
        <v>10999</v>
      </c>
      <c r="H372" s="4">
        <f>PRODUCT(amazon[[#This Row],[Actual price]],amazon[[#This Row],[Rating count]])</f>
        <v>3451882164</v>
      </c>
      <c r="I372" s="5">
        <v>0.23</v>
      </c>
      <c r="J372" s="1">
        <v>4.0999999999999996</v>
      </c>
      <c r="K372" s="1">
        <v>313836</v>
      </c>
      <c r="L372" s="1" t="str">
        <f>IF(amazon[[#This Row],[Discounted price]]&lt;200, "Very Low",
 IF(amazon[[#This Row],[Discounted price]]&lt;5000, "Medium",
 IF(amazon[[#This Row],[Discounted price]]&lt;10000, "High",
 "Very High")))</f>
        <v>High</v>
      </c>
      <c r="M372" s="1">
        <f>COUNTIF(amazon[[#This Row],[Discount percentage]],$Z$14)</f>
        <v>0</v>
      </c>
      <c r="N372" s="1">
        <f>COUNTIF(amazon[[#This Row],[Discount percentage]],$Z$16)</f>
        <v>1</v>
      </c>
      <c r="O372" s="1">
        <f>COUNTIF(amazon[[#This Row],[Discount percentage]],$Z$15)</f>
        <v>0</v>
      </c>
      <c r="P372" t="s">
        <v>1003</v>
      </c>
      <c r="Q372" s="23" t="e" cm="1" vm="1">
        <f t="array" aca="1" ref="Q372" ca="1">IF(amazon[Discount percentage]&lt;=10, "0-10%", IF(amazon[Discount percentage]&lt;=20,"11-20%", IF(amazon[Discount percentage]&lt;=30,"21-30%",….)))</f>
        <v>#VALUE!</v>
      </c>
    </row>
    <row r="373" spans="1:17" ht="18.75" x14ac:dyDescent="0.3">
      <c r="A373" s="1" t="s">
        <v>1004</v>
      </c>
      <c r="B373" s="1" t="s">
        <v>1005</v>
      </c>
      <c r="C373" s="1" t="s">
        <v>50</v>
      </c>
      <c r="D373" s="1" t="s">
        <v>918</v>
      </c>
      <c r="E37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73" s="4">
        <v>6499</v>
      </c>
      <c r="G373" s="4">
        <v>8499</v>
      </c>
      <c r="H373" s="4">
        <f>PRODUCT(amazon[[#This Row],[Actual price]],amazon[[#This Row],[Rating count]])</f>
        <v>2667292164</v>
      </c>
      <c r="I373" s="5">
        <v>0.24</v>
      </c>
      <c r="J373" s="1">
        <v>4.0999999999999996</v>
      </c>
      <c r="K373" s="1">
        <v>313836</v>
      </c>
      <c r="L373" s="1" t="str">
        <f>IF(amazon[[#This Row],[Discounted price]]&lt;200, "Very Low",
 IF(amazon[[#This Row],[Discounted price]]&lt;5000, "Medium",
 IF(amazon[[#This Row],[Discounted price]]&lt;10000, "High",
 "Very High")))</f>
        <v>High</v>
      </c>
      <c r="M373" s="1">
        <f>COUNTIF(amazon[[#This Row],[Discount percentage]],$Z$14)</f>
        <v>0</v>
      </c>
      <c r="N373" s="1">
        <f>COUNTIF(amazon[[#This Row],[Discount percentage]],$Z$16)</f>
        <v>1</v>
      </c>
      <c r="O373" s="1">
        <f>COUNTIF(amazon[[#This Row],[Discount percentage]],$Z$15)</f>
        <v>0</v>
      </c>
      <c r="P373" t="s">
        <v>1003</v>
      </c>
      <c r="Q373" s="23" t="e" cm="1" vm="1">
        <f t="array" aca="1" ref="Q373" ca="1">IF(amazon[Discount percentage]&lt;=10, "0-10%", IF(amazon[Discount percentage]&lt;=20,"11-20%", IF(amazon[Discount percentage]&lt;=30,"21-30%",….)))</f>
        <v>#VALUE!</v>
      </c>
    </row>
    <row r="374" spans="1:17" ht="18.75" x14ac:dyDescent="0.3">
      <c r="A374" s="1" t="s">
        <v>1006</v>
      </c>
      <c r="B374" s="1" t="s">
        <v>903</v>
      </c>
      <c r="C374" s="1" t="s">
        <v>50</v>
      </c>
      <c r="D374" s="1" t="s">
        <v>904</v>
      </c>
      <c r="E37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74" s="4">
        <v>1799</v>
      </c>
      <c r="G374" s="4">
        <v>19999</v>
      </c>
      <c r="H374" s="4">
        <f>PRODUCT(amazon[[#This Row],[Actual price]],amazon[[#This Row],[Rating count]])</f>
        <v>278726063</v>
      </c>
      <c r="I374" s="5">
        <v>0.91</v>
      </c>
      <c r="J374" s="1">
        <v>4.2</v>
      </c>
      <c r="K374" s="1">
        <v>13937</v>
      </c>
      <c r="L374" s="1" t="str">
        <f>IF(amazon[[#This Row],[Discounted price]]&lt;200, "Very Low",
 IF(amazon[[#This Row],[Discounted price]]&lt;5000, "Medium",
 IF(amazon[[#This Row],[Discounted price]]&lt;10000, "High",
 "Very High")))</f>
        <v>Medium</v>
      </c>
      <c r="M374" s="1">
        <f>COUNTIF(amazon[[#This Row],[Discount percentage]],$Z$14)</f>
        <v>0</v>
      </c>
      <c r="N374" s="1">
        <f>COUNTIF(amazon[[#This Row],[Discount percentage]],$Z$16)</f>
        <v>0</v>
      </c>
      <c r="O374" s="1">
        <f>COUNTIF(amazon[[#This Row],[Discount percentage]],$Z$15)</f>
        <v>1</v>
      </c>
      <c r="P374" t="s">
        <v>905</v>
      </c>
      <c r="Q374" s="23" t="e" cm="1" vm="1">
        <f t="array" aca="1" ref="Q374" ca="1">IF(amazon[Discount percentage]&lt;=10, "0-10%", IF(amazon[Discount percentage]&lt;=20,"11-20%", IF(amazon[Discount percentage]&lt;=30,"21-30%",….)))</f>
        <v>#VALUE!</v>
      </c>
    </row>
    <row r="375" spans="1:17" ht="18.75" x14ac:dyDescent="0.3">
      <c r="A375" s="1" t="s">
        <v>1007</v>
      </c>
      <c r="B375" s="1" t="s">
        <v>1008</v>
      </c>
      <c r="C375" s="1" t="s">
        <v>50</v>
      </c>
      <c r="D375" s="1" t="s">
        <v>918</v>
      </c>
      <c r="E37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75" s="4">
        <v>8999</v>
      </c>
      <c r="G375" s="4">
        <v>11999</v>
      </c>
      <c r="H375" s="4">
        <f>PRODUCT(amazon[[#This Row],[Actual price]],amazon[[#This Row],[Rating count]])</f>
        <v>153539204</v>
      </c>
      <c r="I375" s="5">
        <v>0.25</v>
      </c>
      <c r="J375" s="1">
        <v>4</v>
      </c>
      <c r="K375" s="1">
        <v>12796</v>
      </c>
      <c r="L375" s="1" t="str">
        <f>IF(amazon[[#This Row],[Discounted price]]&lt;200, "Very Low",
 IF(amazon[[#This Row],[Discounted price]]&lt;5000, "Medium",
 IF(amazon[[#This Row],[Discounted price]]&lt;10000, "High",
 "Very High")))</f>
        <v>High</v>
      </c>
      <c r="M375" s="1">
        <f>COUNTIF(amazon[[#This Row],[Discount percentage]],$Z$14)</f>
        <v>0</v>
      </c>
      <c r="N375" s="1">
        <f>COUNTIF(amazon[[#This Row],[Discount percentage]],$Z$16)</f>
        <v>1</v>
      </c>
      <c r="O375" s="1">
        <f>COUNTIF(amazon[[#This Row],[Discount percentage]],$Z$15)</f>
        <v>0</v>
      </c>
      <c r="P375" t="s">
        <v>218</v>
      </c>
      <c r="Q375" s="23" t="e" cm="1" vm="1">
        <f t="array" aca="1" ref="Q375" ca="1">IF(amazon[Discount percentage]&lt;=10, "0-10%", IF(amazon[Discount percentage]&lt;=20,"11-20%", IF(amazon[Discount percentage]&lt;=30,"21-30%",….)))</f>
        <v>#VALUE!</v>
      </c>
    </row>
    <row r="376" spans="1:17" ht="18.75" x14ac:dyDescent="0.3">
      <c r="A376" s="1" t="s">
        <v>1009</v>
      </c>
      <c r="B376" s="1" t="s">
        <v>1010</v>
      </c>
      <c r="C376" s="1" t="s">
        <v>50</v>
      </c>
      <c r="D376" s="1" t="s">
        <v>1011</v>
      </c>
      <c r="E37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76" s="4">
        <v>139</v>
      </c>
      <c r="G376" s="4">
        <v>495</v>
      </c>
      <c r="H376" s="4">
        <f>PRODUCT(amazon[[#This Row],[Actual price]],amazon[[#This Row],[Rating count]])</f>
        <v>7021575</v>
      </c>
      <c r="I376" s="5">
        <v>0.72</v>
      </c>
      <c r="J376" s="1">
        <v>4.3</v>
      </c>
      <c r="K376" s="1">
        <v>14185</v>
      </c>
      <c r="L376" s="1" t="str">
        <f>IF(amazon[[#This Row],[Discounted price]]&lt;200, "Very Low",
 IF(amazon[[#This Row],[Discounted price]]&lt;5000, "Medium",
 IF(amazon[[#This Row],[Discounted price]]&lt;10000, "High",
 "Very High")))</f>
        <v>Very Low</v>
      </c>
      <c r="M376" s="1">
        <f>COUNTIF(amazon[[#This Row],[Discount percentage]],$Z$14)</f>
        <v>0</v>
      </c>
      <c r="N376" s="1">
        <f>COUNTIF(amazon[[#This Row],[Discount percentage]],$Z$16)</f>
        <v>0</v>
      </c>
      <c r="O376" s="1">
        <f>COUNTIF(amazon[[#This Row],[Discount percentage]],$Z$15)</f>
        <v>1</v>
      </c>
      <c r="P376" t="s">
        <v>631</v>
      </c>
      <c r="Q376" s="23" t="e" cm="1" vm="1">
        <f t="array" aca="1" ref="Q376" ca="1">IF(amazon[Discount percentage]&lt;=10, "0-10%", IF(amazon[Discount percentage]&lt;=20,"11-20%", IF(amazon[Discount percentage]&lt;=30,"21-30%",….)))</f>
        <v>#VALUE!</v>
      </c>
    </row>
    <row r="377" spans="1:17" ht="18.75" x14ac:dyDescent="0.3">
      <c r="A377" s="1" t="s">
        <v>1012</v>
      </c>
      <c r="B377" s="1" t="s">
        <v>1013</v>
      </c>
      <c r="C377" s="1" t="s">
        <v>50</v>
      </c>
      <c r="D377" s="1" t="s">
        <v>904</v>
      </c>
      <c r="E37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77" s="4">
        <v>3999</v>
      </c>
      <c r="G377" s="4">
        <v>16999</v>
      </c>
      <c r="H377" s="4">
        <f>PRODUCT(amazon[[#This Row],[Actual price]],amazon[[#This Row],[Rating count]])</f>
        <v>291685841</v>
      </c>
      <c r="I377" s="5">
        <v>0.76</v>
      </c>
      <c r="J377" s="1">
        <v>4.3</v>
      </c>
      <c r="K377" s="1">
        <v>17159</v>
      </c>
      <c r="L377" s="1" t="str">
        <f>IF(amazon[[#This Row],[Discounted price]]&lt;200, "Very Low",
 IF(amazon[[#This Row],[Discounted price]]&lt;5000, "Medium",
 IF(amazon[[#This Row],[Discounted price]]&lt;10000, "High",
 "Very High")))</f>
        <v>Medium</v>
      </c>
      <c r="M377" s="1">
        <f>COUNTIF(amazon[[#This Row],[Discount percentage]],$Z$14)</f>
        <v>0</v>
      </c>
      <c r="N377" s="1">
        <f>COUNTIF(amazon[[#This Row],[Discount percentage]],$Z$16)</f>
        <v>0</v>
      </c>
      <c r="O377" s="1">
        <f>COUNTIF(amazon[[#This Row],[Discount percentage]],$Z$15)</f>
        <v>1</v>
      </c>
      <c r="P377" t="s">
        <v>1014</v>
      </c>
      <c r="Q377" s="23" t="e" cm="1" vm="1">
        <f t="array" aca="1" ref="Q377" ca="1">IF(amazon[Discount percentage]&lt;=10, "0-10%", IF(amazon[Discount percentage]&lt;=20,"11-20%", IF(amazon[Discount percentage]&lt;=30,"21-30%",….)))</f>
        <v>#VALUE!</v>
      </c>
    </row>
    <row r="378" spans="1:17" ht="18.75" x14ac:dyDescent="0.3">
      <c r="A378" s="1" t="s">
        <v>1015</v>
      </c>
      <c r="B378" s="1" t="s">
        <v>1016</v>
      </c>
      <c r="C378" s="1" t="s">
        <v>50</v>
      </c>
      <c r="D378" s="1" t="s">
        <v>904</v>
      </c>
      <c r="E37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78" s="4">
        <v>2998</v>
      </c>
      <c r="G378" s="4">
        <v>5999</v>
      </c>
      <c r="H378" s="4">
        <f>PRODUCT(amazon[[#This Row],[Actual price]],amazon[[#This Row],[Rating count]])</f>
        <v>31068821</v>
      </c>
      <c r="I378" s="5">
        <v>0.5</v>
      </c>
      <c r="J378" s="1">
        <v>4.0999999999999996</v>
      </c>
      <c r="K378" s="1">
        <v>5179</v>
      </c>
      <c r="L378" s="1" t="str">
        <f>IF(amazon[[#This Row],[Discounted price]]&lt;200, "Very Low",
 IF(amazon[[#This Row],[Discounted price]]&lt;5000, "Medium",
 IF(amazon[[#This Row],[Discounted price]]&lt;10000, "High",
 "Very High")))</f>
        <v>Medium</v>
      </c>
      <c r="M378" s="1">
        <f>COUNTIF(amazon[[#This Row],[Discount percentage]],$Z$14)</f>
        <v>1</v>
      </c>
      <c r="N378" s="1">
        <f>COUNTIF(amazon[[#This Row],[Discount percentage]],$Z$16)</f>
        <v>0</v>
      </c>
      <c r="O378" s="1">
        <f>COUNTIF(amazon[[#This Row],[Discount percentage]],$Z$15)</f>
        <v>0</v>
      </c>
      <c r="P378" t="s">
        <v>1017</v>
      </c>
      <c r="Q378" s="23" t="e" cm="1" vm="1">
        <f t="array" aca="1" ref="Q378" ca="1">IF(amazon[Discount percentage]&lt;=10, "0-10%", IF(amazon[Discount percentage]&lt;=20,"11-20%", IF(amazon[Discount percentage]&lt;=30,"21-30%",….)))</f>
        <v>#VALUE!</v>
      </c>
    </row>
    <row r="379" spans="1:17" ht="18.75" x14ac:dyDescent="0.3">
      <c r="A379" s="1" t="s">
        <v>16</v>
      </c>
      <c r="B379" s="1" t="s">
        <v>17</v>
      </c>
      <c r="C379" s="1" t="s">
        <v>13</v>
      </c>
      <c r="D379" s="1" t="s">
        <v>14</v>
      </c>
      <c r="E37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79" s="4">
        <v>199</v>
      </c>
      <c r="G379" s="4">
        <v>349</v>
      </c>
      <c r="H379" s="4">
        <f>PRODUCT(amazon[[#This Row],[Actual price]],amazon[[#This Row],[Rating count]])</f>
        <v>15353557</v>
      </c>
      <c r="I379" s="5">
        <v>0.43</v>
      </c>
      <c r="J379" s="1">
        <v>4</v>
      </c>
      <c r="K379" s="1">
        <v>43993</v>
      </c>
      <c r="L379" s="1" t="str">
        <f>IF(amazon[[#This Row],[Discounted price]]&lt;200, "Very Low",
 IF(amazon[[#This Row],[Discounted price]]&lt;5000, "Medium",
 IF(amazon[[#This Row],[Discounted price]]&lt;10000, "High",
 "Very High")))</f>
        <v>Very Low</v>
      </c>
      <c r="M379" s="1">
        <f>COUNTIF(amazon[[#This Row],[Discount percentage]],$Z$14)</f>
        <v>0</v>
      </c>
      <c r="N379" s="1">
        <f>COUNTIF(amazon[[#This Row],[Discount percentage]],$Z$16)</f>
        <v>1</v>
      </c>
      <c r="O379" s="1">
        <f>COUNTIF(amazon[[#This Row],[Discount percentage]],$Z$15)</f>
        <v>0</v>
      </c>
      <c r="P379" t="s">
        <v>18</v>
      </c>
      <c r="Q379" s="23" t="e" cm="1" vm="1">
        <f t="array" aca="1" ref="Q379" ca="1">IF(amazon[Discount percentage]&lt;=10, "0-10%", IF(amazon[Discount percentage]&lt;=20,"11-20%", IF(amazon[Discount percentage]&lt;=30,"21-30%",….)))</f>
        <v>#VALUE!</v>
      </c>
    </row>
    <row r="380" spans="1:17" ht="18.75" x14ac:dyDescent="0.3">
      <c r="A380" s="1" t="s">
        <v>1018</v>
      </c>
      <c r="B380" s="1" t="s">
        <v>1019</v>
      </c>
      <c r="C380" s="1" t="s">
        <v>50</v>
      </c>
      <c r="D380" s="1" t="s">
        <v>918</v>
      </c>
      <c r="E38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0" s="4">
        <v>15499</v>
      </c>
      <c r="G380" s="4">
        <v>18999</v>
      </c>
      <c r="H380" s="4">
        <f>PRODUCT(amazon[[#This Row],[Actual price]],amazon[[#This Row],[Rating count]])</f>
        <v>365768748</v>
      </c>
      <c r="I380" s="5">
        <v>0.18</v>
      </c>
      <c r="J380" s="1">
        <v>4.0999999999999996</v>
      </c>
      <c r="K380" s="1">
        <v>19252</v>
      </c>
      <c r="L380" s="1" t="str">
        <f>IF(amazon[[#This Row],[Discounted price]]&lt;200, "Very Low",
 IF(amazon[[#This Row],[Discounted price]]&lt;5000, "Medium",
 IF(amazon[[#This Row],[Discounted price]]&lt;10000, "High",
 "Very High")))</f>
        <v>Very High</v>
      </c>
      <c r="M380" s="1">
        <f>COUNTIF(amazon[[#This Row],[Discount percentage]],$Z$14)</f>
        <v>0</v>
      </c>
      <c r="N380" s="1">
        <f>COUNTIF(amazon[[#This Row],[Discount percentage]],$Z$16)</f>
        <v>1</v>
      </c>
      <c r="O380" s="1">
        <f>COUNTIF(amazon[[#This Row],[Discount percentage]],$Z$15)</f>
        <v>0</v>
      </c>
      <c r="P380" t="s">
        <v>1020</v>
      </c>
      <c r="Q380" s="23" t="e" cm="1" vm="1">
        <f t="array" aca="1" ref="Q380" ca="1">IF(amazon[Discount percentage]&lt;=10, "0-10%", IF(amazon[Discount percentage]&lt;=20,"11-20%", IF(amazon[Discount percentage]&lt;=30,"21-30%",….)))</f>
        <v>#VALUE!</v>
      </c>
    </row>
    <row r="381" spans="1:17" ht="18.75" x14ac:dyDescent="0.3">
      <c r="A381" s="1" t="s">
        <v>19</v>
      </c>
      <c r="B381" s="1" t="s">
        <v>20</v>
      </c>
      <c r="C381" s="1" t="s">
        <v>13</v>
      </c>
      <c r="D381" s="1" t="s">
        <v>14</v>
      </c>
      <c r="E38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81" s="4">
        <v>199</v>
      </c>
      <c r="G381" s="4">
        <v>999</v>
      </c>
      <c r="H381" s="4">
        <f>PRODUCT(amazon[[#This Row],[Actual price]],amazon[[#This Row],[Rating count]])</f>
        <v>7920072</v>
      </c>
      <c r="I381" s="5">
        <v>0.8</v>
      </c>
      <c r="J381" s="1">
        <v>3.9</v>
      </c>
      <c r="K381" s="1">
        <v>7928</v>
      </c>
      <c r="L381" s="1" t="str">
        <f>IF(amazon[[#This Row],[Discounted price]]&lt;200, "Very Low",
 IF(amazon[[#This Row],[Discounted price]]&lt;5000, "Medium",
 IF(amazon[[#This Row],[Discounted price]]&lt;10000, "High",
 "Very High")))</f>
        <v>Very Low</v>
      </c>
      <c r="M381" s="1">
        <f>COUNTIF(amazon[[#This Row],[Discount percentage]],$Z$14)</f>
        <v>0</v>
      </c>
      <c r="N381" s="1">
        <f>COUNTIF(amazon[[#This Row],[Discount percentage]],$Z$16)</f>
        <v>0</v>
      </c>
      <c r="O381" s="1">
        <f>COUNTIF(amazon[[#This Row],[Discount percentage]],$Z$15)</f>
        <v>1</v>
      </c>
      <c r="P381" t="s">
        <v>21</v>
      </c>
      <c r="Q381" s="23" t="e" cm="1" vm="1">
        <f t="array" aca="1" ref="Q381" ca="1">IF(amazon[Discount percentage]&lt;=10, "0-10%", IF(amazon[Discount percentage]&lt;=20,"11-20%", IF(amazon[Discount percentage]&lt;=30,"21-30%",….)))</f>
        <v>#VALUE!</v>
      </c>
    </row>
    <row r="382" spans="1:17" ht="18.75" x14ac:dyDescent="0.3">
      <c r="A382" s="1" t="s">
        <v>1021</v>
      </c>
      <c r="B382" s="1" t="s">
        <v>903</v>
      </c>
      <c r="C382" s="1" t="s">
        <v>50</v>
      </c>
      <c r="D382" s="1" t="s">
        <v>904</v>
      </c>
      <c r="E38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2" s="4">
        <v>1799</v>
      </c>
      <c r="G382" s="4">
        <v>19999</v>
      </c>
      <c r="H382" s="4">
        <f>PRODUCT(amazon[[#This Row],[Actual price]],amazon[[#This Row],[Rating count]])</f>
        <v>278726063</v>
      </c>
      <c r="I382" s="5">
        <v>0.91</v>
      </c>
      <c r="J382" s="1">
        <v>4.2</v>
      </c>
      <c r="K382" s="1">
        <v>13937</v>
      </c>
      <c r="L382" s="1" t="str">
        <f>IF(amazon[[#This Row],[Discounted price]]&lt;200, "Very Low",
 IF(amazon[[#This Row],[Discounted price]]&lt;5000, "Medium",
 IF(amazon[[#This Row],[Discounted price]]&lt;10000, "High",
 "Very High")))</f>
        <v>Medium</v>
      </c>
      <c r="M382" s="1">
        <f>COUNTIF(amazon[[#This Row],[Discount percentage]],$Z$14)</f>
        <v>0</v>
      </c>
      <c r="N382" s="1">
        <f>COUNTIF(amazon[[#This Row],[Discount percentage]],$Z$16)</f>
        <v>0</v>
      </c>
      <c r="O382" s="1">
        <f>COUNTIF(amazon[[#This Row],[Discount percentage]],$Z$15)</f>
        <v>1</v>
      </c>
      <c r="P382" t="s">
        <v>905</v>
      </c>
      <c r="Q382" s="23" t="e" cm="1" vm="1">
        <f t="array" aca="1" ref="Q382" ca="1">IF(amazon[Discount percentage]&lt;=10, "0-10%", IF(amazon[Discount percentage]&lt;=20,"11-20%", IF(amazon[Discount percentage]&lt;=30,"21-30%",….)))</f>
        <v>#VALUE!</v>
      </c>
    </row>
    <row r="383" spans="1:17" ht="18.75" x14ac:dyDescent="0.3">
      <c r="A383" s="1" t="s">
        <v>1022</v>
      </c>
      <c r="B383" s="1" t="s">
        <v>1023</v>
      </c>
      <c r="C383" s="1" t="s">
        <v>50</v>
      </c>
      <c r="D383" s="1" t="s">
        <v>918</v>
      </c>
      <c r="E38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3" s="4">
        <v>8999</v>
      </c>
      <c r="G383" s="4">
        <v>11999</v>
      </c>
      <c r="H383" s="4">
        <f>PRODUCT(amazon[[#This Row],[Actual price]],amazon[[#This Row],[Rating count]])</f>
        <v>153539204</v>
      </c>
      <c r="I383" s="5">
        <v>0.25</v>
      </c>
      <c r="J383" s="1">
        <v>4</v>
      </c>
      <c r="K383" s="1">
        <v>12796</v>
      </c>
      <c r="L383" s="1" t="str">
        <f>IF(amazon[[#This Row],[Discounted price]]&lt;200, "Very Low",
 IF(amazon[[#This Row],[Discounted price]]&lt;5000, "Medium",
 IF(amazon[[#This Row],[Discounted price]]&lt;10000, "High",
 "Very High")))</f>
        <v>High</v>
      </c>
      <c r="M383" s="1">
        <f>COUNTIF(amazon[[#This Row],[Discount percentage]],$Z$14)</f>
        <v>0</v>
      </c>
      <c r="N383" s="1">
        <f>COUNTIF(amazon[[#This Row],[Discount percentage]],$Z$16)</f>
        <v>1</v>
      </c>
      <c r="O383" s="1">
        <f>COUNTIF(amazon[[#This Row],[Discount percentage]],$Z$15)</f>
        <v>0</v>
      </c>
      <c r="P383" t="s">
        <v>218</v>
      </c>
      <c r="Q383" s="23" t="e" cm="1" vm="1">
        <f t="array" aca="1" ref="Q383" ca="1">IF(amazon[Discount percentage]&lt;=10, "0-10%", IF(amazon[Discount percentage]&lt;=20,"11-20%", IF(amazon[Discount percentage]&lt;=30,"21-30%",….)))</f>
        <v>#VALUE!</v>
      </c>
    </row>
    <row r="384" spans="1:17" ht="18.75" x14ac:dyDescent="0.3">
      <c r="A384" s="1" t="s">
        <v>1024</v>
      </c>
      <c r="B384" s="1" t="s">
        <v>1025</v>
      </c>
      <c r="C384" s="1" t="s">
        <v>50</v>
      </c>
      <c r="D384" s="1" t="s">
        <v>957</v>
      </c>
      <c r="E38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4" s="4">
        <v>873</v>
      </c>
      <c r="G384" s="4">
        <v>1699</v>
      </c>
      <c r="H384" s="4">
        <f>PRODUCT(amazon[[#This Row],[Actual price]],amazon[[#This Row],[Rating count]])</f>
        <v>2854320</v>
      </c>
      <c r="I384" s="5">
        <v>0.49</v>
      </c>
      <c r="J384" s="1">
        <v>4.4000000000000004</v>
      </c>
      <c r="K384" s="1">
        <v>1680</v>
      </c>
      <c r="L384" s="1" t="str">
        <f>IF(amazon[[#This Row],[Discounted price]]&lt;200, "Very Low",
 IF(amazon[[#This Row],[Discounted price]]&lt;5000, "Medium",
 IF(amazon[[#This Row],[Discounted price]]&lt;10000, "High",
 "Very High")))</f>
        <v>Medium</v>
      </c>
      <c r="M384" s="1">
        <f>COUNTIF(amazon[[#This Row],[Discount percentage]],$Z$14)</f>
        <v>0</v>
      </c>
      <c r="N384" s="1">
        <f>COUNTIF(amazon[[#This Row],[Discount percentage]],$Z$16)</f>
        <v>1</v>
      </c>
      <c r="O384" s="1">
        <f>COUNTIF(amazon[[#This Row],[Discount percentage]],$Z$15)</f>
        <v>0</v>
      </c>
      <c r="P384" t="s">
        <v>1026</v>
      </c>
      <c r="Q384" s="23" t="e" cm="1" vm="1">
        <f t="array" aca="1" ref="Q384" ca="1">IF(amazon[Discount percentage]&lt;=10, "0-10%", IF(amazon[Discount percentage]&lt;=20,"11-20%", IF(amazon[Discount percentage]&lt;=30,"21-30%",….)))</f>
        <v>#VALUE!</v>
      </c>
    </row>
    <row r="385" spans="1:17" ht="18.75" x14ac:dyDescent="0.3">
      <c r="A385" s="1" t="s">
        <v>1027</v>
      </c>
      <c r="B385" s="1" t="s">
        <v>1028</v>
      </c>
      <c r="C385" s="1" t="s">
        <v>50</v>
      </c>
      <c r="D385" s="1" t="s">
        <v>918</v>
      </c>
      <c r="E38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5" s="4">
        <v>12999</v>
      </c>
      <c r="G385" s="4">
        <v>15999</v>
      </c>
      <c r="H385" s="4">
        <f>PRODUCT(amazon[[#This Row],[Actual price]],amazon[[#This Row],[Rating count]])</f>
        <v>211922754</v>
      </c>
      <c r="I385" s="5">
        <v>0.19</v>
      </c>
      <c r="J385" s="1">
        <v>4.2</v>
      </c>
      <c r="K385" s="1">
        <v>13246</v>
      </c>
      <c r="L385" s="1" t="str">
        <f>IF(amazon[[#This Row],[Discounted price]]&lt;200, "Very Low",
 IF(amazon[[#This Row],[Discounted price]]&lt;5000, "Medium",
 IF(amazon[[#This Row],[Discounted price]]&lt;10000, "High",
 "Very High")))</f>
        <v>Very High</v>
      </c>
      <c r="M385" s="1">
        <f>COUNTIF(amazon[[#This Row],[Discount percentage]],$Z$14)</f>
        <v>0</v>
      </c>
      <c r="N385" s="1">
        <f>COUNTIF(amazon[[#This Row],[Discount percentage]],$Z$16)</f>
        <v>1</v>
      </c>
      <c r="O385" s="1">
        <f>COUNTIF(amazon[[#This Row],[Discount percentage]],$Z$15)</f>
        <v>0</v>
      </c>
      <c r="P385" t="s">
        <v>1029</v>
      </c>
      <c r="Q385" s="23" t="e" cm="1" vm="1">
        <f t="array" aca="1" ref="Q385" ca="1">IF(amazon[Discount percentage]&lt;=10, "0-10%", IF(amazon[Discount percentage]&lt;=20,"11-20%", IF(amazon[Discount percentage]&lt;=30,"21-30%",….)))</f>
        <v>#VALUE!</v>
      </c>
    </row>
    <row r="386" spans="1:17" ht="18.75" x14ac:dyDescent="0.3">
      <c r="A386" s="1" t="s">
        <v>1030</v>
      </c>
      <c r="B386" s="1" t="s">
        <v>1031</v>
      </c>
      <c r="C386" s="1" t="s">
        <v>50</v>
      </c>
      <c r="D386" s="1" t="s">
        <v>1032</v>
      </c>
      <c r="E38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6" s="4">
        <v>539</v>
      </c>
      <c r="G386" s="4">
        <v>1599</v>
      </c>
      <c r="H386" s="4">
        <f>PRODUCT(amazon[[#This Row],[Actual price]],amazon[[#This Row],[Rating count]])</f>
        <v>23422152</v>
      </c>
      <c r="I386" s="5">
        <v>0.66</v>
      </c>
      <c r="J386" s="1">
        <v>3.8</v>
      </c>
      <c r="K386" s="1">
        <v>14648</v>
      </c>
      <c r="L386" s="1" t="str">
        <f>IF(amazon[[#This Row],[Discounted price]]&lt;200, "Very Low",
 IF(amazon[[#This Row],[Discounted price]]&lt;5000, "Medium",
 IF(amazon[[#This Row],[Discounted price]]&lt;10000, "High",
 "Very High")))</f>
        <v>Medium</v>
      </c>
      <c r="M386" s="1">
        <f>COUNTIF(amazon[[#This Row],[Discount percentage]],$Z$14)</f>
        <v>0</v>
      </c>
      <c r="N386" s="1">
        <f>COUNTIF(amazon[[#This Row],[Discount percentage]],$Z$16)</f>
        <v>0</v>
      </c>
      <c r="O386" s="1">
        <f>COUNTIF(amazon[[#This Row],[Discount percentage]],$Z$15)</f>
        <v>1</v>
      </c>
      <c r="P386" t="s">
        <v>1033</v>
      </c>
      <c r="Q386" s="23" t="e" cm="1" vm="1">
        <f t="array" aca="1" ref="Q386" ca="1">IF(amazon[Discount percentage]&lt;=10, "0-10%", IF(amazon[Discount percentage]&lt;=20,"11-20%", IF(amazon[Discount percentage]&lt;=30,"21-30%",….)))</f>
        <v>#VALUE!</v>
      </c>
    </row>
    <row r="387" spans="1:17" ht="18.75" x14ac:dyDescent="0.3">
      <c r="A387" s="1" t="s">
        <v>1034</v>
      </c>
      <c r="B387" s="1" t="s">
        <v>907</v>
      </c>
      <c r="C387" s="1" t="s">
        <v>50</v>
      </c>
      <c r="D387" s="1" t="s">
        <v>904</v>
      </c>
      <c r="E38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7" s="4">
        <v>1999</v>
      </c>
      <c r="G387" s="4">
        <v>9999</v>
      </c>
      <c r="H387" s="4">
        <f>PRODUCT(amazon[[#This Row],[Actual price]],amazon[[#This Row],[Rating count]])</f>
        <v>276932304</v>
      </c>
      <c r="I387" s="5">
        <v>0.8</v>
      </c>
      <c r="J387" s="1">
        <v>4.3</v>
      </c>
      <c r="K387" s="1">
        <v>27696</v>
      </c>
      <c r="L387" s="1" t="str">
        <f>IF(amazon[[#This Row],[Discounted price]]&lt;200, "Very Low",
 IF(amazon[[#This Row],[Discounted price]]&lt;5000, "Medium",
 IF(amazon[[#This Row],[Discounted price]]&lt;10000, "High",
 "Very High")))</f>
        <v>Medium</v>
      </c>
      <c r="M387" s="1">
        <f>COUNTIF(amazon[[#This Row],[Discount percentage]],$Z$14)</f>
        <v>0</v>
      </c>
      <c r="N387" s="1">
        <f>COUNTIF(amazon[[#This Row],[Discount percentage]],$Z$16)</f>
        <v>0</v>
      </c>
      <c r="O387" s="1">
        <f>COUNTIF(amazon[[#This Row],[Discount percentage]],$Z$15)</f>
        <v>1</v>
      </c>
      <c r="P387" t="s">
        <v>908</v>
      </c>
      <c r="Q387" s="23" t="e" cm="1" vm="1">
        <f t="array" aca="1" ref="Q387" ca="1">IF(amazon[Discount percentage]&lt;=10, "0-10%", IF(amazon[Discount percentage]&lt;=20,"11-20%", IF(amazon[Discount percentage]&lt;=30,"21-30%",….)))</f>
        <v>#VALUE!</v>
      </c>
    </row>
    <row r="388" spans="1:17" ht="18.75" x14ac:dyDescent="0.3">
      <c r="A388" s="1" t="s">
        <v>1035</v>
      </c>
      <c r="B388" s="1" t="s">
        <v>1036</v>
      </c>
      <c r="C388" s="1" t="s">
        <v>50</v>
      </c>
      <c r="D388" s="1" t="s">
        <v>918</v>
      </c>
      <c r="E38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8" s="4">
        <v>15490</v>
      </c>
      <c r="G388" s="4">
        <v>20990</v>
      </c>
      <c r="H388" s="4">
        <f>PRODUCT(amazon[[#This Row],[Actual price]],amazon[[#This Row],[Rating count]])</f>
        <v>690906840</v>
      </c>
      <c r="I388" s="5">
        <v>0.26</v>
      </c>
      <c r="J388" s="1">
        <v>4.2</v>
      </c>
      <c r="K388" s="1">
        <v>32916</v>
      </c>
      <c r="L388" s="1" t="str">
        <f>IF(amazon[[#This Row],[Discounted price]]&lt;200, "Very Low",
 IF(amazon[[#This Row],[Discounted price]]&lt;5000, "Medium",
 IF(amazon[[#This Row],[Discounted price]]&lt;10000, "High",
 "Very High")))</f>
        <v>Very High</v>
      </c>
      <c r="M388" s="1">
        <f>COUNTIF(amazon[[#This Row],[Discount percentage]],$Z$14)</f>
        <v>0</v>
      </c>
      <c r="N388" s="1">
        <f>COUNTIF(amazon[[#This Row],[Discount percentage]],$Z$16)</f>
        <v>1</v>
      </c>
      <c r="O388" s="1">
        <f>COUNTIF(amazon[[#This Row],[Discount percentage]],$Z$15)</f>
        <v>0</v>
      </c>
      <c r="P388" t="s">
        <v>81</v>
      </c>
      <c r="Q388" s="23" t="e" cm="1" vm="1">
        <f t="array" aca="1" ref="Q388" ca="1">IF(amazon[Discount percentage]&lt;=10, "0-10%", IF(amazon[Discount percentage]&lt;=20,"11-20%", IF(amazon[Discount percentage]&lt;=30,"21-30%",….)))</f>
        <v>#VALUE!</v>
      </c>
    </row>
    <row r="389" spans="1:17" ht="18.75" x14ac:dyDescent="0.3">
      <c r="A389" s="1" t="s">
        <v>1037</v>
      </c>
      <c r="B389" s="1" t="s">
        <v>1038</v>
      </c>
      <c r="C389" s="1" t="s">
        <v>50</v>
      </c>
      <c r="D389" s="1" t="s">
        <v>918</v>
      </c>
      <c r="E38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89" s="4">
        <v>19999</v>
      </c>
      <c r="G389" s="4">
        <v>24999</v>
      </c>
      <c r="H389" s="4">
        <f>PRODUCT(amazon[[#This Row],[Actual price]],amazon[[#This Row],[Rating count]])</f>
        <v>645574176</v>
      </c>
      <c r="I389" s="5">
        <v>0.2</v>
      </c>
      <c r="J389" s="1">
        <v>3.9</v>
      </c>
      <c r="K389" s="1">
        <v>25824</v>
      </c>
      <c r="L389" s="1" t="str">
        <f>IF(amazon[[#This Row],[Discounted price]]&lt;200, "Very Low",
 IF(amazon[[#This Row],[Discounted price]]&lt;5000, "Medium",
 IF(amazon[[#This Row],[Discounted price]]&lt;10000, "High",
 "Very High")))</f>
        <v>Very High</v>
      </c>
      <c r="M389" s="1">
        <f>COUNTIF(amazon[[#This Row],[Discount percentage]],$Z$14)</f>
        <v>0</v>
      </c>
      <c r="N389" s="1">
        <f>COUNTIF(amazon[[#This Row],[Discount percentage]],$Z$16)</f>
        <v>1</v>
      </c>
      <c r="O389" s="1">
        <f>COUNTIF(amazon[[#This Row],[Discount percentage]],$Z$15)</f>
        <v>0</v>
      </c>
      <c r="P389" t="s">
        <v>1039</v>
      </c>
      <c r="Q389" s="23" t="e" cm="1" vm="1">
        <f t="array" aca="1" ref="Q389" ca="1">IF(amazon[Discount percentage]&lt;=10, "0-10%", IF(amazon[Discount percentage]&lt;=20,"11-20%", IF(amazon[Discount percentage]&lt;=30,"21-30%",….)))</f>
        <v>#VALUE!</v>
      </c>
    </row>
    <row r="390" spans="1:17" ht="18.75" x14ac:dyDescent="0.3">
      <c r="A390" s="1" t="s">
        <v>1040</v>
      </c>
      <c r="B390" s="1" t="s">
        <v>1041</v>
      </c>
      <c r="C390" s="1" t="s">
        <v>50</v>
      </c>
      <c r="D390" s="1" t="s">
        <v>976</v>
      </c>
      <c r="E39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90" s="4">
        <v>1075</v>
      </c>
      <c r="G390" s="4">
        <v>1699</v>
      </c>
      <c r="H390" s="4">
        <f>PRODUCT(amazon[[#This Row],[Actual price]],amazon[[#This Row],[Rating count]])</f>
        <v>12677938</v>
      </c>
      <c r="I390" s="5">
        <v>0.37</v>
      </c>
      <c r="J390" s="1">
        <v>4.4000000000000004</v>
      </c>
      <c r="K390" s="1">
        <v>7462</v>
      </c>
      <c r="L390" s="1" t="str">
        <f>IF(amazon[[#This Row],[Discounted price]]&lt;200, "Very Low",
 IF(amazon[[#This Row],[Discounted price]]&lt;5000, "Medium",
 IF(amazon[[#This Row],[Discounted price]]&lt;10000, "High",
 "Very High")))</f>
        <v>Medium</v>
      </c>
      <c r="M390" s="1">
        <f>COUNTIF(amazon[[#This Row],[Discount percentage]],$Z$14)</f>
        <v>0</v>
      </c>
      <c r="N390" s="1">
        <f>COUNTIF(amazon[[#This Row],[Discount percentage]],$Z$16)</f>
        <v>1</v>
      </c>
      <c r="O390" s="1">
        <f>COUNTIF(amazon[[#This Row],[Discount percentage]],$Z$15)</f>
        <v>0</v>
      </c>
      <c r="P390" t="s">
        <v>1042</v>
      </c>
      <c r="Q390" s="23" t="e" cm="1" vm="1">
        <f t="array" aca="1" ref="Q390" ca="1">IF(amazon[Discount percentage]&lt;=10, "0-10%", IF(amazon[Discount percentage]&lt;=20,"11-20%", IF(amazon[Discount percentage]&lt;=30,"21-30%",….)))</f>
        <v>#VALUE!</v>
      </c>
    </row>
    <row r="391" spans="1:17" ht="18.75" x14ac:dyDescent="0.3">
      <c r="A391" s="1" t="s">
        <v>1043</v>
      </c>
      <c r="B391" s="1" t="s">
        <v>1044</v>
      </c>
      <c r="C391" s="1" t="s">
        <v>50</v>
      </c>
      <c r="D391" s="1" t="s">
        <v>945</v>
      </c>
      <c r="E39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91" s="4">
        <v>399</v>
      </c>
      <c r="G391" s="4">
        <v>699</v>
      </c>
      <c r="H391" s="4">
        <f>PRODUCT(amazon[[#This Row],[Actual price]],amazon[[#This Row],[Rating count]])</f>
        <v>26434083</v>
      </c>
      <c r="I391" s="5">
        <v>0.43</v>
      </c>
      <c r="J391" s="1">
        <v>4</v>
      </c>
      <c r="K391" s="1">
        <v>37817</v>
      </c>
      <c r="L391" s="1" t="str">
        <f>IF(amazon[[#This Row],[Discounted price]]&lt;200, "Very Low",
 IF(amazon[[#This Row],[Discounted price]]&lt;5000, "Medium",
 IF(amazon[[#This Row],[Discounted price]]&lt;10000, "High",
 "Very High")))</f>
        <v>Medium</v>
      </c>
      <c r="M391" s="1">
        <f>COUNTIF(amazon[[#This Row],[Discount percentage]],$Z$14)</f>
        <v>0</v>
      </c>
      <c r="N391" s="1">
        <f>COUNTIF(amazon[[#This Row],[Discount percentage]],$Z$16)</f>
        <v>1</v>
      </c>
      <c r="O391" s="1">
        <f>COUNTIF(amazon[[#This Row],[Discount percentage]],$Z$15)</f>
        <v>0</v>
      </c>
      <c r="P391" t="s">
        <v>1045</v>
      </c>
      <c r="Q391" s="23" t="e" cm="1" vm="1">
        <f t="array" aca="1" ref="Q391" ca="1">IF(amazon[Discount percentage]&lt;=10, "0-10%", IF(amazon[Discount percentage]&lt;=20,"11-20%", IF(amazon[Discount percentage]&lt;=30,"21-30%",….)))</f>
        <v>#VALUE!</v>
      </c>
    </row>
    <row r="392" spans="1:17" ht="18.75" x14ac:dyDescent="0.3">
      <c r="A392" s="1" t="s">
        <v>1046</v>
      </c>
      <c r="B392" s="1" t="s">
        <v>1047</v>
      </c>
      <c r="C392" s="1" t="s">
        <v>50</v>
      </c>
      <c r="D392" s="1" t="s">
        <v>904</v>
      </c>
      <c r="E39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92" s="4">
        <v>1999</v>
      </c>
      <c r="G392" s="4">
        <v>3990</v>
      </c>
      <c r="H392" s="4">
        <f>PRODUCT(amazon[[#This Row],[Actual price]],amazon[[#This Row],[Rating count]])</f>
        <v>120713460</v>
      </c>
      <c r="I392" s="5">
        <v>0.5</v>
      </c>
      <c r="J392" s="1">
        <v>4</v>
      </c>
      <c r="K392" s="1">
        <v>30254</v>
      </c>
      <c r="L392" s="1" t="str">
        <f>IF(amazon[[#This Row],[Discounted price]]&lt;200, "Very Low",
 IF(amazon[[#This Row],[Discounted price]]&lt;5000, "Medium",
 IF(amazon[[#This Row],[Discounted price]]&lt;10000, "High",
 "Very High")))</f>
        <v>Medium</v>
      </c>
      <c r="M392" s="1">
        <f>COUNTIF(amazon[[#This Row],[Discount percentage]],$Z$14)</f>
        <v>1</v>
      </c>
      <c r="N392" s="1">
        <f>COUNTIF(amazon[[#This Row],[Discount percentage]],$Z$16)</f>
        <v>0</v>
      </c>
      <c r="O392" s="1">
        <f>COUNTIF(amazon[[#This Row],[Discount percentage]],$Z$15)</f>
        <v>0</v>
      </c>
      <c r="P392" t="s">
        <v>980</v>
      </c>
      <c r="Q392" s="23" t="e" cm="1" vm="1">
        <f t="array" aca="1" ref="Q392" ca="1">IF(amazon[Discount percentage]&lt;=10, "0-10%", IF(amazon[Discount percentage]&lt;=20,"11-20%", IF(amazon[Discount percentage]&lt;=30,"21-30%",….)))</f>
        <v>#VALUE!</v>
      </c>
    </row>
    <row r="393" spans="1:17" ht="18.75" x14ac:dyDescent="0.3">
      <c r="A393" s="1" t="s">
        <v>1048</v>
      </c>
      <c r="B393" s="1" t="s">
        <v>1049</v>
      </c>
      <c r="C393" s="1" t="s">
        <v>50</v>
      </c>
      <c r="D393" s="1" t="s">
        <v>904</v>
      </c>
      <c r="E39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93" s="4">
        <v>1999</v>
      </c>
      <c r="G393" s="4">
        <v>7990</v>
      </c>
      <c r="H393" s="4">
        <f>PRODUCT(amazon[[#This Row],[Actual price]],amazon[[#This Row],[Rating count]])</f>
        <v>142469690</v>
      </c>
      <c r="I393" s="5">
        <v>0.75</v>
      </c>
      <c r="J393" s="1">
        <v>3.8</v>
      </c>
      <c r="K393" s="1">
        <v>17831</v>
      </c>
      <c r="L393" s="1" t="str">
        <f>IF(amazon[[#This Row],[Discounted price]]&lt;200, "Very Low",
 IF(amazon[[#This Row],[Discounted price]]&lt;5000, "Medium",
 IF(amazon[[#This Row],[Discounted price]]&lt;10000, "High",
 "Very High")))</f>
        <v>Medium</v>
      </c>
      <c r="M393" s="1">
        <f>COUNTIF(amazon[[#This Row],[Discount percentage]],$Z$14)</f>
        <v>0</v>
      </c>
      <c r="N393" s="1">
        <f>COUNTIF(amazon[[#This Row],[Discount percentage]],$Z$16)</f>
        <v>0</v>
      </c>
      <c r="O393" s="1">
        <f>COUNTIF(amazon[[#This Row],[Discount percentage]],$Z$15)</f>
        <v>1</v>
      </c>
      <c r="P393" t="s">
        <v>911</v>
      </c>
      <c r="Q393" s="23" t="e" cm="1" vm="1">
        <f t="array" aca="1" ref="Q393" ca="1">IF(amazon[Discount percentage]&lt;=10, "0-10%", IF(amazon[Discount percentage]&lt;=20,"11-20%", IF(amazon[Discount percentage]&lt;=30,"21-30%",….)))</f>
        <v>#VALUE!</v>
      </c>
    </row>
    <row r="394" spans="1:17" ht="18.75" x14ac:dyDescent="0.3">
      <c r="A394" s="1" t="s">
        <v>22</v>
      </c>
      <c r="B394" s="1" t="s">
        <v>23</v>
      </c>
      <c r="C394" s="1" t="s">
        <v>13</v>
      </c>
      <c r="D394" s="1" t="s">
        <v>14</v>
      </c>
      <c r="E39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94" s="4">
        <v>329</v>
      </c>
      <c r="G394" s="4">
        <v>699</v>
      </c>
      <c r="H394" s="4">
        <f>PRODUCT(amazon[[#This Row],[Actual price]],amazon[[#This Row],[Rating count]])</f>
        <v>65960436</v>
      </c>
      <c r="I394" s="5">
        <v>0.53</v>
      </c>
      <c r="J394" s="1">
        <v>4.2</v>
      </c>
      <c r="K394" s="1">
        <v>94364</v>
      </c>
      <c r="L394" s="1" t="str">
        <f>IF(amazon[[#This Row],[Discounted price]]&lt;200, "Very Low",
 IF(amazon[[#This Row],[Discounted price]]&lt;5000, "Medium",
 IF(amazon[[#This Row],[Discounted price]]&lt;10000, "High",
 "Very High")))</f>
        <v>Medium</v>
      </c>
      <c r="M394" s="1">
        <f>COUNTIF(amazon[[#This Row],[Discount percentage]],$Z$14)</f>
        <v>0</v>
      </c>
      <c r="N394" s="1">
        <f>COUNTIF(amazon[[#This Row],[Discount percentage]],$Z$16)</f>
        <v>0</v>
      </c>
      <c r="O394" s="1">
        <f>COUNTIF(amazon[[#This Row],[Discount percentage]],$Z$15)</f>
        <v>1</v>
      </c>
      <c r="P394" t="s">
        <v>24</v>
      </c>
      <c r="Q394" s="23" t="e" cm="1" vm="1">
        <f t="array" aca="1" ref="Q394" ca="1">IF(amazon[Discount percentage]&lt;=10, "0-10%", IF(amazon[Discount percentage]&lt;=20,"11-20%", IF(amazon[Discount percentage]&lt;=30,"21-30%",….)))</f>
        <v>#VALUE!</v>
      </c>
    </row>
    <row r="395" spans="1:17" ht="18.75" x14ac:dyDescent="0.3">
      <c r="A395" s="1" t="s">
        <v>25</v>
      </c>
      <c r="B395" s="1" t="s">
        <v>26</v>
      </c>
      <c r="C395" s="1" t="s">
        <v>13</v>
      </c>
      <c r="D395" s="1" t="s">
        <v>14</v>
      </c>
      <c r="E39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395" s="4">
        <v>154</v>
      </c>
      <c r="G395" s="4">
        <v>399</v>
      </c>
      <c r="H395" s="4">
        <f>PRODUCT(amazon[[#This Row],[Actual price]],amazon[[#This Row],[Rating count]])</f>
        <v>6745095</v>
      </c>
      <c r="I395" s="5">
        <v>0.61</v>
      </c>
      <c r="J395" s="1">
        <v>4.2</v>
      </c>
      <c r="K395" s="1">
        <v>16905</v>
      </c>
      <c r="L395" s="1" t="str">
        <f>IF(amazon[[#This Row],[Discounted price]]&lt;200, "Very Low",
 IF(amazon[[#This Row],[Discounted price]]&lt;5000, "Medium",
 IF(amazon[[#This Row],[Discounted price]]&lt;10000, "High",
 "Very High")))</f>
        <v>Very Low</v>
      </c>
      <c r="M395" s="1">
        <f>COUNTIF(amazon[[#This Row],[Discount percentage]],$Z$14)</f>
        <v>0</v>
      </c>
      <c r="N395" s="1">
        <f>COUNTIF(amazon[[#This Row],[Discount percentage]],$Z$16)</f>
        <v>0</v>
      </c>
      <c r="O395" s="1">
        <f>COUNTIF(amazon[[#This Row],[Discount percentage]],$Z$15)</f>
        <v>1</v>
      </c>
      <c r="P395" t="s">
        <v>27</v>
      </c>
      <c r="Q395" s="23" t="e" cm="1" vm="1">
        <f t="array" aca="1" ref="Q395" ca="1">IF(amazon[Discount percentage]&lt;=10, "0-10%", IF(amazon[Discount percentage]&lt;=20,"11-20%", IF(amazon[Discount percentage]&lt;=30,"21-30%",….)))</f>
        <v>#VALUE!</v>
      </c>
    </row>
    <row r="396" spans="1:17" ht="18.75" x14ac:dyDescent="0.3">
      <c r="A396" s="1" t="s">
        <v>1050</v>
      </c>
      <c r="B396" s="1" t="s">
        <v>1051</v>
      </c>
      <c r="C396" s="1" t="s">
        <v>50</v>
      </c>
      <c r="D396" s="1" t="s">
        <v>918</v>
      </c>
      <c r="E39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96" s="4">
        <v>28999</v>
      </c>
      <c r="G396" s="4">
        <v>34999</v>
      </c>
      <c r="H396" s="4">
        <f>PRODUCT(amazon[[#This Row],[Actual price]],amazon[[#This Row],[Rating count]])</f>
        <v>710864689</v>
      </c>
      <c r="I396" s="5">
        <v>0.17</v>
      </c>
      <c r="J396" s="1">
        <v>4.4000000000000004</v>
      </c>
      <c r="K396" s="1">
        <v>20311</v>
      </c>
      <c r="L396" s="1" t="str">
        <f>IF(amazon[[#This Row],[Discounted price]]&lt;200, "Very Low",
 IF(amazon[[#This Row],[Discounted price]]&lt;5000, "Medium",
 IF(amazon[[#This Row],[Discounted price]]&lt;10000, "High",
 "Very High")))</f>
        <v>Very High</v>
      </c>
      <c r="M396" s="1">
        <f>COUNTIF(amazon[[#This Row],[Discount percentage]],$Z$14)</f>
        <v>0</v>
      </c>
      <c r="N396" s="1">
        <f>COUNTIF(amazon[[#This Row],[Discount percentage]],$Z$16)</f>
        <v>1</v>
      </c>
      <c r="O396" s="1">
        <f>COUNTIF(amazon[[#This Row],[Discount percentage]],$Z$15)</f>
        <v>0</v>
      </c>
      <c r="P396" t="s">
        <v>1052</v>
      </c>
      <c r="Q396" s="23" t="e" cm="1" vm="1">
        <f t="array" aca="1" ref="Q396" ca="1">IF(amazon[Discount percentage]&lt;=10, "0-10%", IF(amazon[Discount percentage]&lt;=20,"11-20%", IF(amazon[Discount percentage]&lt;=30,"21-30%",….)))</f>
        <v>#VALUE!</v>
      </c>
    </row>
    <row r="397" spans="1:17" ht="18.75" x14ac:dyDescent="0.3">
      <c r="A397" s="1" t="s">
        <v>1053</v>
      </c>
      <c r="B397" s="1" t="s">
        <v>1054</v>
      </c>
      <c r="C397" s="1" t="s">
        <v>50</v>
      </c>
      <c r="D397" s="1" t="s">
        <v>904</v>
      </c>
      <c r="E39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97" s="4">
        <v>2299</v>
      </c>
      <c r="G397" s="4">
        <v>7990</v>
      </c>
      <c r="H397" s="4">
        <f>PRODUCT(amazon[[#This Row],[Actual price]],amazon[[#This Row],[Rating count]])</f>
        <v>556279780</v>
      </c>
      <c r="I397" s="5">
        <v>0.71</v>
      </c>
      <c r="J397" s="1">
        <v>4.2</v>
      </c>
      <c r="K397" s="1">
        <v>69622</v>
      </c>
      <c r="L397" s="1" t="str">
        <f>IF(amazon[[#This Row],[Discounted price]]&lt;200, "Very Low",
 IF(amazon[[#This Row],[Discounted price]]&lt;5000, "Medium",
 IF(amazon[[#This Row],[Discounted price]]&lt;10000, "High",
 "Very High")))</f>
        <v>Medium</v>
      </c>
      <c r="M397" s="1">
        <f>COUNTIF(amazon[[#This Row],[Discount percentage]],$Z$14)</f>
        <v>0</v>
      </c>
      <c r="N397" s="1">
        <f>COUNTIF(amazon[[#This Row],[Discount percentage]],$Z$16)</f>
        <v>0</v>
      </c>
      <c r="O397" s="1">
        <f>COUNTIF(amazon[[#This Row],[Discount percentage]],$Z$15)</f>
        <v>1</v>
      </c>
      <c r="P397" t="s">
        <v>1055</v>
      </c>
      <c r="Q397" s="23" t="e" cm="1" vm="1">
        <f t="array" aca="1" ref="Q397" ca="1">IF(amazon[Discount percentage]&lt;=10, "0-10%", IF(amazon[Discount percentage]&lt;=20,"11-20%", IF(amazon[Discount percentage]&lt;=30,"21-30%",….)))</f>
        <v>#VALUE!</v>
      </c>
    </row>
    <row r="398" spans="1:17" ht="18.75" x14ac:dyDescent="0.3">
      <c r="A398" s="1" t="s">
        <v>1056</v>
      </c>
      <c r="B398" s="1" t="s">
        <v>1057</v>
      </c>
      <c r="C398" s="1" t="s">
        <v>50</v>
      </c>
      <c r="D398" s="1" t="s">
        <v>1058</v>
      </c>
      <c r="E39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98" s="4">
        <v>399</v>
      </c>
      <c r="G398" s="4">
        <v>1999</v>
      </c>
      <c r="H398" s="4">
        <f>PRODUCT(amazon[[#This Row],[Actual price]],amazon[[#This Row],[Rating count]])</f>
        <v>6760618</v>
      </c>
      <c r="I398" s="5">
        <v>0.8</v>
      </c>
      <c r="J398" s="1">
        <v>4</v>
      </c>
      <c r="K398" s="1">
        <v>3382</v>
      </c>
      <c r="L398" s="1" t="str">
        <f>IF(amazon[[#This Row],[Discounted price]]&lt;200, "Very Low",
 IF(amazon[[#This Row],[Discounted price]]&lt;5000, "Medium",
 IF(amazon[[#This Row],[Discounted price]]&lt;10000, "High",
 "Very High")))</f>
        <v>Medium</v>
      </c>
      <c r="M398" s="1">
        <f>COUNTIF(amazon[[#This Row],[Discount percentage]],$Z$14)</f>
        <v>0</v>
      </c>
      <c r="N398" s="1">
        <f>COUNTIF(amazon[[#This Row],[Discount percentage]],$Z$16)</f>
        <v>0</v>
      </c>
      <c r="O398" s="1">
        <f>COUNTIF(amazon[[#This Row],[Discount percentage]],$Z$15)</f>
        <v>1</v>
      </c>
      <c r="P398" t="s">
        <v>205</v>
      </c>
      <c r="Q398" s="23" t="e" cm="1" vm="1">
        <f t="array" aca="1" ref="Q398" ca="1">IF(amazon[Discount percentage]&lt;=10, "0-10%", IF(amazon[Discount percentage]&lt;=20,"11-20%", IF(amazon[Discount percentage]&lt;=30,"21-30%",….)))</f>
        <v>#VALUE!</v>
      </c>
    </row>
    <row r="399" spans="1:17" ht="18.75" x14ac:dyDescent="0.3">
      <c r="A399" s="1" t="s">
        <v>1059</v>
      </c>
      <c r="B399" s="1" t="s">
        <v>1060</v>
      </c>
      <c r="C399" s="1" t="s">
        <v>50</v>
      </c>
      <c r="D399" s="1" t="s">
        <v>931</v>
      </c>
      <c r="E39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399" s="4">
        <v>1149</v>
      </c>
      <c r="G399" s="4">
        <v>3999</v>
      </c>
      <c r="H399" s="4">
        <f>PRODUCT(amazon[[#This Row],[Actual price]],amazon[[#This Row],[Rating count]])</f>
        <v>560003964</v>
      </c>
      <c r="I399" s="5">
        <v>0.71</v>
      </c>
      <c r="J399" s="1">
        <v>4.3</v>
      </c>
      <c r="K399" s="1">
        <v>140036</v>
      </c>
      <c r="L399" s="1" t="str">
        <f>IF(amazon[[#This Row],[Discounted price]]&lt;200, "Very Low",
 IF(amazon[[#This Row],[Discounted price]]&lt;5000, "Medium",
 IF(amazon[[#This Row],[Discounted price]]&lt;10000, "High",
 "Very High")))</f>
        <v>Medium</v>
      </c>
      <c r="M399" s="1">
        <f>COUNTIF(amazon[[#This Row],[Discount percentage]],$Z$14)</f>
        <v>0</v>
      </c>
      <c r="N399" s="1">
        <f>COUNTIF(amazon[[#This Row],[Discount percentage]],$Z$16)</f>
        <v>0</v>
      </c>
      <c r="O399" s="1">
        <f>COUNTIF(amazon[[#This Row],[Discount percentage]],$Z$15)</f>
        <v>1</v>
      </c>
      <c r="P399" t="s">
        <v>1061</v>
      </c>
      <c r="Q399" s="23" t="e" cm="1" vm="1">
        <f t="array" aca="1" ref="Q399" ca="1">IF(amazon[Discount percentage]&lt;=10, "0-10%", IF(amazon[Discount percentage]&lt;=20,"11-20%", IF(amazon[Discount percentage]&lt;=30,"21-30%",….)))</f>
        <v>#VALUE!</v>
      </c>
    </row>
    <row r="400" spans="1:17" ht="18.75" x14ac:dyDescent="0.3">
      <c r="A400" s="1" t="s">
        <v>1062</v>
      </c>
      <c r="B400" s="1" t="s">
        <v>1063</v>
      </c>
      <c r="C400" s="1" t="s">
        <v>50</v>
      </c>
      <c r="D400" s="1" t="s">
        <v>976</v>
      </c>
      <c r="E40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0" s="4">
        <v>529</v>
      </c>
      <c r="G400" s="4">
        <v>1499</v>
      </c>
      <c r="H400" s="4">
        <f>PRODUCT(amazon[[#This Row],[Actual price]],amazon[[#This Row],[Rating count]])</f>
        <v>12889901</v>
      </c>
      <c r="I400" s="5">
        <v>0.65</v>
      </c>
      <c r="J400" s="1">
        <v>4.0999999999999996</v>
      </c>
      <c r="K400" s="1">
        <v>8599</v>
      </c>
      <c r="L400" s="1" t="str">
        <f>IF(amazon[[#This Row],[Discounted price]]&lt;200, "Very Low",
 IF(amazon[[#This Row],[Discounted price]]&lt;5000, "Medium",
 IF(amazon[[#This Row],[Discounted price]]&lt;10000, "High",
 "Very High")))</f>
        <v>Medium</v>
      </c>
      <c r="M400" s="1">
        <f>COUNTIF(amazon[[#This Row],[Discount percentage]],$Z$14)</f>
        <v>0</v>
      </c>
      <c r="N400" s="1">
        <f>COUNTIF(amazon[[#This Row],[Discount percentage]],$Z$16)</f>
        <v>0</v>
      </c>
      <c r="O400" s="1">
        <f>COUNTIF(amazon[[#This Row],[Discount percentage]],$Z$15)</f>
        <v>1</v>
      </c>
      <c r="P400" t="s">
        <v>1064</v>
      </c>
      <c r="Q400" s="23" t="e" cm="1" vm="1">
        <f t="array" aca="1" ref="Q400" ca="1">IF(amazon[Discount percentage]&lt;=10, "0-10%", IF(amazon[Discount percentage]&lt;=20,"11-20%", IF(amazon[Discount percentage]&lt;=30,"21-30%",….)))</f>
        <v>#VALUE!</v>
      </c>
    </row>
    <row r="401" spans="1:17" ht="18.75" x14ac:dyDescent="0.3">
      <c r="A401" s="1" t="s">
        <v>1065</v>
      </c>
      <c r="B401" s="1" t="s">
        <v>1066</v>
      </c>
      <c r="C401" s="1" t="s">
        <v>50</v>
      </c>
      <c r="D401" s="1" t="s">
        <v>918</v>
      </c>
      <c r="E40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1" s="4">
        <v>13999</v>
      </c>
      <c r="G401" s="4">
        <v>19499</v>
      </c>
      <c r="H401" s="4">
        <f>PRODUCT(amazon[[#This Row],[Actual price]],amazon[[#This Row],[Rating count]])</f>
        <v>370442002</v>
      </c>
      <c r="I401" s="5">
        <v>0.28000000000000003</v>
      </c>
      <c r="J401" s="1">
        <v>4.0999999999999996</v>
      </c>
      <c r="K401" s="1">
        <v>18998</v>
      </c>
      <c r="L401" s="1" t="str">
        <f>IF(amazon[[#This Row],[Discounted price]]&lt;200, "Very Low",
 IF(amazon[[#This Row],[Discounted price]]&lt;5000, "Medium",
 IF(amazon[[#This Row],[Discounted price]]&lt;10000, "High",
 "Very High")))</f>
        <v>Very High</v>
      </c>
      <c r="M401" s="1">
        <f>COUNTIF(amazon[[#This Row],[Discount percentage]],$Z$14)</f>
        <v>0</v>
      </c>
      <c r="N401" s="1">
        <f>COUNTIF(amazon[[#This Row],[Discount percentage]],$Z$16)</f>
        <v>1</v>
      </c>
      <c r="O401" s="1">
        <f>COUNTIF(amazon[[#This Row],[Discount percentage]],$Z$15)</f>
        <v>0</v>
      </c>
      <c r="P401" t="s">
        <v>991</v>
      </c>
      <c r="Q401" s="23" t="e" cm="1" vm="1">
        <f t="array" aca="1" ref="Q401" ca="1">IF(amazon[Discount percentage]&lt;=10, "0-10%", IF(amazon[Discount percentage]&lt;=20,"11-20%", IF(amazon[Discount percentage]&lt;=30,"21-30%",….)))</f>
        <v>#VALUE!</v>
      </c>
    </row>
    <row r="402" spans="1:17" ht="18.75" x14ac:dyDescent="0.3">
      <c r="A402" s="1" t="s">
        <v>1067</v>
      </c>
      <c r="B402" s="1" t="s">
        <v>1068</v>
      </c>
      <c r="C402" s="1" t="s">
        <v>50</v>
      </c>
      <c r="D402" s="1" t="s">
        <v>945</v>
      </c>
      <c r="E40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2" s="4">
        <v>379</v>
      </c>
      <c r="G402" s="4">
        <v>999</v>
      </c>
      <c r="H402" s="4">
        <f>PRODUCT(amazon[[#This Row],[Actual price]],amazon[[#This Row],[Rating count]])</f>
        <v>363349287</v>
      </c>
      <c r="I402" s="5">
        <v>0.62</v>
      </c>
      <c r="J402" s="1">
        <v>4.0999999999999996</v>
      </c>
      <c r="K402" s="1">
        <v>363713</v>
      </c>
      <c r="L402" s="1" t="str">
        <f>IF(amazon[[#This Row],[Discounted price]]&lt;200, "Very Low",
 IF(amazon[[#This Row],[Discounted price]]&lt;5000, "Medium",
 IF(amazon[[#This Row],[Discounted price]]&lt;10000, "High",
 "Very High")))</f>
        <v>Medium</v>
      </c>
      <c r="M402" s="1">
        <f>COUNTIF(amazon[[#This Row],[Discount percentage]],$Z$14)</f>
        <v>0</v>
      </c>
      <c r="N402" s="1">
        <f>COUNTIF(amazon[[#This Row],[Discount percentage]],$Z$16)</f>
        <v>0</v>
      </c>
      <c r="O402" s="1">
        <f>COUNTIF(amazon[[#This Row],[Discount percentage]],$Z$15)</f>
        <v>1</v>
      </c>
      <c r="P402" t="s">
        <v>960</v>
      </c>
      <c r="Q402" s="23" t="e" cm="1" vm="1">
        <f t="array" aca="1" ref="Q402" ca="1">IF(amazon[Discount percentage]&lt;=10, "0-10%", IF(amazon[Discount percentage]&lt;=20,"11-20%", IF(amazon[Discount percentage]&lt;=30,"21-30%",….)))</f>
        <v>#VALUE!</v>
      </c>
    </row>
    <row r="403" spans="1:17" ht="18.75" x14ac:dyDescent="0.3">
      <c r="A403" s="1" t="s">
        <v>1069</v>
      </c>
      <c r="B403" s="1" t="s">
        <v>1070</v>
      </c>
      <c r="C403" s="1" t="s">
        <v>50</v>
      </c>
      <c r="D403" s="1" t="s">
        <v>918</v>
      </c>
      <c r="E40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3" s="4">
        <v>13999</v>
      </c>
      <c r="G403" s="4">
        <v>19999</v>
      </c>
      <c r="H403" s="4">
        <f>PRODUCT(amazon[[#This Row],[Actual price]],amazon[[#This Row],[Rating count]])</f>
        <v>385020748</v>
      </c>
      <c r="I403" s="5">
        <v>0.3</v>
      </c>
      <c r="J403" s="1">
        <v>4.0999999999999996</v>
      </c>
      <c r="K403" s="1">
        <v>19252</v>
      </c>
      <c r="L403" s="1" t="str">
        <f>IF(amazon[[#This Row],[Discounted price]]&lt;200, "Very Low",
 IF(amazon[[#This Row],[Discounted price]]&lt;5000, "Medium",
 IF(amazon[[#This Row],[Discounted price]]&lt;10000, "High",
 "Very High")))</f>
        <v>Very High</v>
      </c>
      <c r="M403" s="1">
        <f>COUNTIF(amazon[[#This Row],[Discount percentage]],$Z$14)</f>
        <v>0</v>
      </c>
      <c r="N403" s="1">
        <f>COUNTIF(amazon[[#This Row],[Discount percentage]],$Z$16)</f>
        <v>1</v>
      </c>
      <c r="O403" s="1">
        <f>COUNTIF(amazon[[#This Row],[Discount percentage]],$Z$15)</f>
        <v>0</v>
      </c>
      <c r="P403" t="s">
        <v>1020</v>
      </c>
      <c r="Q403" s="23" t="e" cm="1" vm="1">
        <f t="array" aca="1" ref="Q403" ca="1">IF(amazon[Discount percentage]&lt;=10, "0-10%", IF(amazon[Discount percentage]&lt;=20,"11-20%", IF(amazon[Discount percentage]&lt;=30,"21-30%",….)))</f>
        <v>#VALUE!</v>
      </c>
    </row>
    <row r="404" spans="1:17" ht="18.75" x14ac:dyDescent="0.3">
      <c r="A404" s="1" t="s">
        <v>1071</v>
      </c>
      <c r="B404" s="1" t="s">
        <v>1072</v>
      </c>
      <c r="C404" s="1" t="s">
        <v>50</v>
      </c>
      <c r="D404" s="1" t="s">
        <v>904</v>
      </c>
      <c r="E40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4" s="4">
        <v>3999</v>
      </c>
      <c r="G404" s="4">
        <v>9999</v>
      </c>
      <c r="H404" s="4">
        <f>PRODUCT(amazon[[#This Row],[Actual price]],amazon[[#This Row],[Rating count]])</f>
        <v>729927</v>
      </c>
      <c r="I404" s="5">
        <v>0.6</v>
      </c>
      <c r="J404" s="1">
        <v>4.4000000000000004</v>
      </c>
      <c r="K404" s="1">
        <v>73</v>
      </c>
      <c r="L404" s="1" t="str">
        <f>IF(amazon[[#This Row],[Discounted price]]&lt;200, "Very Low",
 IF(amazon[[#This Row],[Discounted price]]&lt;5000, "Medium",
 IF(amazon[[#This Row],[Discounted price]]&lt;10000, "High",
 "Very High")))</f>
        <v>Medium</v>
      </c>
      <c r="M404" s="1">
        <f>COUNTIF(amazon[[#This Row],[Discount percentage]],$Z$14)</f>
        <v>0</v>
      </c>
      <c r="N404" s="1">
        <f>COUNTIF(amazon[[#This Row],[Discount percentage]],$Z$16)</f>
        <v>0</v>
      </c>
      <c r="O404" s="1">
        <f>COUNTIF(amazon[[#This Row],[Discount percentage]],$Z$15)</f>
        <v>1</v>
      </c>
      <c r="P404" t="s">
        <v>1073</v>
      </c>
      <c r="Q404" s="23" t="e" cm="1" vm="1">
        <f t="array" aca="1" ref="Q404" ca="1">IF(amazon[Discount percentage]&lt;=10, "0-10%", IF(amazon[Discount percentage]&lt;=20,"11-20%", IF(amazon[Discount percentage]&lt;=30,"21-30%",….)))</f>
        <v>#VALUE!</v>
      </c>
    </row>
    <row r="405" spans="1:17" ht="18.75" x14ac:dyDescent="0.3">
      <c r="A405" s="1" t="s">
        <v>28</v>
      </c>
      <c r="B405" s="1" t="s">
        <v>29</v>
      </c>
      <c r="C405" s="1" t="s">
        <v>13</v>
      </c>
      <c r="D405" s="1" t="s">
        <v>14</v>
      </c>
      <c r="E40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05" s="4">
        <v>149</v>
      </c>
      <c r="G405" s="4">
        <v>1000</v>
      </c>
      <c r="H405" s="4">
        <f>PRODUCT(amazon[[#This Row],[Actual price]],amazon[[#This Row],[Rating count]])</f>
        <v>24870000</v>
      </c>
      <c r="I405" s="5">
        <v>0.85</v>
      </c>
      <c r="J405" s="1">
        <v>3.9</v>
      </c>
      <c r="K405" s="1">
        <v>24870</v>
      </c>
      <c r="L405" s="1" t="str">
        <f>IF(amazon[[#This Row],[Discounted price]]&lt;200, "Very Low",
 IF(amazon[[#This Row],[Discounted price]]&lt;5000, "Medium",
 IF(amazon[[#This Row],[Discounted price]]&lt;10000, "High",
 "Very High")))</f>
        <v>Very Low</v>
      </c>
      <c r="M405" s="1">
        <f>COUNTIF(amazon[[#This Row],[Discount percentage]],$Z$14)</f>
        <v>0</v>
      </c>
      <c r="N405" s="1">
        <f>COUNTIF(amazon[[#This Row],[Discount percentage]],$Z$16)</f>
        <v>0</v>
      </c>
      <c r="O405" s="1">
        <f>COUNTIF(amazon[[#This Row],[Discount percentage]],$Z$15)</f>
        <v>1</v>
      </c>
      <c r="P405" t="s">
        <v>30</v>
      </c>
      <c r="Q405" s="23" t="e" cm="1" vm="1">
        <f t="array" aca="1" ref="Q405" ca="1">IF(amazon[Discount percentage]&lt;=10, "0-10%", IF(amazon[Discount percentage]&lt;=20,"11-20%", IF(amazon[Discount percentage]&lt;=30,"21-30%",….)))</f>
        <v>#VALUE!</v>
      </c>
    </row>
    <row r="406" spans="1:17" ht="18.75" x14ac:dyDescent="0.3">
      <c r="A406" s="1" t="s">
        <v>1074</v>
      </c>
      <c r="B406" s="1" t="s">
        <v>1075</v>
      </c>
      <c r="C406" s="1" t="s">
        <v>50</v>
      </c>
      <c r="D406" s="1" t="s">
        <v>1076</v>
      </c>
      <c r="E40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6" s="4">
        <v>99</v>
      </c>
      <c r="G406" s="4">
        <v>499</v>
      </c>
      <c r="H406" s="4">
        <f>PRODUCT(amazon[[#This Row],[Actual price]],amazon[[#This Row],[Rating count]])</f>
        <v>21277859</v>
      </c>
      <c r="I406" s="5">
        <v>0.8</v>
      </c>
      <c r="J406" s="1">
        <v>4.3</v>
      </c>
      <c r="K406" s="1">
        <v>42641</v>
      </c>
      <c r="L406" s="1" t="str">
        <f>IF(amazon[[#This Row],[Discounted price]]&lt;200, "Very Low",
 IF(amazon[[#This Row],[Discounted price]]&lt;5000, "Medium",
 IF(amazon[[#This Row],[Discounted price]]&lt;10000, "High",
 "Very High")))</f>
        <v>Very Low</v>
      </c>
      <c r="M406" s="1">
        <f>COUNTIF(amazon[[#This Row],[Discount percentage]],$Z$14)</f>
        <v>0</v>
      </c>
      <c r="N406" s="1">
        <f>COUNTIF(amazon[[#This Row],[Discount percentage]],$Z$16)</f>
        <v>0</v>
      </c>
      <c r="O406" s="1">
        <f>COUNTIF(amazon[[#This Row],[Discount percentage]],$Z$15)</f>
        <v>1</v>
      </c>
      <c r="P406" t="s">
        <v>1077</v>
      </c>
      <c r="Q406" s="23" t="e" cm="1" vm="1">
        <f t="array" aca="1" ref="Q406" ca="1">IF(amazon[Discount percentage]&lt;=10, "0-10%", IF(amazon[Discount percentage]&lt;=20,"11-20%", IF(amazon[Discount percentage]&lt;=30,"21-30%",….)))</f>
        <v>#VALUE!</v>
      </c>
    </row>
    <row r="407" spans="1:17" ht="18.75" x14ac:dyDescent="0.3">
      <c r="A407" s="1" t="s">
        <v>1078</v>
      </c>
      <c r="B407" s="1" t="s">
        <v>1079</v>
      </c>
      <c r="C407" s="1" t="s">
        <v>50</v>
      </c>
      <c r="D407" s="1" t="s">
        <v>945</v>
      </c>
      <c r="E40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7" s="4">
        <v>4790</v>
      </c>
      <c r="G407" s="4">
        <v>15990</v>
      </c>
      <c r="H407" s="4">
        <f>PRODUCT(amazon[[#This Row],[Actual price]],amazon[[#This Row],[Rating count]])</f>
        <v>70196100</v>
      </c>
      <c r="I407" s="5">
        <v>0.7</v>
      </c>
      <c r="J407" s="1">
        <v>4</v>
      </c>
      <c r="K407" s="1">
        <v>4390</v>
      </c>
      <c r="L407" s="1" t="str">
        <f>IF(amazon[[#This Row],[Discounted price]]&lt;200, "Very Low",
 IF(amazon[[#This Row],[Discounted price]]&lt;5000, "Medium",
 IF(amazon[[#This Row],[Discounted price]]&lt;10000, "High",
 "Very High")))</f>
        <v>Medium</v>
      </c>
      <c r="M407" s="1">
        <f>COUNTIF(amazon[[#This Row],[Discount percentage]],$Z$14)</f>
        <v>0</v>
      </c>
      <c r="N407" s="1">
        <f>COUNTIF(amazon[[#This Row],[Discount percentage]],$Z$16)</f>
        <v>0</v>
      </c>
      <c r="O407" s="1">
        <f>COUNTIF(amazon[[#This Row],[Discount percentage]],$Z$15)</f>
        <v>1</v>
      </c>
      <c r="P407" t="s">
        <v>1080</v>
      </c>
      <c r="Q407" s="23" t="e" cm="1" vm="1">
        <f t="array" aca="1" ref="Q407" ca="1">IF(amazon[Discount percentage]&lt;=10, "0-10%", IF(amazon[Discount percentage]&lt;=20,"11-20%", IF(amazon[Discount percentage]&lt;=30,"21-30%",….)))</f>
        <v>#VALUE!</v>
      </c>
    </row>
    <row r="408" spans="1:17" ht="18.75" x14ac:dyDescent="0.3">
      <c r="A408" s="1" t="s">
        <v>1081</v>
      </c>
      <c r="B408" s="1" t="s">
        <v>1082</v>
      </c>
      <c r="C408" s="1" t="s">
        <v>50</v>
      </c>
      <c r="D408" s="1" t="s">
        <v>918</v>
      </c>
      <c r="E40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08" s="4">
        <v>33999</v>
      </c>
      <c r="G408" s="4">
        <v>33999</v>
      </c>
      <c r="H408" s="4">
        <f>PRODUCT(amazon[[#This Row],[Actual price]],amazon[[#This Row],[Rating count]])</f>
        <v>592092585</v>
      </c>
      <c r="I408" s="5">
        <v>0</v>
      </c>
      <c r="J408" s="1">
        <v>4.3</v>
      </c>
      <c r="K408" s="1">
        <v>17415</v>
      </c>
      <c r="L408" s="1" t="str">
        <f>IF(amazon[[#This Row],[Discounted price]]&lt;200, "Very Low",
 IF(amazon[[#This Row],[Discounted price]]&lt;5000, "Medium",
 IF(amazon[[#This Row],[Discounted price]]&lt;10000, "High",
 "Very High")))</f>
        <v>Very High</v>
      </c>
      <c r="M408" s="1">
        <f>COUNTIF(amazon[[#This Row],[Discount percentage]],$Z$14)</f>
        <v>0</v>
      </c>
      <c r="N408" s="1">
        <f>COUNTIF(amazon[[#This Row],[Discount percentage]],$Z$16)</f>
        <v>1</v>
      </c>
      <c r="O408" s="1">
        <f>COUNTIF(amazon[[#This Row],[Discount percentage]],$Z$15)</f>
        <v>0</v>
      </c>
      <c r="P408" t="s">
        <v>922</v>
      </c>
      <c r="Q408" s="23" t="e" cm="1" vm="1">
        <f t="array" aca="1" ref="Q408" ca="1">IF(amazon[Discount percentage]&lt;=10, "0-10%", IF(amazon[Discount percentage]&lt;=20,"11-20%", IF(amazon[Discount percentage]&lt;=30,"21-30%",….)))</f>
        <v>#VALUE!</v>
      </c>
    </row>
    <row r="409" spans="1:17" ht="18.75" x14ac:dyDescent="0.3">
      <c r="A409" s="1" t="s">
        <v>1083</v>
      </c>
      <c r="B409" s="1" t="s">
        <v>1084</v>
      </c>
      <c r="C409" s="1" t="s">
        <v>13</v>
      </c>
      <c r="D409" s="1" t="s">
        <v>1085</v>
      </c>
      <c r="E40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09" s="4">
        <v>99</v>
      </c>
      <c r="G409" s="4">
        <v>999</v>
      </c>
      <c r="H409" s="4">
        <f>PRODUCT(amazon[[#This Row],[Actual price]],amazon[[#This Row],[Rating count]])</f>
        <v>1394604</v>
      </c>
      <c r="I409" s="5">
        <v>0.9</v>
      </c>
      <c r="J409" s="1">
        <v>4</v>
      </c>
      <c r="K409" s="1">
        <v>1396</v>
      </c>
      <c r="L409" s="1" t="str">
        <f>IF(amazon[[#This Row],[Discounted price]]&lt;200, "Very Low",
 IF(amazon[[#This Row],[Discounted price]]&lt;5000, "Medium",
 IF(amazon[[#This Row],[Discounted price]]&lt;10000, "High",
 "Very High")))</f>
        <v>Very Low</v>
      </c>
      <c r="M409" s="1">
        <f>COUNTIF(amazon[[#This Row],[Discount percentage]],$Z$14)</f>
        <v>0</v>
      </c>
      <c r="N409" s="1">
        <f>COUNTIF(amazon[[#This Row],[Discount percentage]],$Z$16)</f>
        <v>0</v>
      </c>
      <c r="O409" s="1">
        <f>COUNTIF(amazon[[#This Row],[Discount percentage]],$Z$15)</f>
        <v>1</v>
      </c>
      <c r="P409" t="s">
        <v>1086</v>
      </c>
      <c r="Q409" s="23" t="e" cm="1" vm="1">
        <f t="array" aca="1" ref="Q409" ca="1">IF(amazon[Discount percentage]&lt;=10, "0-10%", IF(amazon[Discount percentage]&lt;=20,"11-20%", IF(amazon[Discount percentage]&lt;=30,"21-30%",….)))</f>
        <v>#VALUE!</v>
      </c>
    </row>
    <row r="410" spans="1:17" ht="18.75" x14ac:dyDescent="0.3">
      <c r="A410" s="1" t="s">
        <v>1087</v>
      </c>
      <c r="B410" s="1" t="s">
        <v>1088</v>
      </c>
      <c r="C410" s="1" t="s">
        <v>50</v>
      </c>
      <c r="D410" s="1" t="s">
        <v>945</v>
      </c>
      <c r="E41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0" s="4">
        <v>299</v>
      </c>
      <c r="G410" s="4">
        <v>1900</v>
      </c>
      <c r="H410" s="4">
        <f>PRODUCT(amazon[[#This Row],[Actual price]],amazon[[#This Row],[Rating count]])</f>
        <v>34583800</v>
      </c>
      <c r="I410" s="5">
        <v>0.84</v>
      </c>
      <c r="J410" s="1">
        <v>3.6</v>
      </c>
      <c r="K410" s="1">
        <v>18202</v>
      </c>
      <c r="L410" s="1" t="str">
        <f>IF(amazon[[#This Row],[Discounted price]]&lt;200, "Very Low",
 IF(amazon[[#This Row],[Discounted price]]&lt;5000, "Medium",
 IF(amazon[[#This Row],[Discounted price]]&lt;10000, "High",
 "Very High")))</f>
        <v>Medium</v>
      </c>
      <c r="M410" s="1">
        <f>COUNTIF(amazon[[#This Row],[Discount percentage]],$Z$14)</f>
        <v>0</v>
      </c>
      <c r="N410" s="1">
        <f>COUNTIF(amazon[[#This Row],[Discount percentage]],$Z$16)</f>
        <v>0</v>
      </c>
      <c r="O410" s="1">
        <f>COUNTIF(amazon[[#This Row],[Discount percentage]],$Z$15)</f>
        <v>1</v>
      </c>
      <c r="P410" t="s">
        <v>1089</v>
      </c>
      <c r="Q410" s="23" t="e" cm="1" vm="1">
        <f t="array" aca="1" ref="Q410" ca="1">IF(amazon[Discount percentage]&lt;=10, "0-10%", IF(amazon[Discount percentage]&lt;=20,"11-20%", IF(amazon[Discount percentage]&lt;=30,"21-30%",….)))</f>
        <v>#VALUE!</v>
      </c>
    </row>
    <row r="411" spans="1:17" ht="18.75" x14ac:dyDescent="0.3">
      <c r="A411" s="1" t="s">
        <v>1090</v>
      </c>
      <c r="B411" s="1" t="s">
        <v>1091</v>
      </c>
      <c r="C411" s="1" t="s">
        <v>50</v>
      </c>
      <c r="D411" s="1" t="s">
        <v>918</v>
      </c>
      <c r="E41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1" s="4">
        <v>10999</v>
      </c>
      <c r="G411" s="4">
        <v>14999</v>
      </c>
      <c r="H411" s="4">
        <f>PRODUCT(amazon[[#This Row],[Actual price]],amazon[[#This Row],[Rating count]])</f>
        <v>284951002</v>
      </c>
      <c r="I411" s="5">
        <v>0.27</v>
      </c>
      <c r="J411" s="1">
        <v>4.0999999999999996</v>
      </c>
      <c r="K411" s="1">
        <v>18998</v>
      </c>
      <c r="L411" s="1" t="str">
        <f>IF(amazon[[#This Row],[Discounted price]]&lt;200, "Very Low",
 IF(amazon[[#This Row],[Discounted price]]&lt;5000, "Medium",
 IF(amazon[[#This Row],[Discounted price]]&lt;10000, "High",
 "Very High")))</f>
        <v>Very High</v>
      </c>
      <c r="M411" s="1">
        <f>COUNTIF(amazon[[#This Row],[Discount percentage]],$Z$14)</f>
        <v>0</v>
      </c>
      <c r="N411" s="1">
        <f>COUNTIF(amazon[[#This Row],[Discount percentage]],$Z$16)</f>
        <v>1</v>
      </c>
      <c r="O411" s="1">
        <f>COUNTIF(amazon[[#This Row],[Discount percentage]],$Z$15)</f>
        <v>0</v>
      </c>
      <c r="P411" t="s">
        <v>991</v>
      </c>
      <c r="Q411" s="23" t="e" cm="1" vm="1">
        <f t="array" aca="1" ref="Q411" ca="1">IF(amazon[Discount percentage]&lt;=10, "0-10%", IF(amazon[Discount percentage]&lt;=20,"11-20%", IF(amazon[Discount percentage]&lt;=30,"21-30%",….)))</f>
        <v>#VALUE!</v>
      </c>
    </row>
    <row r="412" spans="1:17" ht="18.75" x14ac:dyDescent="0.3">
      <c r="A412" s="1" t="s">
        <v>1092</v>
      </c>
      <c r="B412" s="1" t="s">
        <v>1093</v>
      </c>
      <c r="C412" s="1" t="s">
        <v>50</v>
      </c>
      <c r="D412" s="1" t="s">
        <v>918</v>
      </c>
      <c r="E41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2" s="4">
        <v>34999</v>
      </c>
      <c r="G412" s="4">
        <v>38999</v>
      </c>
      <c r="H412" s="4">
        <f>PRODUCT(amazon[[#This Row],[Actual price]],amazon[[#This Row],[Rating count]])</f>
        <v>430119971</v>
      </c>
      <c r="I412" s="5">
        <v>0.1</v>
      </c>
      <c r="J412" s="1">
        <v>4.2</v>
      </c>
      <c r="K412" s="1">
        <v>11029</v>
      </c>
      <c r="L412" s="1" t="str">
        <f>IF(amazon[[#This Row],[Discounted price]]&lt;200, "Very Low",
 IF(amazon[[#This Row],[Discounted price]]&lt;5000, "Medium",
 IF(amazon[[#This Row],[Discounted price]]&lt;10000, "High",
 "Very High")))</f>
        <v>Very High</v>
      </c>
      <c r="M412" s="1">
        <f>COUNTIF(amazon[[#This Row],[Discount percentage]],$Z$14)</f>
        <v>0</v>
      </c>
      <c r="N412" s="1">
        <f>COUNTIF(amazon[[#This Row],[Discount percentage]],$Z$16)</f>
        <v>1</v>
      </c>
      <c r="O412" s="1">
        <f>COUNTIF(amazon[[#This Row],[Discount percentage]],$Z$15)</f>
        <v>0</v>
      </c>
      <c r="P412" t="s">
        <v>1094</v>
      </c>
      <c r="Q412" s="23" t="e" cm="1" vm="1">
        <f t="array" aca="1" ref="Q412" ca="1">IF(amazon[Discount percentage]&lt;=10, "0-10%", IF(amazon[Discount percentage]&lt;=20,"11-20%", IF(amazon[Discount percentage]&lt;=30,"21-30%",….)))</f>
        <v>#VALUE!</v>
      </c>
    </row>
    <row r="413" spans="1:17" ht="18.75" x14ac:dyDescent="0.3">
      <c r="A413" s="1" t="s">
        <v>1095</v>
      </c>
      <c r="B413" s="1" t="s">
        <v>996</v>
      </c>
      <c r="C413" s="1" t="s">
        <v>50</v>
      </c>
      <c r="D413" s="1" t="s">
        <v>918</v>
      </c>
      <c r="E41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3" s="4">
        <v>16999</v>
      </c>
      <c r="G413" s="4">
        <v>24999</v>
      </c>
      <c r="H413" s="4">
        <f>PRODUCT(amazon[[#This Row],[Actual price]],amazon[[#This Row],[Rating count]])</f>
        <v>557927682</v>
      </c>
      <c r="I413" s="5">
        <v>0.32</v>
      </c>
      <c r="J413" s="1">
        <v>4.0999999999999996</v>
      </c>
      <c r="K413" s="1">
        <v>22318</v>
      </c>
      <c r="L413" s="1" t="str">
        <f>IF(amazon[[#This Row],[Discounted price]]&lt;200, "Very Low",
 IF(amazon[[#This Row],[Discounted price]]&lt;5000, "Medium",
 IF(amazon[[#This Row],[Discounted price]]&lt;10000, "High",
 "Very High")))</f>
        <v>Very High</v>
      </c>
      <c r="M413" s="1">
        <f>COUNTIF(amazon[[#This Row],[Discount percentage]],$Z$14)</f>
        <v>0</v>
      </c>
      <c r="N413" s="1">
        <f>COUNTIF(amazon[[#This Row],[Discount percentage]],$Z$16)</f>
        <v>1</v>
      </c>
      <c r="O413" s="1">
        <f>COUNTIF(amazon[[#This Row],[Discount percentage]],$Z$15)</f>
        <v>0</v>
      </c>
      <c r="P413" t="s">
        <v>986</v>
      </c>
      <c r="Q413" s="23" t="e" cm="1" vm="1">
        <f t="array" aca="1" ref="Q413" ca="1">IF(amazon[Discount percentage]&lt;=10, "0-10%", IF(amazon[Discount percentage]&lt;=20,"11-20%", IF(amazon[Discount percentage]&lt;=30,"21-30%",….)))</f>
        <v>#VALUE!</v>
      </c>
    </row>
    <row r="414" spans="1:17" ht="18.75" x14ac:dyDescent="0.3">
      <c r="A414" s="1" t="s">
        <v>1096</v>
      </c>
      <c r="B414" s="1" t="s">
        <v>1097</v>
      </c>
      <c r="C414" s="1" t="s">
        <v>50</v>
      </c>
      <c r="D414" s="1" t="s">
        <v>1076</v>
      </c>
      <c r="E41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4" s="4">
        <v>199</v>
      </c>
      <c r="G414" s="4">
        <v>499</v>
      </c>
      <c r="H414" s="4">
        <f>PRODUCT(amazon[[#This Row],[Actual price]],amazon[[#This Row],[Rating count]])</f>
        <v>891214</v>
      </c>
      <c r="I414" s="5">
        <v>0.6</v>
      </c>
      <c r="J414" s="1">
        <v>4.0999999999999996</v>
      </c>
      <c r="K414" s="1">
        <v>1786</v>
      </c>
      <c r="L414" s="1" t="str">
        <f>IF(amazon[[#This Row],[Discounted price]]&lt;200, "Very Low",
 IF(amazon[[#This Row],[Discounted price]]&lt;5000, "Medium",
 IF(amazon[[#This Row],[Discounted price]]&lt;10000, "High",
 "Very High")))</f>
        <v>Very Low</v>
      </c>
      <c r="M414" s="1">
        <f>COUNTIF(amazon[[#This Row],[Discount percentage]],$Z$14)</f>
        <v>0</v>
      </c>
      <c r="N414" s="1">
        <f>COUNTIF(amazon[[#This Row],[Discount percentage]],$Z$16)</f>
        <v>0</v>
      </c>
      <c r="O414" s="1">
        <f>COUNTIF(amazon[[#This Row],[Discount percentage]],$Z$15)</f>
        <v>1</v>
      </c>
      <c r="P414" t="s">
        <v>1098</v>
      </c>
      <c r="Q414" s="23" t="e" cm="1" vm="1">
        <f t="array" aca="1" ref="Q414" ca="1">IF(amazon[Discount percentage]&lt;=10, "0-10%", IF(amazon[Discount percentage]&lt;=20,"11-20%", IF(amazon[Discount percentage]&lt;=30,"21-30%",….)))</f>
        <v>#VALUE!</v>
      </c>
    </row>
    <row r="415" spans="1:17" ht="18.75" x14ac:dyDescent="0.3">
      <c r="A415" s="1" t="s">
        <v>1099</v>
      </c>
      <c r="B415" s="1" t="s">
        <v>1100</v>
      </c>
      <c r="C415" s="1" t="s">
        <v>50</v>
      </c>
      <c r="D415" s="1" t="s">
        <v>914</v>
      </c>
      <c r="E41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5" s="4">
        <v>999</v>
      </c>
      <c r="G415" s="4">
        <v>1599</v>
      </c>
      <c r="H415" s="4">
        <f>PRODUCT(amazon[[#This Row],[Actual price]],amazon[[#This Row],[Rating count]])</f>
        <v>11547978</v>
      </c>
      <c r="I415" s="5">
        <v>0.38</v>
      </c>
      <c r="J415" s="1">
        <v>4</v>
      </c>
      <c r="K415" s="1">
        <v>7222</v>
      </c>
      <c r="L415" s="1" t="str">
        <f>IF(amazon[[#This Row],[Discounted price]]&lt;200, "Very Low",
 IF(amazon[[#This Row],[Discounted price]]&lt;5000, "Medium",
 IF(amazon[[#This Row],[Discounted price]]&lt;10000, "High",
 "Very High")))</f>
        <v>Medium</v>
      </c>
      <c r="M415" s="1">
        <f>COUNTIF(amazon[[#This Row],[Discount percentage]],$Z$14)</f>
        <v>0</v>
      </c>
      <c r="N415" s="1">
        <f>COUNTIF(amazon[[#This Row],[Discount percentage]],$Z$16)</f>
        <v>1</v>
      </c>
      <c r="O415" s="1">
        <f>COUNTIF(amazon[[#This Row],[Discount percentage]],$Z$15)</f>
        <v>0</v>
      </c>
      <c r="P415" t="s">
        <v>1101</v>
      </c>
      <c r="Q415" s="23" t="e" cm="1" vm="1">
        <f t="array" aca="1" ref="Q415" ca="1">IF(amazon[Discount percentage]&lt;=10, "0-10%", IF(amazon[Discount percentage]&lt;=20,"11-20%", IF(amazon[Discount percentage]&lt;=30,"21-30%",….)))</f>
        <v>#VALUE!</v>
      </c>
    </row>
    <row r="416" spans="1:17" ht="18.75" x14ac:dyDescent="0.3">
      <c r="A416" s="1" t="s">
        <v>1102</v>
      </c>
      <c r="B416" s="1" t="s">
        <v>1103</v>
      </c>
      <c r="C416" s="1" t="s">
        <v>50</v>
      </c>
      <c r="D416" s="1" t="s">
        <v>938</v>
      </c>
      <c r="E41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6" s="4">
        <v>1299</v>
      </c>
      <c r="G416" s="4">
        <v>1599</v>
      </c>
      <c r="H416" s="4">
        <f>PRODUCT(amazon[[#This Row],[Actual price]],amazon[[#This Row],[Rating count]])</f>
        <v>205169289</v>
      </c>
      <c r="I416" s="5">
        <v>0.19</v>
      </c>
      <c r="J416" s="1">
        <v>4</v>
      </c>
      <c r="K416" s="1">
        <v>128311</v>
      </c>
      <c r="L416" s="1" t="str">
        <f>IF(amazon[[#This Row],[Discounted price]]&lt;200, "Very Low",
 IF(amazon[[#This Row],[Discounted price]]&lt;5000, "Medium",
 IF(amazon[[#This Row],[Discounted price]]&lt;10000, "High",
 "Very High")))</f>
        <v>Medium</v>
      </c>
      <c r="M416" s="1">
        <f>COUNTIF(amazon[[#This Row],[Discount percentage]],$Z$14)</f>
        <v>0</v>
      </c>
      <c r="N416" s="1">
        <f>COUNTIF(amazon[[#This Row],[Discount percentage]],$Z$16)</f>
        <v>1</v>
      </c>
      <c r="O416" s="1">
        <f>COUNTIF(amazon[[#This Row],[Discount percentage]],$Z$15)</f>
        <v>0</v>
      </c>
      <c r="P416" t="s">
        <v>939</v>
      </c>
      <c r="Q416" s="23" t="e" cm="1" vm="1">
        <f t="array" aca="1" ref="Q416" ca="1">IF(amazon[Discount percentage]&lt;=10, "0-10%", IF(amazon[Discount percentage]&lt;=20,"11-20%", IF(amazon[Discount percentage]&lt;=30,"21-30%",….)))</f>
        <v>#VALUE!</v>
      </c>
    </row>
    <row r="417" spans="1:17" ht="18.75" x14ac:dyDescent="0.3">
      <c r="A417" s="1" t="s">
        <v>1104</v>
      </c>
      <c r="B417" s="1" t="s">
        <v>1105</v>
      </c>
      <c r="C417" s="1" t="s">
        <v>50</v>
      </c>
      <c r="D417" s="1" t="s">
        <v>945</v>
      </c>
      <c r="E41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7" s="4">
        <v>599</v>
      </c>
      <c r="G417" s="4">
        <v>1800</v>
      </c>
      <c r="H417" s="4">
        <f>PRODUCT(amazon[[#This Row],[Actual price]],amazon[[#This Row],[Rating count]])</f>
        <v>151192800</v>
      </c>
      <c r="I417" s="5">
        <v>0.67</v>
      </c>
      <c r="J417" s="1">
        <v>3.5</v>
      </c>
      <c r="K417" s="1">
        <v>83996</v>
      </c>
      <c r="L417" s="1" t="str">
        <f>IF(amazon[[#This Row],[Discounted price]]&lt;200, "Very Low",
 IF(amazon[[#This Row],[Discounted price]]&lt;5000, "Medium",
 IF(amazon[[#This Row],[Discounted price]]&lt;10000, "High",
 "Very High")))</f>
        <v>Medium</v>
      </c>
      <c r="M417" s="1">
        <f>COUNTIF(amazon[[#This Row],[Discount percentage]],$Z$14)</f>
        <v>0</v>
      </c>
      <c r="N417" s="1">
        <f>COUNTIF(amazon[[#This Row],[Discount percentage]],$Z$16)</f>
        <v>0</v>
      </c>
      <c r="O417" s="1">
        <f>COUNTIF(amazon[[#This Row],[Discount percentage]],$Z$15)</f>
        <v>1</v>
      </c>
      <c r="P417" t="s">
        <v>1106</v>
      </c>
      <c r="Q417" s="23" t="e" cm="1" vm="1">
        <f t="array" aca="1" ref="Q417" ca="1">IF(amazon[Discount percentage]&lt;=10, "0-10%", IF(amazon[Discount percentage]&lt;=20,"11-20%", IF(amazon[Discount percentage]&lt;=30,"21-30%",….)))</f>
        <v>#VALUE!</v>
      </c>
    </row>
    <row r="418" spans="1:17" ht="18.75" x14ac:dyDescent="0.3">
      <c r="A418" s="1" t="s">
        <v>1107</v>
      </c>
      <c r="B418" s="1" t="s">
        <v>1108</v>
      </c>
      <c r="C418" s="1" t="s">
        <v>50</v>
      </c>
      <c r="D418" s="1" t="s">
        <v>931</v>
      </c>
      <c r="E4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8" s="4">
        <v>599</v>
      </c>
      <c r="G418" s="4">
        <v>1899</v>
      </c>
      <c r="H418" s="4">
        <f>PRODUCT(amazon[[#This Row],[Actual price]],amazon[[#This Row],[Rating count]])</f>
        <v>265928364</v>
      </c>
      <c r="I418" s="5">
        <v>0.68</v>
      </c>
      <c r="J418" s="1">
        <v>4.3</v>
      </c>
      <c r="K418" s="1">
        <v>140036</v>
      </c>
      <c r="L418" s="1" t="str">
        <f>IF(amazon[[#This Row],[Discounted price]]&lt;200, "Very Low",
 IF(amazon[[#This Row],[Discounted price]]&lt;5000, "Medium",
 IF(amazon[[#This Row],[Discounted price]]&lt;10000, "High",
 "Very High")))</f>
        <v>Medium</v>
      </c>
      <c r="M418" s="1">
        <f>COUNTIF(amazon[[#This Row],[Discount percentage]],$Z$14)</f>
        <v>0</v>
      </c>
      <c r="N418" s="1">
        <f>COUNTIF(amazon[[#This Row],[Discount percentage]],$Z$16)</f>
        <v>0</v>
      </c>
      <c r="O418" s="1">
        <f>COUNTIF(amazon[[#This Row],[Discount percentage]],$Z$15)</f>
        <v>1</v>
      </c>
      <c r="P418" t="s">
        <v>1061</v>
      </c>
      <c r="Q418" s="23" t="e" cm="1" vm="1">
        <f t="array" aca="1" ref="Q418" ca="1">IF(amazon[Discount percentage]&lt;=10, "0-10%", IF(amazon[Discount percentage]&lt;=20,"11-20%", IF(amazon[Discount percentage]&lt;=30,"21-30%",….)))</f>
        <v>#VALUE!</v>
      </c>
    </row>
    <row r="419" spans="1:17" ht="18.75" x14ac:dyDescent="0.3">
      <c r="A419" s="1" t="s">
        <v>1109</v>
      </c>
      <c r="B419" s="1" t="s">
        <v>1110</v>
      </c>
      <c r="C419" s="1" t="s">
        <v>50</v>
      </c>
      <c r="D419" s="1" t="s">
        <v>914</v>
      </c>
      <c r="E41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19" s="4">
        <v>1799</v>
      </c>
      <c r="G419" s="4">
        <v>2499</v>
      </c>
      <c r="H419" s="4">
        <f>PRODUCT(amazon[[#This Row],[Actual price]],amazon[[#This Row],[Rating count]])</f>
        <v>46676322</v>
      </c>
      <c r="I419" s="5">
        <v>0.28000000000000003</v>
      </c>
      <c r="J419" s="1">
        <v>4.0999999999999996</v>
      </c>
      <c r="K419" s="1">
        <v>18678</v>
      </c>
      <c r="L419" s="1" t="str">
        <f>IF(amazon[[#This Row],[Discounted price]]&lt;200, "Very Low",
 IF(amazon[[#This Row],[Discounted price]]&lt;5000, "Medium",
 IF(amazon[[#This Row],[Discounted price]]&lt;10000, "High",
 "Very High")))</f>
        <v>Medium</v>
      </c>
      <c r="M419" s="1">
        <f>COUNTIF(amazon[[#This Row],[Discount percentage]],$Z$14)</f>
        <v>0</v>
      </c>
      <c r="N419" s="1">
        <f>COUNTIF(amazon[[#This Row],[Discount percentage]],$Z$16)</f>
        <v>1</v>
      </c>
      <c r="O419" s="1">
        <f>COUNTIF(amazon[[#This Row],[Discount percentage]],$Z$15)</f>
        <v>0</v>
      </c>
      <c r="P419" t="s">
        <v>1111</v>
      </c>
      <c r="Q419" s="23" t="e" cm="1" vm="1">
        <f t="array" aca="1" ref="Q419" ca="1">IF(amazon[Discount percentage]&lt;=10, "0-10%", IF(amazon[Discount percentage]&lt;=20,"11-20%", IF(amazon[Discount percentage]&lt;=30,"21-30%",….)))</f>
        <v>#VALUE!</v>
      </c>
    </row>
    <row r="420" spans="1:17" ht="18.75" x14ac:dyDescent="0.3">
      <c r="A420" s="1" t="s">
        <v>31</v>
      </c>
      <c r="B420" s="1" t="s">
        <v>32</v>
      </c>
      <c r="C420" s="1" t="s">
        <v>13</v>
      </c>
      <c r="D420" s="1" t="s">
        <v>14</v>
      </c>
      <c r="E42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20" s="4">
        <v>177</v>
      </c>
      <c r="G420" s="4">
        <v>499</v>
      </c>
      <c r="H420" s="4">
        <f>PRODUCT(amazon[[#This Row],[Actual price]],amazon[[#This Row],[Rating count]])</f>
        <v>7579311</v>
      </c>
      <c r="I420" s="5">
        <v>0.65</v>
      </c>
      <c r="J420" s="1">
        <v>4.0999999999999996</v>
      </c>
      <c r="K420" s="1">
        <v>15189</v>
      </c>
      <c r="L420" s="1" t="str">
        <f>IF(amazon[[#This Row],[Discounted price]]&lt;200, "Very Low",
 IF(amazon[[#This Row],[Discounted price]]&lt;5000, "Medium",
 IF(amazon[[#This Row],[Discounted price]]&lt;10000, "High",
 "Very High")))</f>
        <v>Very Low</v>
      </c>
      <c r="M420" s="1">
        <f>COUNTIF(amazon[[#This Row],[Discount percentage]],$Z$14)</f>
        <v>0</v>
      </c>
      <c r="N420" s="1">
        <f>COUNTIF(amazon[[#This Row],[Discount percentage]],$Z$16)</f>
        <v>0</v>
      </c>
      <c r="O420" s="1">
        <f>COUNTIF(amazon[[#This Row],[Discount percentage]],$Z$15)</f>
        <v>1</v>
      </c>
      <c r="P420" t="s">
        <v>33</v>
      </c>
      <c r="Q420" s="23" t="e" cm="1" vm="1">
        <f t="array" aca="1" ref="Q420" ca="1">IF(amazon[Discount percentage]&lt;=10, "0-10%", IF(amazon[Discount percentage]&lt;=20,"11-20%", IF(amazon[Discount percentage]&lt;=30,"21-30%",….)))</f>
        <v>#VALUE!</v>
      </c>
    </row>
    <row r="421" spans="1:17" ht="18.75" x14ac:dyDescent="0.3">
      <c r="A421" s="1" t="s">
        <v>1112</v>
      </c>
      <c r="B421" s="1" t="s">
        <v>1113</v>
      </c>
      <c r="C421" s="1" t="s">
        <v>50</v>
      </c>
      <c r="D421" s="1" t="s">
        <v>918</v>
      </c>
      <c r="E42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21" s="4">
        <v>10999</v>
      </c>
      <c r="G421" s="4">
        <v>14999</v>
      </c>
      <c r="H421" s="4">
        <f>PRODUCT(amazon[[#This Row],[Actual price]],amazon[[#This Row],[Rating count]])</f>
        <v>284951002</v>
      </c>
      <c r="I421" s="5">
        <v>0.27</v>
      </c>
      <c r="J421" s="1">
        <v>4.0999999999999996</v>
      </c>
      <c r="K421" s="1">
        <v>18998</v>
      </c>
      <c r="L421" s="1" t="str">
        <f>IF(amazon[[#This Row],[Discounted price]]&lt;200, "Very Low",
 IF(amazon[[#This Row],[Discounted price]]&lt;5000, "Medium",
 IF(amazon[[#This Row],[Discounted price]]&lt;10000, "High",
 "Very High")))</f>
        <v>Very High</v>
      </c>
      <c r="M421" s="1">
        <f>COUNTIF(amazon[[#This Row],[Discount percentage]],$Z$14)</f>
        <v>0</v>
      </c>
      <c r="N421" s="1">
        <f>COUNTIF(amazon[[#This Row],[Discount percentage]],$Z$16)</f>
        <v>1</v>
      </c>
      <c r="O421" s="1">
        <f>COUNTIF(amazon[[#This Row],[Discount percentage]],$Z$15)</f>
        <v>0</v>
      </c>
      <c r="P421" t="s">
        <v>991</v>
      </c>
      <c r="Q421" s="23" t="e" cm="1" vm="1">
        <f t="array" aca="1" ref="Q421" ca="1">IF(amazon[Discount percentage]&lt;=10, "0-10%", IF(amazon[Discount percentage]&lt;=20,"11-20%", IF(amazon[Discount percentage]&lt;=30,"21-30%",….)))</f>
        <v>#VALUE!</v>
      </c>
    </row>
    <row r="422" spans="1:17" ht="18.75" x14ac:dyDescent="0.3">
      <c r="A422" s="1" t="s">
        <v>1114</v>
      </c>
      <c r="B422" s="1" t="s">
        <v>1115</v>
      </c>
      <c r="C422" s="1" t="s">
        <v>50</v>
      </c>
      <c r="D422" s="1" t="s">
        <v>904</v>
      </c>
      <c r="E42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22" s="4">
        <v>2999</v>
      </c>
      <c r="G422" s="4">
        <v>7990</v>
      </c>
      <c r="H422" s="4">
        <f>PRODUCT(amazon[[#This Row],[Actual price]],amazon[[#This Row],[Rating count]])</f>
        <v>387107510</v>
      </c>
      <c r="I422" s="5">
        <v>0.62</v>
      </c>
      <c r="J422" s="1">
        <v>4.0999999999999996</v>
      </c>
      <c r="K422" s="1">
        <v>48449</v>
      </c>
      <c r="L422" s="1" t="str">
        <f>IF(amazon[[#This Row],[Discounted price]]&lt;200, "Very Low",
 IF(amazon[[#This Row],[Discounted price]]&lt;5000, "Medium",
 IF(amazon[[#This Row],[Discounted price]]&lt;10000, "High",
 "Very High")))</f>
        <v>Medium</v>
      </c>
      <c r="M422" s="1">
        <f>COUNTIF(amazon[[#This Row],[Discount percentage]],$Z$14)</f>
        <v>0</v>
      </c>
      <c r="N422" s="1">
        <f>COUNTIF(amazon[[#This Row],[Discount percentage]],$Z$16)</f>
        <v>0</v>
      </c>
      <c r="O422" s="1">
        <f>COUNTIF(amazon[[#This Row],[Discount percentage]],$Z$15)</f>
        <v>1</v>
      </c>
      <c r="P422" t="s">
        <v>1116</v>
      </c>
      <c r="Q422" s="23" t="e" cm="1" vm="1">
        <f t="array" aca="1" ref="Q422" ca="1">IF(amazon[Discount percentage]&lt;=10, "0-10%", IF(amazon[Discount percentage]&lt;=20,"11-20%", IF(amazon[Discount percentage]&lt;=30,"21-30%",….)))</f>
        <v>#VALUE!</v>
      </c>
    </row>
    <row r="423" spans="1:17" ht="18.75" x14ac:dyDescent="0.3">
      <c r="A423" s="1" t="s">
        <v>1117</v>
      </c>
      <c r="B423" s="1" t="s">
        <v>1118</v>
      </c>
      <c r="C423" s="1" t="s">
        <v>50</v>
      </c>
      <c r="D423" s="1" t="s">
        <v>904</v>
      </c>
      <c r="E42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23" s="4">
        <v>1999</v>
      </c>
      <c r="G423" s="4">
        <v>7990</v>
      </c>
      <c r="H423" s="4">
        <f>PRODUCT(amazon[[#This Row],[Actual price]],amazon[[#This Row],[Rating count]])</f>
        <v>142469690</v>
      </c>
      <c r="I423" s="5">
        <v>0.75</v>
      </c>
      <c r="J423" s="1">
        <v>3.8</v>
      </c>
      <c r="K423" s="1">
        <v>17831</v>
      </c>
      <c r="L423" s="1" t="str">
        <f>IF(amazon[[#This Row],[Discounted price]]&lt;200, "Very Low",
 IF(amazon[[#This Row],[Discounted price]]&lt;5000, "Medium",
 IF(amazon[[#This Row],[Discounted price]]&lt;10000, "High",
 "Very High")))</f>
        <v>Medium</v>
      </c>
      <c r="M423" s="1">
        <f>COUNTIF(amazon[[#This Row],[Discount percentage]],$Z$14)</f>
        <v>0</v>
      </c>
      <c r="N423" s="1">
        <f>COUNTIF(amazon[[#This Row],[Discount percentage]],$Z$16)</f>
        <v>0</v>
      </c>
      <c r="O423" s="1">
        <f>COUNTIF(amazon[[#This Row],[Discount percentage]],$Z$15)</f>
        <v>1</v>
      </c>
      <c r="P423" t="s">
        <v>911</v>
      </c>
      <c r="Q423" s="23" t="e" cm="1" vm="1">
        <f t="array" aca="1" ref="Q423" ca="1">IF(amazon[Discount percentage]&lt;=10, "0-10%", IF(amazon[Discount percentage]&lt;=20,"11-20%", IF(amazon[Discount percentage]&lt;=30,"21-30%",….)))</f>
        <v>#VALUE!</v>
      </c>
    </row>
    <row r="424" spans="1:17" ht="18.75" x14ac:dyDescent="0.3">
      <c r="A424" s="1" t="s">
        <v>34</v>
      </c>
      <c r="B424" s="1" t="s">
        <v>35</v>
      </c>
      <c r="C424" s="1" t="s">
        <v>13</v>
      </c>
      <c r="D424" s="1" t="s">
        <v>14</v>
      </c>
      <c r="E42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24" s="4">
        <v>229</v>
      </c>
      <c r="G424" s="4">
        <v>299</v>
      </c>
      <c r="H424" s="4">
        <f>PRODUCT(amazon[[#This Row],[Actual price]],amazon[[#This Row],[Rating count]])</f>
        <v>9092889</v>
      </c>
      <c r="I424" s="5">
        <v>0.23</v>
      </c>
      <c r="J424" s="1">
        <v>4.3</v>
      </c>
      <c r="K424" s="1">
        <v>30411</v>
      </c>
      <c r="L424" s="1" t="str">
        <f>IF(amazon[[#This Row],[Discounted price]]&lt;200, "Very Low",
 IF(amazon[[#This Row],[Discounted price]]&lt;5000, "Medium",
 IF(amazon[[#This Row],[Discounted price]]&lt;10000, "High",
 "Very High")))</f>
        <v>Medium</v>
      </c>
      <c r="M424" s="1">
        <f>COUNTIF(amazon[[#This Row],[Discount percentage]],$Z$14)</f>
        <v>0</v>
      </c>
      <c r="N424" s="1">
        <f>COUNTIF(amazon[[#This Row],[Discount percentage]],$Z$16)</f>
        <v>1</v>
      </c>
      <c r="O424" s="1">
        <f>COUNTIF(amazon[[#This Row],[Discount percentage]],$Z$15)</f>
        <v>0</v>
      </c>
      <c r="P424" t="s">
        <v>36</v>
      </c>
      <c r="Q424" s="23" t="e" cm="1" vm="1">
        <f t="array" aca="1" ref="Q424" ca="1">IF(amazon[Discount percentage]&lt;=10, "0-10%", IF(amazon[Discount percentage]&lt;=20,"11-20%", IF(amazon[Discount percentage]&lt;=30,"21-30%",….)))</f>
        <v>#VALUE!</v>
      </c>
    </row>
    <row r="425" spans="1:17" ht="18.75" x14ac:dyDescent="0.3">
      <c r="A425" s="1" t="s">
        <v>41</v>
      </c>
      <c r="B425" s="1" t="s">
        <v>42</v>
      </c>
      <c r="C425" s="1" t="s">
        <v>13</v>
      </c>
      <c r="D425" s="1" t="s">
        <v>14</v>
      </c>
      <c r="E42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25" s="4">
        <v>199</v>
      </c>
      <c r="G425" s="4">
        <v>299</v>
      </c>
      <c r="H425" s="4">
        <f>PRODUCT(amazon[[#This Row],[Actual price]],amazon[[#This Row],[Rating count]])</f>
        <v>13154206</v>
      </c>
      <c r="I425" s="5">
        <v>0.33</v>
      </c>
      <c r="J425" s="1">
        <v>4</v>
      </c>
      <c r="K425" s="1">
        <v>43994</v>
      </c>
      <c r="L425" s="1" t="str">
        <f>IF(amazon[[#This Row],[Discounted price]]&lt;200, "Very Low",
 IF(amazon[[#This Row],[Discounted price]]&lt;5000, "Medium",
 IF(amazon[[#This Row],[Discounted price]]&lt;10000, "High",
 "Very High")))</f>
        <v>Very Low</v>
      </c>
      <c r="M425" s="1">
        <f>COUNTIF(amazon[[#This Row],[Discount percentage]],$Z$14)</f>
        <v>0</v>
      </c>
      <c r="N425" s="1">
        <f>COUNTIF(amazon[[#This Row],[Discount percentage]],$Z$16)</f>
        <v>1</v>
      </c>
      <c r="O425" s="1">
        <f>COUNTIF(amazon[[#This Row],[Discount percentage]],$Z$15)</f>
        <v>0</v>
      </c>
      <c r="P425" t="s">
        <v>18</v>
      </c>
      <c r="Q425" s="23" t="e" cm="1" vm="1">
        <f t="array" aca="1" ref="Q425" ca="1">IF(amazon[Discount percentage]&lt;=10, "0-10%", IF(amazon[Discount percentage]&lt;=20,"11-20%", IF(amazon[Discount percentage]&lt;=30,"21-30%",….)))</f>
        <v>#VALUE!</v>
      </c>
    </row>
    <row r="426" spans="1:17" ht="18.75" x14ac:dyDescent="0.3">
      <c r="A426" s="1" t="s">
        <v>1119</v>
      </c>
      <c r="B426" s="1" t="s">
        <v>1120</v>
      </c>
      <c r="C426" s="1" t="s">
        <v>50</v>
      </c>
      <c r="D426" s="1" t="s">
        <v>976</v>
      </c>
      <c r="E42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26" s="4">
        <v>649</v>
      </c>
      <c r="G426" s="4">
        <v>999</v>
      </c>
      <c r="H426" s="4">
        <f>PRODUCT(amazon[[#This Row],[Actual price]],amazon[[#This Row],[Rating count]])</f>
        <v>1313685</v>
      </c>
      <c r="I426" s="5">
        <v>0.35</v>
      </c>
      <c r="J426" s="1">
        <v>4.2</v>
      </c>
      <c r="K426" s="1">
        <v>1315</v>
      </c>
      <c r="L426" s="1" t="str">
        <f>IF(amazon[[#This Row],[Discounted price]]&lt;200, "Very Low",
 IF(amazon[[#This Row],[Discounted price]]&lt;5000, "Medium",
 IF(amazon[[#This Row],[Discounted price]]&lt;10000, "High",
 "Very High")))</f>
        <v>Medium</v>
      </c>
      <c r="M426" s="1">
        <f>COUNTIF(amazon[[#This Row],[Discount percentage]],$Z$14)</f>
        <v>0</v>
      </c>
      <c r="N426" s="1">
        <f>COUNTIF(amazon[[#This Row],[Discount percentage]],$Z$16)</f>
        <v>1</v>
      </c>
      <c r="O426" s="1">
        <f>COUNTIF(amazon[[#This Row],[Discount percentage]],$Z$15)</f>
        <v>0</v>
      </c>
      <c r="P426" t="s">
        <v>1121</v>
      </c>
      <c r="Q426" s="23" t="e" cm="1" vm="1">
        <f t="array" aca="1" ref="Q426" ca="1">IF(amazon[Discount percentage]&lt;=10, "0-10%", IF(amazon[Discount percentage]&lt;=20,"11-20%", IF(amazon[Discount percentage]&lt;=30,"21-30%",….)))</f>
        <v>#VALUE!</v>
      </c>
    </row>
    <row r="427" spans="1:17" ht="18.75" x14ac:dyDescent="0.3">
      <c r="A427" s="1" t="s">
        <v>1122</v>
      </c>
      <c r="B427" s="1" t="s">
        <v>1066</v>
      </c>
      <c r="C427" s="1" t="s">
        <v>50</v>
      </c>
      <c r="D427" s="1" t="s">
        <v>918</v>
      </c>
      <c r="E42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27" s="4">
        <v>13999</v>
      </c>
      <c r="G427" s="4">
        <v>19499</v>
      </c>
      <c r="H427" s="4">
        <f>PRODUCT(amazon[[#This Row],[Actual price]],amazon[[#This Row],[Rating count]])</f>
        <v>370442002</v>
      </c>
      <c r="I427" s="5">
        <v>0.28000000000000003</v>
      </c>
      <c r="J427" s="1">
        <v>4.0999999999999996</v>
      </c>
      <c r="K427" s="1">
        <v>18998</v>
      </c>
      <c r="L427" s="1" t="str">
        <f>IF(amazon[[#This Row],[Discounted price]]&lt;200, "Very Low",
 IF(amazon[[#This Row],[Discounted price]]&lt;5000, "Medium",
 IF(amazon[[#This Row],[Discounted price]]&lt;10000, "High",
 "Very High")))</f>
        <v>Very High</v>
      </c>
      <c r="M427" s="1">
        <f>COUNTIF(amazon[[#This Row],[Discount percentage]],$Z$14)</f>
        <v>0</v>
      </c>
      <c r="N427" s="1">
        <f>COUNTIF(amazon[[#This Row],[Discount percentage]],$Z$16)</f>
        <v>1</v>
      </c>
      <c r="O427" s="1">
        <f>COUNTIF(amazon[[#This Row],[Discount percentage]],$Z$15)</f>
        <v>0</v>
      </c>
      <c r="P427" t="s">
        <v>991</v>
      </c>
      <c r="Q427" s="23" t="e" cm="1" vm="1">
        <f t="array" aca="1" ref="Q427" ca="1">IF(amazon[Discount percentage]&lt;=10, "0-10%", IF(amazon[Discount percentage]&lt;=20,"11-20%", IF(amazon[Discount percentage]&lt;=30,"21-30%",….)))</f>
        <v>#VALUE!</v>
      </c>
    </row>
    <row r="428" spans="1:17" ht="18.75" x14ac:dyDescent="0.3">
      <c r="A428" s="1" t="s">
        <v>1123</v>
      </c>
      <c r="B428" s="1" t="s">
        <v>1124</v>
      </c>
      <c r="C428" s="1" t="s">
        <v>50</v>
      </c>
      <c r="D428" s="1" t="s">
        <v>1125</v>
      </c>
      <c r="E42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28" s="4">
        <v>119</v>
      </c>
      <c r="G428" s="4">
        <v>299</v>
      </c>
      <c r="H428" s="4">
        <f>PRODUCT(amazon[[#This Row],[Actual price]],amazon[[#This Row],[Rating count]])</f>
        <v>1793701</v>
      </c>
      <c r="I428" s="5">
        <v>0.6</v>
      </c>
      <c r="J428" s="1">
        <v>4.0999999999999996</v>
      </c>
      <c r="K428" s="1">
        <v>5999</v>
      </c>
      <c r="L428" s="1" t="str">
        <f>IF(amazon[[#This Row],[Discounted price]]&lt;200, "Very Low",
 IF(amazon[[#This Row],[Discounted price]]&lt;5000, "Medium",
 IF(amazon[[#This Row],[Discounted price]]&lt;10000, "High",
 "Very High")))</f>
        <v>Very Low</v>
      </c>
      <c r="M428" s="1">
        <f>COUNTIF(amazon[[#This Row],[Discount percentage]],$Z$14)</f>
        <v>0</v>
      </c>
      <c r="N428" s="1">
        <f>COUNTIF(amazon[[#This Row],[Discount percentage]],$Z$16)</f>
        <v>0</v>
      </c>
      <c r="O428" s="1">
        <f>COUNTIF(amazon[[#This Row],[Discount percentage]],$Z$15)</f>
        <v>1</v>
      </c>
      <c r="P428" t="s">
        <v>878</v>
      </c>
      <c r="Q428" s="23" t="e" cm="1" vm="1">
        <f t="array" aca="1" ref="Q428" ca="1">IF(amazon[Discount percentage]&lt;=10, "0-10%", IF(amazon[Discount percentage]&lt;=20,"11-20%", IF(amazon[Discount percentage]&lt;=30,"21-30%",….)))</f>
        <v>#VALUE!</v>
      </c>
    </row>
    <row r="429" spans="1:17" ht="18.75" x14ac:dyDescent="0.3">
      <c r="A429" s="1" t="s">
        <v>1126</v>
      </c>
      <c r="B429" s="1" t="s">
        <v>1127</v>
      </c>
      <c r="C429" s="1" t="s">
        <v>50</v>
      </c>
      <c r="D429" s="1" t="s">
        <v>918</v>
      </c>
      <c r="E42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29" s="4">
        <v>12999</v>
      </c>
      <c r="G429" s="4">
        <v>17999</v>
      </c>
      <c r="H429" s="4">
        <f>PRODUCT(amazon[[#This Row],[Actual price]],amazon[[#This Row],[Rating count]])</f>
        <v>913845228</v>
      </c>
      <c r="I429" s="5">
        <v>0.28000000000000003</v>
      </c>
      <c r="J429" s="1">
        <v>4.0999999999999996</v>
      </c>
      <c r="K429" s="1">
        <v>50772</v>
      </c>
      <c r="L429" s="1" t="str">
        <f>IF(amazon[[#This Row],[Discounted price]]&lt;200, "Very Low",
 IF(amazon[[#This Row],[Discounted price]]&lt;5000, "Medium",
 IF(amazon[[#This Row],[Discounted price]]&lt;10000, "High",
 "Very High")))</f>
        <v>Very High</v>
      </c>
      <c r="M429" s="1">
        <f>COUNTIF(amazon[[#This Row],[Discount percentage]],$Z$14)</f>
        <v>0</v>
      </c>
      <c r="N429" s="1">
        <f>COUNTIF(amazon[[#This Row],[Discount percentage]],$Z$16)</f>
        <v>1</v>
      </c>
      <c r="O429" s="1">
        <f>COUNTIF(amazon[[#This Row],[Discount percentage]],$Z$15)</f>
        <v>0</v>
      </c>
      <c r="P429" t="s">
        <v>1128</v>
      </c>
      <c r="Q429" s="23" t="e" cm="1" vm="1">
        <f t="array" aca="1" ref="Q429" ca="1">IF(amazon[Discount percentage]&lt;=10, "0-10%", IF(amazon[Discount percentage]&lt;=20,"11-20%", IF(amazon[Discount percentage]&lt;=30,"21-30%",….)))</f>
        <v>#VALUE!</v>
      </c>
    </row>
    <row r="430" spans="1:17" ht="18.75" x14ac:dyDescent="0.3">
      <c r="A430" s="1" t="s">
        <v>43</v>
      </c>
      <c r="B430" s="1" t="s">
        <v>44</v>
      </c>
      <c r="C430" s="1" t="s">
        <v>13</v>
      </c>
      <c r="D430" s="1" t="s">
        <v>14</v>
      </c>
      <c r="E43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30" s="4">
        <v>154</v>
      </c>
      <c r="G430" s="4">
        <v>339</v>
      </c>
      <c r="H430" s="4">
        <f>PRODUCT(amazon[[#This Row],[Actual price]],amazon[[#This Row],[Rating count]])</f>
        <v>4539549</v>
      </c>
      <c r="I430" s="5">
        <v>0.55000000000000004</v>
      </c>
      <c r="J430" s="1">
        <v>4.3</v>
      </c>
      <c r="K430" s="1">
        <v>13391</v>
      </c>
      <c r="L430" s="1" t="str">
        <f>IF(amazon[[#This Row],[Discounted price]]&lt;200, "Very Low",
 IF(amazon[[#This Row],[Discounted price]]&lt;5000, "Medium",
 IF(amazon[[#This Row],[Discounted price]]&lt;10000, "High",
 "Very High")))</f>
        <v>Very Low</v>
      </c>
      <c r="M430" s="1">
        <f>COUNTIF(amazon[[#This Row],[Discount percentage]],$Z$14)</f>
        <v>0</v>
      </c>
      <c r="N430" s="1">
        <f>COUNTIF(amazon[[#This Row],[Discount percentage]],$Z$16)</f>
        <v>0</v>
      </c>
      <c r="O430" s="1">
        <f>COUNTIF(amazon[[#This Row],[Discount percentage]],$Z$15)</f>
        <v>1</v>
      </c>
      <c r="P430" t="s">
        <v>45</v>
      </c>
      <c r="Q430" s="23" t="e" cm="1" vm="1">
        <f t="array" aca="1" ref="Q430" ca="1">IF(amazon[Discount percentage]&lt;=10, "0-10%", IF(amazon[Discount percentage]&lt;=20,"11-20%", IF(amazon[Discount percentage]&lt;=30,"21-30%",….)))</f>
        <v>#VALUE!</v>
      </c>
    </row>
    <row r="431" spans="1:17" ht="18.75" x14ac:dyDescent="0.3">
      <c r="A431" s="1" t="s">
        <v>1129</v>
      </c>
      <c r="B431" s="1" t="s">
        <v>1130</v>
      </c>
      <c r="C431" s="1" t="s">
        <v>50</v>
      </c>
      <c r="D431" s="1" t="s">
        <v>918</v>
      </c>
      <c r="E43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1" s="4">
        <v>20999</v>
      </c>
      <c r="G431" s="4">
        <v>26999</v>
      </c>
      <c r="H431" s="4">
        <f>PRODUCT(amazon[[#This Row],[Actual price]],amazon[[#This Row],[Rating count]])</f>
        <v>697222176</v>
      </c>
      <c r="I431" s="5">
        <v>0.22</v>
      </c>
      <c r="J431" s="1">
        <v>3.9</v>
      </c>
      <c r="K431" s="1">
        <v>25824</v>
      </c>
      <c r="L431" s="1" t="str">
        <f>IF(amazon[[#This Row],[Discounted price]]&lt;200, "Very Low",
 IF(amazon[[#This Row],[Discounted price]]&lt;5000, "Medium",
 IF(amazon[[#This Row],[Discounted price]]&lt;10000, "High",
 "Very High")))</f>
        <v>Very High</v>
      </c>
      <c r="M431" s="1">
        <f>COUNTIF(amazon[[#This Row],[Discount percentage]],$Z$14)</f>
        <v>0</v>
      </c>
      <c r="N431" s="1">
        <f>COUNTIF(amazon[[#This Row],[Discount percentage]],$Z$16)</f>
        <v>1</v>
      </c>
      <c r="O431" s="1">
        <f>COUNTIF(amazon[[#This Row],[Discount percentage]],$Z$15)</f>
        <v>0</v>
      </c>
      <c r="P431" t="s">
        <v>1039</v>
      </c>
      <c r="Q431" s="23" t="e" cm="1" vm="1">
        <f t="array" aca="1" ref="Q431" ca="1">IF(amazon[Discount percentage]&lt;=10, "0-10%", IF(amazon[Discount percentage]&lt;=20,"11-20%", IF(amazon[Discount percentage]&lt;=30,"21-30%",….)))</f>
        <v>#VALUE!</v>
      </c>
    </row>
    <row r="432" spans="1:17" ht="18.75" x14ac:dyDescent="0.3">
      <c r="A432" s="1" t="s">
        <v>1131</v>
      </c>
      <c r="B432" s="1" t="s">
        <v>1132</v>
      </c>
      <c r="C432" s="1" t="s">
        <v>50</v>
      </c>
      <c r="D432" s="1" t="s">
        <v>976</v>
      </c>
      <c r="E43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2" s="4">
        <v>249</v>
      </c>
      <c r="G432" s="4">
        <v>649</v>
      </c>
      <c r="H432" s="4">
        <f>PRODUCT(amazon[[#This Row],[Actual price]],amazon[[#This Row],[Rating count]])</f>
        <v>9348196</v>
      </c>
      <c r="I432" s="5">
        <v>0.62</v>
      </c>
      <c r="J432" s="1">
        <v>4</v>
      </c>
      <c r="K432" s="1">
        <v>14404</v>
      </c>
      <c r="L432" s="1" t="str">
        <f>IF(amazon[[#This Row],[Discounted price]]&lt;200, "Very Low",
 IF(amazon[[#This Row],[Discounted price]]&lt;5000, "Medium",
 IF(amazon[[#This Row],[Discounted price]]&lt;10000, "High",
 "Very High")))</f>
        <v>Medium</v>
      </c>
      <c r="M432" s="1">
        <f>COUNTIF(amazon[[#This Row],[Discount percentage]],$Z$14)</f>
        <v>0</v>
      </c>
      <c r="N432" s="1">
        <f>COUNTIF(amazon[[#This Row],[Discount percentage]],$Z$16)</f>
        <v>0</v>
      </c>
      <c r="O432" s="1">
        <f>COUNTIF(amazon[[#This Row],[Discount percentage]],$Z$15)</f>
        <v>1</v>
      </c>
      <c r="P432" t="s">
        <v>81</v>
      </c>
      <c r="Q432" s="23" t="e" cm="1" vm="1">
        <f t="array" aca="1" ref="Q432" ca="1">IF(amazon[Discount percentage]&lt;=10, "0-10%", IF(amazon[Discount percentage]&lt;=20,"11-20%", IF(amazon[Discount percentage]&lt;=30,"21-30%",….)))</f>
        <v>#VALUE!</v>
      </c>
    </row>
    <row r="433" spans="1:17" ht="18.75" x14ac:dyDescent="0.3">
      <c r="A433" s="1" t="s">
        <v>1133</v>
      </c>
      <c r="B433" s="1" t="s">
        <v>1134</v>
      </c>
      <c r="C433" s="1" t="s">
        <v>50</v>
      </c>
      <c r="D433" s="1" t="s">
        <v>976</v>
      </c>
      <c r="E43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3" s="4">
        <v>99</v>
      </c>
      <c r="G433" s="4">
        <v>171</v>
      </c>
      <c r="H433" s="4">
        <f>PRODUCT(amazon[[#This Row],[Actual price]],amazon[[#This Row],[Rating count]])</f>
        <v>1938969</v>
      </c>
      <c r="I433" s="5">
        <v>0.42</v>
      </c>
      <c r="J433" s="1">
        <v>4.5</v>
      </c>
      <c r="K433" s="1">
        <v>11339</v>
      </c>
      <c r="L433" s="1" t="str">
        <f>IF(amazon[[#This Row],[Discounted price]]&lt;200, "Very Low",
 IF(amazon[[#This Row],[Discounted price]]&lt;5000, "Medium",
 IF(amazon[[#This Row],[Discounted price]]&lt;10000, "High",
 "Very High")))</f>
        <v>Very Low</v>
      </c>
      <c r="M433" s="1">
        <f>COUNTIF(amazon[[#This Row],[Discount percentage]],$Z$14)</f>
        <v>0</v>
      </c>
      <c r="N433" s="1">
        <f>COUNTIF(amazon[[#This Row],[Discount percentage]],$Z$16)</f>
        <v>1</v>
      </c>
      <c r="O433" s="1">
        <f>COUNTIF(amazon[[#This Row],[Discount percentage]],$Z$15)</f>
        <v>0</v>
      </c>
      <c r="P433" t="s">
        <v>1135</v>
      </c>
      <c r="Q433" s="23" t="e" cm="1" vm="1">
        <f t="array" aca="1" ref="Q433" ca="1">IF(amazon[Discount percentage]&lt;=10, "0-10%", IF(amazon[Discount percentage]&lt;=20,"11-20%", IF(amazon[Discount percentage]&lt;=30,"21-30%",….)))</f>
        <v>#VALUE!</v>
      </c>
    </row>
    <row r="434" spans="1:17" ht="18.75" x14ac:dyDescent="0.3">
      <c r="A434" s="1" t="s">
        <v>1136</v>
      </c>
      <c r="B434" s="1" t="s">
        <v>1137</v>
      </c>
      <c r="C434" s="1" t="s">
        <v>50</v>
      </c>
      <c r="D434" s="1" t="s">
        <v>972</v>
      </c>
      <c r="E43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4" s="4">
        <v>489</v>
      </c>
      <c r="G434" s="4">
        <v>1999</v>
      </c>
      <c r="H434" s="4">
        <f>PRODUCT(amazon[[#This Row],[Actual price]],amazon[[#This Row],[Rating count]])</f>
        <v>7248374</v>
      </c>
      <c r="I434" s="5">
        <v>0.76</v>
      </c>
      <c r="J434" s="1">
        <v>4</v>
      </c>
      <c r="K434" s="1">
        <v>3626</v>
      </c>
      <c r="L434" s="1" t="str">
        <f>IF(amazon[[#This Row],[Discounted price]]&lt;200, "Very Low",
 IF(amazon[[#This Row],[Discounted price]]&lt;5000, "Medium",
 IF(amazon[[#This Row],[Discounted price]]&lt;10000, "High",
 "Very High")))</f>
        <v>Medium</v>
      </c>
      <c r="M434" s="1">
        <f>COUNTIF(amazon[[#This Row],[Discount percentage]],$Z$14)</f>
        <v>0</v>
      </c>
      <c r="N434" s="1">
        <f>COUNTIF(amazon[[#This Row],[Discount percentage]],$Z$16)</f>
        <v>0</v>
      </c>
      <c r="O434" s="1">
        <f>COUNTIF(amazon[[#This Row],[Discount percentage]],$Z$15)</f>
        <v>1</v>
      </c>
      <c r="P434" t="s">
        <v>1138</v>
      </c>
      <c r="Q434" s="23" t="e" cm="1" vm="1">
        <f t="array" aca="1" ref="Q434" ca="1">IF(amazon[Discount percentage]&lt;=10, "0-10%", IF(amazon[Discount percentage]&lt;=20,"11-20%", IF(amazon[Discount percentage]&lt;=30,"21-30%",….)))</f>
        <v>#VALUE!</v>
      </c>
    </row>
    <row r="435" spans="1:17" ht="18.75" x14ac:dyDescent="0.3">
      <c r="A435" s="1" t="s">
        <v>1139</v>
      </c>
      <c r="B435" s="1" t="s">
        <v>1140</v>
      </c>
      <c r="C435" s="1" t="s">
        <v>50</v>
      </c>
      <c r="D435" s="1" t="s">
        <v>931</v>
      </c>
      <c r="E43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5" s="4">
        <v>369</v>
      </c>
      <c r="G435" s="4">
        <v>1600</v>
      </c>
      <c r="H435" s="4">
        <f>PRODUCT(amazon[[#This Row],[Actual price]],amazon[[#This Row],[Rating count]])</f>
        <v>52200000</v>
      </c>
      <c r="I435" s="5">
        <v>0.77</v>
      </c>
      <c r="J435" s="1">
        <v>4</v>
      </c>
      <c r="K435" s="1">
        <v>32625</v>
      </c>
      <c r="L435" s="1" t="str">
        <f>IF(amazon[[#This Row],[Discounted price]]&lt;200, "Very Low",
 IF(amazon[[#This Row],[Discounted price]]&lt;5000, "Medium",
 IF(amazon[[#This Row],[Discounted price]]&lt;10000, "High",
 "Very High")))</f>
        <v>Medium</v>
      </c>
      <c r="M435" s="1">
        <f>COUNTIF(amazon[[#This Row],[Discount percentage]],$Z$14)</f>
        <v>0</v>
      </c>
      <c r="N435" s="1">
        <f>COUNTIF(amazon[[#This Row],[Discount percentage]],$Z$16)</f>
        <v>0</v>
      </c>
      <c r="O435" s="1">
        <f>COUNTIF(amazon[[#This Row],[Discount percentage]],$Z$15)</f>
        <v>1</v>
      </c>
      <c r="P435" t="s">
        <v>849</v>
      </c>
      <c r="Q435" s="23" t="e" cm="1" vm="1">
        <f t="array" aca="1" ref="Q435" ca="1">IF(amazon[Discount percentage]&lt;=10, "0-10%", IF(amazon[Discount percentage]&lt;=20,"11-20%", IF(amazon[Discount percentage]&lt;=30,"21-30%",….)))</f>
        <v>#VALUE!</v>
      </c>
    </row>
    <row r="436" spans="1:17" ht="18.75" x14ac:dyDescent="0.3">
      <c r="A436" s="1" t="s">
        <v>1141</v>
      </c>
      <c r="B436" s="1" t="s">
        <v>1142</v>
      </c>
      <c r="C436" s="1" t="s">
        <v>50</v>
      </c>
      <c r="D436" s="1" t="s">
        <v>918</v>
      </c>
      <c r="E43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6" s="4">
        <v>15499</v>
      </c>
      <c r="G436" s="4">
        <v>20999</v>
      </c>
      <c r="H436" s="4">
        <f>PRODUCT(amazon[[#This Row],[Actual price]],amazon[[#This Row],[Rating count]])</f>
        <v>404272748</v>
      </c>
      <c r="I436" s="5">
        <v>0.26</v>
      </c>
      <c r="J436" s="1">
        <v>4.0999999999999996</v>
      </c>
      <c r="K436" s="1">
        <v>19252</v>
      </c>
      <c r="L436" s="1" t="str">
        <f>IF(amazon[[#This Row],[Discounted price]]&lt;200, "Very Low",
 IF(amazon[[#This Row],[Discounted price]]&lt;5000, "Medium",
 IF(amazon[[#This Row],[Discounted price]]&lt;10000, "High",
 "Very High")))</f>
        <v>Very High</v>
      </c>
      <c r="M436" s="1">
        <f>COUNTIF(amazon[[#This Row],[Discount percentage]],$Z$14)</f>
        <v>0</v>
      </c>
      <c r="N436" s="1">
        <f>COUNTIF(amazon[[#This Row],[Discount percentage]],$Z$16)</f>
        <v>1</v>
      </c>
      <c r="O436" s="1">
        <f>COUNTIF(amazon[[#This Row],[Discount percentage]],$Z$15)</f>
        <v>0</v>
      </c>
      <c r="P436" t="s">
        <v>1020</v>
      </c>
      <c r="Q436" s="23" t="e" cm="1" vm="1">
        <f t="array" aca="1" ref="Q436" ca="1">IF(amazon[Discount percentage]&lt;=10, "0-10%", IF(amazon[Discount percentage]&lt;=20,"11-20%", IF(amazon[Discount percentage]&lt;=30,"21-30%",….)))</f>
        <v>#VALUE!</v>
      </c>
    </row>
    <row r="437" spans="1:17" ht="18.75" x14ac:dyDescent="0.3">
      <c r="A437" s="1" t="s">
        <v>1143</v>
      </c>
      <c r="B437" s="1" t="s">
        <v>1144</v>
      </c>
      <c r="C437" s="1" t="s">
        <v>50</v>
      </c>
      <c r="D437" s="1" t="s">
        <v>918</v>
      </c>
      <c r="E43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7" s="4">
        <v>15499</v>
      </c>
      <c r="G437" s="4">
        <v>18999</v>
      </c>
      <c r="H437" s="4">
        <f>PRODUCT(amazon[[#This Row],[Actual price]],amazon[[#This Row],[Rating count]])</f>
        <v>365768748</v>
      </c>
      <c r="I437" s="5">
        <v>0.18</v>
      </c>
      <c r="J437" s="1">
        <v>4.0999999999999996</v>
      </c>
      <c r="K437" s="1">
        <v>19252</v>
      </c>
      <c r="L437" s="1" t="str">
        <f>IF(amazon[[#This Row],[Discounted price]]&lt;200, "Very Low",
 IF(amazon[[#This Row],[Discounted price]]&lt;5000, "Medium",
 IF(amazon[[#This Row],[Discounted price]]&lt;10000, "High",
 "Very High")))</f>
        <v>Very High</v>
      </c>
      <c r="M437" s="1">
        <f>COUNTIF(amazon[[#This Row],[Discount percentage]],$Z$14)</f>
        <v>0</v>
      </c>
      <c r="N437" s="1">
        <f>COUNTIF(amazon[[#This Row],[Discount percentage]],$Z$16)</f>
        <v>1</v>
      </c>
      <c r="O437" s="1">
        <f>COUNTIF(amazon[[#This Row],[Discount percentage]],$Z$15)</f>
        <v>0</v>
      </c>
      <c r="P437" t="s">
        <v>1020</v>
      </c>
      <c r="Q437" s="23" t="e" cm="1" vm="1">
        <f t="array" aca="1" ref="Q437" ca="1">IF(amazon[Discount percentage]&lt;=10, "0-10%", IF(amazon[Discount percentage]&lt;=20,"11-20%", IF(amazon[Discount percentage]&lt;=30,"21-30%",….)))</f>
        <v>#VALUE!</v>
      </c>
    </row>
    <row r="438" spans="1:17" ht="18.75" x14ac:dyDescent="0.3">
      <c r="A438" s="1" t="s">
        <v>1145</v>
      </c>
      <c r="B438" s="1" t="s">
        <v>1146</v>
      </c>
      <c r="C438" s="1" t="s">
        <v>50</v>
      </c>
      <c r="D438" s="1" t="s">
        <v>918</v>
      </c>
      <c r="E43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8" s="4">
        <v>22999</v>
      </c>
      <c r="G438" s="4">
        <v>28999</v>
      </c>
      <c r="H438" s="4">
        <f>PRODUCT(amazon[[#This Row],[Actual price]],amazon[[#This Row],[Rating count]])</f>
        <v>748870176</v>
      </c>
      <c r="I438" s="5">
        <v>0.21</v>
      </c>
      <c r="J438" s="1">
        <v>3.9</v>
      </c>
      <c r="K438" s="1">
        <v>25824</v>
      </c>
      <c r="L438" s="1" t="str">
        <f>IF(amazon[[#This Row],[Discounted price]]&lt;200, "Very Low",
 IF(amazon[[#This Row],[Discounted price]]&lt;5000, "Medium",
 IF(amazon[[#This Row],[Discounted price]]&lt;10000, "High",
 "Very High")))</f>
        <v>Very High</v>
      </c>
      <c r="M438" s="1">
        <f>COUNTIF(amazon[[#This Row],[Discount percentage]],$Z$14)</f>
        <v>0</v>
      </c>
      <c r="N438" s="1">
        <f>COUNTIF(amazon[[#This Row],[Discount percentage]],$Z$16)</f>
        <v>1</v>
      </c>
      <c r="O438" s="1">
        <f>COUNTIF(amazon[[#This Row],[Discount percentage]],$Z$15)</f>
        <v>0</v>
      </c>
      <c r="P438" t="s">
        <v>1039</v>
      </c>
      <c r="Q438" s="23" t="e" cm="1" vm="1">
        <f t="array" aca="1" ref="Q438" ca="1">IF(amazon[Discount percentage]&lt;=10, "0-10%", IF(amazon[Discount percentage]&lt;=20,"11-20%", IF(amazon[Discount percentage]&lt;=30,"21-30%",….)))</f>
        <v>#VALUE!</v>
      </c>
    </row>
    <row r="439" spans="1:17" ht="18.75" x14ac:dyDescent="0.3">
      <c r="A439" s="1" t="s">
        <v>1147</v>
      </c>
      <c r="B439" s="1" t="s">
        <v>1148</v>
      </c>
      <c r="C439" s="1" t="s">
        <v>50</v>
      </c>
      <c r="D439" s="1" t="s">
        <v>945</v>
      </c>
      <c r="E43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39" s="4">
        <v>599</v>
      </c>
      <c r="G439" s="4">
        <v>1490</v>
      </c>
      <c r="H439" s="4">
        <f>PRODUCT(amazon[[#This Row],[Actual price]],amazon[[#This Row],[Rating count]])</f>
        <v>240901710</v>
      </c>
      <c r="I439" s="5">
        <v>0.6</v>
      </c>
      <c r="J439" s="1">
        <v>4.0999999999999996</v>
      </c>
      <c r="K439" s="1">
        <v>161679</v>
      </c>
      <c r="L439" s="1" t="str">
        <f>IF(amazon[[#This Row],[Discounted price]]&lt;200, "Very Low",
 IF(amazon[[#This Row],[Discounted price]]&lt;5000, "Medium",
 IF(amazon[[#This Row],[Discounted price]]&lt;10000, "High",
 "Very High")))</f>
        <v>Medium</v>
      </c>
      <c r="M439" s="1">
        <f>COUNTIF(amazon[[#This Row],[Discount percentage]],$Z$14)</f>
        <v>0</v>
      </c>
      <c r="N439" s="1">
        <f>COUNTIF(amazon[[#This Row],[Discount percentage]],$Z$16)</f>
        <v>0</v>
      </c>
      <c r="O439" s="1">
        <f>COUNTIF(amazon[[#This Row],[Discount percentage]],$Z$15)</f>
        <v>1</v>
      </c>
      <c r="P439" t="s">
        <v>1149</v>
      </c>
      <c r="Q439" s="23" t="e" cm="1" vm="1">
        <f t="array" aca="1" ref="Q439" ca="1">IF(amazon[Discount percentage]&lt;=10, "0-10%", IF(amazon[Discount percentage]&lt;=20,"11-20%", IF(amazon[Discount percentage]&lt;=30,"21-30%",….)))</f>
        <v>#VALUE!</v>
      </c>
    </row>
    <row r="440" spans="1:17" ht="18.75" x14ac:dyDescent="0.3">
      <c r="A440" s="1" t="s">
        <v>1150</v>
      </c>
      <c r="B440" s="1" t="s">
        <v>1151</v>
      </c>
      <c r="C440" s="1" t="s">
        <v>50</v>
      </c>
      <c r="D440" s="1" t="s">
        <v>1076</v>
      </c>
      <c r="E44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0" s="4">
        <v>134</v>
      </c>
      <c r="G440" s="4">
        <v>699</v>
      </c>
      <c r="H440" s="4">
        <f>PRODUCT(amazon[[#This Row],[Actual price]],amazon[[#This Row],[Rating count]])</f>
        <v>11662815</v>
      </c>
      <c r="I440" s="5">
        <v>0.81</v>
      </c>
      <c r="J440" s="1">
        <v>4.0999999999999996</v>
      </c>
      <c r="K440" s="1">
        <v>16685</v>
      </c>
      <c r="L440" s="1" t="str">
        <f>IF(amazon[[#This Row],[Discounted price]]&lt;200, "Very Low",
 IF(amazon[[#This Row],[Discounted price]]&lt;5000, "Medium",
 IF(amazon[[#This Row],[Discounted price]]&lt;10000, "High",
 "Very High")))</f>
        <v>Very Low</v>
      </c>
      <c r="M440" s="1">
        <f>COUNTIF(amazon[[#This Row],[Discount percentage]],$Z$14)</f>
        <v>0</v>
      </c>
      <c r="N440" s="1">
        <f>COUNTIF(amazon[[#This Row],[Discount percentage]],$Z$16)</f>
        <v>0</v>
      </c>
      <c r="O440" s="1">
        <f>COUNTIF(amazon[[#This Row],[Discount percentage]],$Z$15)</f>
        <v>1</v>
      </c>
      <c r="P440" t="s">
        <v>1152</v>
      </c>
      <c r="Q440" s="23" t="e" cm="1" vm="1">
        <f t="array" aca="1" ref="Q440" ca="1">IF(amazon[Discount percentage]&lt;=10, "0-10%", IF(amazon[Discount percentage]&lt;=20,"11-20%", IF(amazon[Discount percentage]&lt;=30,"21-30%",….)))</f>
        <v>#VALUE!</v>
      </c>
    </row>
    <row r="441" spans="1:17" ht="18.75" x14ac:dyDescent="0.3">
      <c r="A441" s="1" t="s">
        <v>1153</v>
      </c>
      <c r="B441" s="1" t="s">
        <v>1154</v>
      </c>
      <c r="C441" s="1" t="s">
        <v>50</v>
      </c>
      <c r="D441" s="1" t="s">
        <v>918</v>
      </c>
      <c r="E44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1" s="4">
        <v>7499</v>
      </c>
      <c r="G441" s="4">
        <v>7999</v>
      </c>
      <c r="H441" s="4">
        <f>PRODUCT(amazon[[#This Row],[Actual price]],amazon[[#This Row],[Rating count]])</f>
        <v>247225093</v>
      </c>
      <c r="I441" s="5">
        <v>0.06</v>
      </c>
      <c r="J441" s="1">
        <v>4</v>
      </c>
      <c r="K441" s="1">
        <v>30907</v>
      </c>
      <c r="L441" s="1" t="str">
        <f>IF(amazon[[#This Row],[Discounted price]]&lt;200, "Very Low",
 IF(amazon[[#This Row],[Discounted price]]&lt;5000, "Medium",
 IF(amazon[[#This Row],[Discounted price]]&lt;10000, "High",
 "Very High")))</f>
        <v>High</v>
      </c>
      <c r="M441" s="1">
        <f>COUNTIF(amazon[[#This Row],[Discount percentage]],$Z$14)</f>
        <v>0</v>
      </c>
      <c r="N441" s="1">
        <f>COUNTIF(amazon[[#This Row],[Discount percentage]],$Z$16)</f>
        <v>1</v>
      </c>
      <c r="O441" s="1">
        <f>COUNTIF(amazon[[#This Row],[Discount percentage]],$Z$15)</f>
        <v>0</v>
      </c>
      <c r="P441" t="s">
        <v>1155</v>
      </c>
      <c r="Q441" s="23" t="e" cm="1" vm="1">
        <f t="array" aca="1" ref="Q441" ca="1">IF(amazon[Discount percentage]&lt;=10, "0-10%", IF(amazon[Discount percentage]&lt;=20,"11-20%", IF(amazon[Discount percentage]&lt;=30,"21-30%",….)))</f>
        <v>#VALUE!</v>
      </c>
    </row>
    <row r="442" spans="1:17" ht="18.75" x14ac:dyDescent="0.3">
      <c r="A442" s="1" t="s">
        <v>1156</v>
      </c>
      <c r="B442" s="1" t="s">
        <v>1157</v>
      </c>
      <c r="C442" s="1" t="s">
        <v>50</v>
      </c>
      <c r="D442" s="1" t="s">
        <v>914</v>
      </c>
      <c r="E44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2" s="4">
        <v>1149</v>
      </c>
      <c r="G442" s="4">
        <v>2199</v>
      </c>
      <c r="H442" s="4">
        <f>PRODUCT(amazon[[#This Row],[Actual price]],amazon[[#This Row],[Rating count]])</f>
        <v>393427488</v>
      </c>
      <c r="I442" s="5">
        <v>0.48</v>
      </c>
      <c r="J442" s="1">
        <v>4.3</v>
      </c>
      <c r="K442" s="1">
        <v>178912</v>
      </c>
      <c r="L442" s="1" t="str">
        <f>IF(amazon[[#This Row],[Discounted price]]&lt;200, "Very Low",
 IF(amazon[[#This Row],[Discounted price]]&lt;5000, "Medium",
 IF(amazon[[#This Row],[Discounted price]]&lt;10000, "High",
 "Very High")))</f>
        <v>Medium</v>
      </c>
      <c r="M442" s="1">
        <f>COUNTIF(amazon[[#This Row],[Discount percentage]],$Z$14)</f>
        <v>0</v>
      </c>
      <c r="N442" s="1">
        <f>COUNTIF(amazon[[#This Row],[Discount percentage]],$Z$16)</f>
        <v>1</v>
      </c>
      <c r="O442" s="1">
        <f>COUNTIF(amazon[[#This Row],[Discount percentage]],$Z$15)</f>
        <v>0</v>
      </c>
      <c r="P442" t="s">
        <v>915</v>
      </c>
      <c r="Q442" s="23" t="e" cm="1" vm="1">
        <f t="array" aca="1" ref="Q442" ca="1">IF(amazon[Discount percentage]&lt;=10, "0-10%", IF(amazon[Discount percentage]&lt;=20,"11-20%", IF(amazon[Discount percentage]&lt;=30,"21-30%",….)))</f>
        <v>#VALUE!</v>
      </c>
    </row>
    <row r="443" spans="1:17" ht="18.75" x14ac:dyDescent="0.3">
      <c r="A443" s="1" t="s">
        <v>1158</v>
      </c>
      <c r="B443" s="1" t="s">
        <v>1159</v>
      </c>
      <c r="C443" s="1" t="s">
        <v>50</v>
      </c>
      <c r="D443" s="1" t="s">
        <v>938</v>
      </c>
      <c r="E44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3" s="4">
        <v>1324</v>
      </c>
      <c r="G443" s="4">
        <v>1699</v>
      </c>
      <c r="H443" s="4">
        <f>PRODUCT(amazon[[#This Row],[Actual price]],amazon[[#This Row],[Rating count]])</f>
        <v>218000389</v>
      </c>
      <c r="I443" s="5">
        <v>0.22</v>
      </c>
      <c r="J443" s="1">
        <v>4</v>
      </c>
      <c r="K443" s="1">
        <v>128311</v>
      </c>
      <c r="L443" s="1" t="str">
        <f>IF(amazon[[#This Row],[Discounted price]]&lt;200, "Very Low",
 IF(amazon[[#This Row],[Discounted price]]&lt;5000, "Medium",
 IF(amazon[[#This Row],[Discounted price]]&lt;10000, "High",
 "Very High")))</f>
        <v>Medium</v>
      </c>
      <c r="M443" s="1">
        <f>COUNTIF(amazon[[#This Row],[Discount percentage]],$Z$14)</f>
        <v>0</v>
      </c>
      <c r="N443" s="1">
        <f>COUNTIF(amazon[[#This Row],[Discount percentage]],$Z$16)</f>
        <v>1</v>
      </c>
      <c r="O443" s="1">
        <f>COUNTIF(amazon[[#This Row],[Discount percentage]],$Z$15)</f>
        <v>0</v>
      </c>
      <c r="P443" t="s">
        <v>939</v>
      </c>
      <c r="Q443" s="23" t="e" cm="1" vm="1">
        <f t="array" aca="1" ref="Q443" ca="1">IF(amazon[Discount percentage]&lt;=10, "0-10%", IF(amazon[Discount percentage]&lt;=20,"11-20%", IF(amazon[Discount percentage]&lt;=30,"21-30%",….)))</f>
        <v>#VALUE!</v>
      </c>
    </row>
    <row r="444" spans="1:17" ht="18.75" x14ac:dyDescent="0.3">
      <c r="A444" s="1" t="s">
        <v>1160</v>
      </c>
      <c r="B444" s="1" t="s">
        <v>1161</v>
      </c>
      <c r="C444" s="1" t="s">
        <v>50</v>
      </c>
      <c r="D444" s="1" t="s">
        <v>918</v>
      </c>
      <c r="E44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4" s="4">
        <v>13999</v>
      </c>
      <c r="G444" s="4">
        <v>19999</v>
      </c>
      <c r="H444" s="4">
        <f>PRODUCT(amazon[[#This Row],[Actual price]],amazon[[#This Row],[Rating count]])</f>
        <v>385020748</v>
      </c>
      <c r="I444" s="5">
        <v>0.3</v>
      </c>
      <c r="J444" s="1">
        <v>4.0999999999999996</v>
      </c>
      <c r="K444" s="1">
        <v>19252</v>
      </c>
      <c r="L444" s="1" t="str">
        <f>IF(amazon[[#This Row],[Discounted price]]&lt;200, "Very Low",
 IF(amazon[[#This Row],[Discounted price]]&lt;5000, "Medium",
 IF(amazon[[#This Row],[Discounted price]]&lt;10000, "High",
 "Very High")))</f>
        <v>Very High</v>
      </c>
      <c r="M444" s="1">
        <f>COUNTIF(amazon[[#This Row],[Discount percentage]],$Z$14)</f>
        <v>0</v>
      </c>
      <c r="N444" s="1">
        <f>COUNTIF(amazon[[#This Row],[Discount percentage]],$Z$16)</f>
        <v>1</v>
      </c>
      <c r="O444" s="1">
        <f>COUNTIF(amazon[[#This Row],[Discount percentage]],$Z$15)</f>
        <v>0</v>
      </c>
      <c r="P444" t="s">
        <v>1020</v>
      </c>
      <c r="Q444" s="23" t="e" cm="1" vm="1">
        <f t="array" aca="1" ref="Q444" ca="1">IF(amazon[Discount percentage]&lt;=10, "0-10%", IF(amazon[Discount percentage]&lt;=20,"11-20%", IF(amazon[Discount percentage]&lt;=30,"21-30%",….)))</f>
        <v>#VALUE!</v>
      </c>
    </row>
    <row r="445" spans="1:17" ht="18.75" x14ac:dyDescent="0.3">
      <c r="A445" s="1" t="s">
        <v>46</v>
      </c>
      <c r="B445" s="1" t="s">
        <v>47</v>
      </c>
      <c r="C445" s="1" t="s">
        <v>13</v>
      </c>
      <c r="D445" s="1" t="s">
        <v>14</v>
      </c>
      <c r="E44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45" s="4">
        <v>299</v>
      </c>
      <c r="G445" s="4">
        <v>799</v>
      </c>
      <c r="H445" s="4">
        <f>PRODUCT(amazon[[#This Row],[Actual price]],amazon[[#This Row],[Rating count]])</f>
        <v>75396836</v>
      </c>
      <c r="I445" s="5">
        <v>0.63</v>
      </c>
      <c r="J445" s="1">
        <v>4.2</v>
      </c>
      <c r="K445" s="1">
        <v>94364</v>
      </c>
      <c r="L445" s="1" t="str">
        <f>IF(amazon[[#This Row],[Discounted price]]&lt;200, "Very Low",
 IF(amazon[[#This Row],[Discounted price]]&lt;5000, "Medium",
 IF(amazon[[#This Row],[Discounted price]]&lt;10000, "High",
 "Very High")))</f>
        <v>Medium</v>
      </c>
      <c r="M445" s="1">
        <f>COUNTIF(amazon[[#This Row],[Discount percentage]],$Z$14)</f>
        <v>0</v>
      </c>
      <c r="N445" s="1">
        <f>COUNTIF(amazon[[#This Row],[Discount percentage]],$Z$16)</f>
        <v>0</v>
      </c>
      <c r="O445" s="1">
        <f>COUNTIF(amazon[[#This Row],[Discount percentage]],$Z$15)</f>
        <v>1</v>
      </c>
      <c r="P445" t="s">
        <v>24</v>
      </c>
      <c r="Q445" s="23" t="e" cm="1" vm="1">
        <f t="array" aca="1" ref="Q445" ca="1">IF(amazon[Discount percentage]&lt;=10, "0-10%", IF(amazon[Discount percentage]&lt;=20,"11-20%", IF(amazon[Discount percentage]&lt;=30,"21-30%",….)))</f>
        <v>#VALUE!</v>
      </c>
    </row>
    <row r="446" spans="1:17" ht="18.75" x14ac:dyDescent="0.3">
      <c r="A446" s="1" t="s">
        <v>1162</v>
      </c>
      <c r="B446" s="1" t="s">
        <v>1100</v>
      </c>
      <c r="C446" s="1" t="s">
        <v>50</v>
      </c>
      <c r="D446" s="1" t="s">
        <v>914</v>
      </c>
      <c r="E44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6" s="4">
        <v>999</v>
      </c>
      <c r="G446" s="4">
        <v>1599</v>
      </c>
      <c r="H446" s="4">
        <f>PRODUCT(amazon[[#This Row],[Actual price]],amazon[[#This Row],[Rating count]])</f>
        <v>11547978</v>
      </c>
      <c r="I446" s="5">
        <v>0.38</v>
      </c>
      <c r="J446" s="1">
        <v>4</v>
      </c>
      <c r="K446" s="1">
        <v>7222</v>
      </c>
      <c r="L446" s="1" t="str">
        <f>IF(amazon[[#This Row],[Discounted price]]&lt;200, "Very Low",
 IF(amazon[[#This Row],[Discounted price]]&lt;5000, "Medium",
 IF(amazon[[#This Row],[Discounted price]]&lt;10000, "High",
 "Very High")))</f>
        <v>Medium</v>
      </c>
      <c r="M446" s="1">
        <f>COUNTIF(amazon[[#This Row],[Discount percentage]],$Z$14)</f>
        <v>0</v>
      </c>
      <c r="N446" s="1">
        <f>COUNTIF(amazon[[#This Row],[Discount percentage]],$Z$16)</f>
        <v>1</v>
      </c>
      <c r="O446" s="1">
        <f>COUNTIF(amazon[[#This Row],[Discount percentage]],$Z$15)</f>
        <v>0</v>
      </c>
      <c r="P446" t="s">
        <v>1101</v>
      </c>
      <c r="Q446" s="23" t="e" cm="1" vm="1">
        <f t="array" aca="1" ref="Q446" ca="1">IF(amazon[Discount percentage]&lt;=10, "0-10%", IF(amazon[Discount percentage]&lt;=20,"11-20%", IF(amazon[Discount percentage]&lt;=30,"21-30%",….)))</f>
        <v>#VALUE!</v>
      </c>
    </row>
    <row r="447" spans="1:17" ht="18.75" x14ac:dyDescent="0.3">
      <c r="A447" s="1" t="s">
        <v>1163</v>
      </c>
      <c r="B447" s="1" t="s">
        <v>1164</v>
      </c>
      <c r="C447" s="1" t="s">
        <v>50</v>
      </c>
      <c r="D447" s="1" t="s">
        <v>918</v>
      </c>
      <c r="E44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7" s="4">
        <v>12999</v>
      </c>
      <c r="G447" s="4">
        <v>17999</v>
      </c>
      <c r="H447" s="4">
        <f>PRODUCT(amazon[[#This Row],[Actual price]],amazon[[#This Row],[Rating count]])</f>
        <v>341945002</v>
      </c>
      <c r="I447" s="5">
        <v>0.28000000000000003</v>
      </c>
      <c r="J447" s="1">
        <v>4.0999999999999996</v>
      </c>
      <c r="K447" s="1">
        <v>18998</v>
      </c>
      <c r="L447" s="1" t="str">
        <f>IF(amazon[[#This Row],[Discounted price]]&lt;200, "Very Low",
 IF(amazon[[#This Row],[Discounted price]]&lt;5000, "Medium",
 IF(amazon[[#This Row],[Discounted price]]&lt;10000, "High",
 "Very High")))</f>
        <v>Very High</v>
      </c>
      <c r="M447" s="1">
        <f>COUNTIF(amazon[[#This Row],[Discount percentage]],$Z$14)</f>
        <v>0</v>
      </c>
      <c r="N447" s="1">
        <f>COUNTIF(amazon[[#This Row],[Discount percentage]],$Z$16)</f>
        <v>1</v>
      </c>
      <c r="O447" s="1">
        <f>COUNTIF(amazon[[#This Row],[Discount percentage]],$Z$15)</f>
        <v>0</v>
      </c>
      <c r="P447" t="s">
        <v>991</v>
      </c>
      <c r="Q447" s="23" t="e" cm="1" vm="1">
        <f t="array" aca="1" ref="Q447" ca="1">IF(amazon[Discount percentage]&lt;=10, "0-10%", IF(amazon[Discount percentage]&lt;=20,"11-20%", IF(amazon[Discount percentage]&lt;=30,"21-30%",….)))</f>
        <v>#VALUE!</v>
      </c>
    </row>
    <row r="448" spans="1:17" ht="18.75" x14ac:dyDescent="0.3">
      <c r="A448" s="1" t="s">
        <v>1165</v>
      </c>
      <c r="B448" s="1" t="s">
        <v>1166</v>
      </c>
      <c r="C448" s="1" t="s">
        <v>50</v>
      </c>
      <c r="D448" s="1" t="s">
        <v>918</v>
      </c>
      <c r="E44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8" s="4">
        <v>15490</v>
      </c>
      <c r="G448" s="4">
        <v>20990</v>
      </c>
      <c r="H448" s="4">
        <f>PRODUCT(amazon[[#This Row],[Actual price]],amazon[[#This Row],[Rating count]])</f>
        <v>690906840</v>
      </c>
      <c r="I448" s="5">
        <v>0.26</v>
      </c>
      <c r="J448" s="1">
        <v>4.2</v>
      </c>
      <c r="K448" s="1">
        <v>32916</v>
      </c>
      <c r="L448" s="1" t="str">
        <f>IF(amazon[[#This Row],[Discounted price]]&lt;200, "Very Low",
 IF(amazon[[#This Row],[Discounted price]]&lt;5000, "Medium",
 IF(amazon[[#This Row],[Discounted price]]&lt;10000, "High",
 "Very High")))</f>
        <v>Very High</v>
      </c>
      <c r="M448" s="1">
        <f>COUNTIF(amazon[[#This Row],[Discount percentage]],$Z$14)</f>
        <v>0</v>
      </c>
      <c r="N448" s="1">
        <f>COUNTIF(amazon[[#This Row],[Discount percentage]],$Z$16)</f>
        <v>1</v>
      </c>
      <c r="O448" s="1">
        <f>COUNTIF(amazon[[#This Row],[Discount percentage]],$Z$15)</f>
        <v>0</v>
      </c>
      <c r="P448" t="s">
        <v>81</v>
      </c>
      <c r="Q448" s="23" t="e" cm="1" vm="1">
        <f t="array" aca="1" ref="Q448" ca="1">IF(amazon[Discount percentage]&lt;=10, "0-10%", IF(amazon[Discount percentage]&lt;=20,"11-20%", IF(amazon[Discount percentage]&lt;=30,"21-30%",….)))</f>
        <v>#VALUE!</v>
      </c>
    </row>
    <row r="449" spans="1:17" ht="18.75" x14ac:dyDescent="0.3">
      <c r="A449" s="1" t="s">
        <v>1167</v>
      </c>
      <c r="B449" s="1" t="s">
        <v>1168</v>
      </c>
      <c r="C449" s="1" t="s">
        <v>50</v>
      </c>
      <c r="D449" s="1" t="s">
        <v>1169</v>
      </c>
      <c r="E44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49" s="4">
        <v>999</v>
      </c>
      <c r="G449" s="4">
        <v>2899</v>
      </c>
      <c r="H449" s="4">
        <f>PRODUCT(amazon[[#This Row],[Actual price]],amazon[[#This Row],[Rating count]])</f>
        <v>77122097</v>
      </c>
      <c r="I449" s="5">
        <v>0.66</v>
      </c>
      <c r="J449" s="1">
        <v>4.5999999999999996</v>
      </c>
      <c r="K449" s="1">
        <v>26603</v>
      </c>
      <c r="L449" s="1" t="str">
        <f>IF(amazon[[#This Row],[Discounted price]]&lt;200, "Very Low",
 IF(amazon[[#This Row],[Discounted price]]&lt;5000, "Medium",
 IF(amazon[[#This Row],[Discounted price]]&lt;10000, "High",
 "Very High")))</f>
        <v>Medium</v>
      </c>
      <c r="M449" s="1">
        <f>COUNTIF(amazon[[#This Row],[Discount percentage]],$Z$14)</f>
        <v>0</v>
      </c>
      <c r="N449" s="1">
        <f>COUNTIF(amazon[[#This Row],[Discount percentage]],$Z$16)</f>
        <v>0</v>
      </c>
      <c r="O449" s="1">
        <f>COUNTIF(amazon[[#This Row],[Discount percentage]],$Z$15)</f>
        <v>1</v>
      </c>
      <c r="P449" t="s">
        <v>1170</v>
      </c>
      <c r="Q449" s="23" t="e" cm="1" vm="1">
        <f t="array" aca="1" ref="Q449" ca="1">IF(amazon[Discount percentage]&lt;=10, "0-10%", IF(amazon[Discount percentage]&lt;=20,"11-20%", IF(amazon[Discount percentage]&lt;=30,"21-30%",….)))</f>
        <v>#VALUE!</v>
      </c>
    </row>
    <row r="450" spans="1:17" ht="18.75" x14ac:dyDescent="0.3">
      <c r="A450" s="1" t="s">
        <v>1171</v>
      </c>
      <c r="B450" s="1" t="s">
        <v>1172</v>
      </c>
      <c r="C450" s="1" t="s">
        <v>50</v>
      </c>
      <c r="D450" s="1" t="s">
        <v>904</v>
      </c>
      <c r="E45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50" s="4">
        <v>1599</v>
      </c>
      <c r="G450" s="4">
        <v>4999</v>
      </c>
      <c r="H450" s="4">
        <f>PRODUCT(amazon[[#This Row],[Actual price]],amazon[[#This Row],[Rating count]])</f>
        <v>339682050</v>
      </c>
      <c r="I450" s="5">
        <v>0.68</v>
      </c>
      <c r="J450" s="1">
        <v>4</v>
      </c>
      <c r="K450" s="1">
        <v>67950</v>
      </c>
      <c r="L450" s="1" t="str">
        <f>IF(amazon[[#This Row],[Discounted price]]&lt;200, "Very Low",
 IF(amazon[[#This Row],[Discounted price]]&lt;5000, "Medium",
 IF(amazon[[#This Row],[Discounted price]]&lt;10000, "High",
 "Very High")))</f>
        <v>Medium</v>
      </c>
      <c r="M450" s="1">
        <f>COUNTIF(amazon[[#This Row],[Discount percentage]],$Z$14)</f>
        <v>0</v>
      </c>
      <c r="N450" s="1">
        <f>COUNTIF(amazon[[#This Row],[Discount percentage]],$Z$16)</f>
        <v>0</v>
      </c>
      <c r="O450" s="1">
        <f>COUNTIF(amazon[[#This Row],[Discount percentage]],$Z$15)</f>
        <v>1</v>
      </c>
      <c r="P450" t="s">
        <v>1173</v>
      </c>
      <c r="Q450" s="23" t="e" cm="1" vm="1">
        <f t="array" aca="1" ref="Q450" ca="1">IF(amazon[Discount percentage]&lt;=10, "0-10%", IF(amazon[Discount percentage]&lt;=20,"11-20%", IF(amazon[Discount percentage]&lt;=30,"21-30%",….)))</f>
        <v>#VALUE!</v>
      </c>
    </row>
    <row r="451" spans="1:17" ht="18.75" x14ac:dyDescent="0.3">
      <c r="A451" s="1" t="s">
        <v>1174</v>
      </c>
      <c r="B451" s="1" t="s">
        <v>1175</v>
      </c>
      <c r="C451" s="1" t="s">
        <v>50</v>
      </c>
      <c r="D451" s="1" t="s">
        <v>938</v>
      </c>
      <c r="E45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51" s="4">
        <v>1324</v>
      </c>
      <c r="G451" s="4">
        <v>1699</v>
      </c>
      <c r="H451" s="4">
        <f>PRODUCT(amazon[[#This Row],[Actual price]],amazon[[#This Row],[Rating count]])</f>
        <v>218000389</v>
      </c>
      <c r="I451" s="5">
        <v>0.22</v>
      </c>
      <c r="J451" s="1">
        <v>4</v>
      </c>
      <c r="K451" s="1">
        <v>128311</v>
      </c>
      <c r="L451" s="1" t="str">
        <f>IF(amazon[[#This Row],[Discounted price]]&lt;200, "Very Low",
 IF(amazon[[#This Row],[Discounted price]]&lt;5000, "Medium",
 IF(amazon[[#This Row],[Discounted price]]&lt;10000, "High",
 "Very High")))</f>
        <v>Medium</v>
      </c>
      <c r="M451" s="1">
        <f>COUNTIF(amazon[[#This Row],[Discount percentage]],$Z$14)</f>
        <v>0</v>
      </c>
      <c r="N451" s="1">
        <f>COUNTIF(amazon[[#This Row],[Discount percentage]],$Z$16)</f>
        <v>1</v>
      </c>
      <c r="O451" s="1">
        <f>COUNTIF(amazon[[#This Row],[Discount percentage]],$Z$15)</f>
        <v>0</v>
      </c>
      <c r="P451" t="s">
        <v>939</v>
      </c>
      <c r="Q451" s="23" t="e" cm="1" vm="1">
        <f t="array" aca="1" ref="Q451" ca="1">IF(amazon[Discount percentage]&lt;=10, "0-10%", IF(amazon[Discount percentage]&lt;=20,"11-20%", IF(amazon[Discount percentage]&lt;=30,"21-30%",….)))</f>
        <v>#VALUE!</v>
      </c>
    </row>
    <row r="452" spans="1:17" ht="18.75" x14ac:dyDescent="0.3">
      <c r="A452" s="1" t="s">
        <v>1176</v>
      </c>
      <c r="B452" s="1" t="s">
        <v>1177</v>
      </c>
      <c r="C452" s="1" t="s">
        <v>50</v>
      </c>
      <c r="D452" s="1" t="s">
        <v>918</v>
      </c>
      <c r="E45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52" s="4">
        <v>20999</v>
      </c>
      <c r="G452" s="4">
        <v>29990</v>
      </c>
      <c r="H452" s="4">
        <f>PRODUCT(amazon[[#This Row],[Actual price]],amazon[[#This Row],[Rating count]])</f>
        <v>284875010</v>
      </c>
      <c r="I452" s="5">
        <v>0.3</v>
      </c>
      <c r="J452" s="1">
        <v>4.3</v>
      </c>
      <c r="K452" s="1">
        <v>9499</v>
      </c>
      <c r="L452" s="1" t="str">
        <f>IF(amazon[[#This Row],[Discounted price]]&lt;200, "Very Low",
 IF(amazon[[#This Row],[Discounted price]]&lt;5000, "Medium",
 IF(amazon[[#This Row],[Discounted price]]&lt;10000, "High",
 "Very High")))</f>
        <v>Very High</v>
      </c>
      <c r="M452" s="1">
        <f>COUNTIF(amazon[[#This Row],[Discount percentage]],$Z$14)</f>
        <v>0</v>
      </c>
      <c r="N452" s="1">
        <f>COUNTIF(amazon[[#This Row],[Discount percentage]],$Z$16)</f>
        <v>1</v>
      </c>
      <c r="O452" s="1">
        <f>COUNTIF(amazon[[#This Row],[Discount percentage]],$Z$15)</f>
        <v>0</v>
      </c>
      <c r="P452" t="s">
        <v>1178</v>
      </c>
      <c r="Q452" s="23" t="e" cm="1" vm="1">
        <f t="array" aca="1" ref="Q452" ca="1">IF(amazon[Discount percentage]&lt;=10, "0-10%", IF(amazon[Discount percentage]&lt;=20,"11-20%", IF(amazon[Discount percentage]&lt;=30,"21-30%",….)))</f>
        <v>#VALUE!</v>
      </c>
    </row>
    <row r="453" spans="1:17" ht="18.75" x14ac:dyDescent="0.3">
      <c r="A453" s="1" t="s">
        <v>1179</v>
      </c>
      <c r="B453" s="1" t="s">
        <v>1180</v>
      </c>
      <c r="C453" s="1" t="s">
        <v>50</v>
      </c>
      <c r="D453" s="1" t="s">
        <v>976</v>
      </c>
      <c r="E45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53" s="4">
        <v>999</v>
      </c>
      <c r="G453" s="4">
        <v>1999</v>
      </c>
      <c r="H453" s="4">
        <f>PRODUCT(amazon[[#This Row],[Actual price]],amazon[[#This Row],[Rating count]])</f>
        <v>3552223</v>
      </c>
      <c r="I453" s="5">
        <v>0.5</v>
      </c>
      <c r="J453" s="1">
        <v>4.3</v>
      </c>
      <c r="K453" s="1">
        <v>1777</v>
      </c>
      <c r="L453" s="1" t="str">
        <f>IF(amazon[[#This Row],[Discounted price]]&lt;200, "Very Low",
 IF(amazon[[#This Row],[Discounted price]]&lt;5000, "Medium",
 IF(amazon[[#This Row],[Discounted price]]&lt;10000, "High",
 "Very High")))</f>
        <v>Medium</v>
      </c>
      <c r="M453" s="1">
        <f>COUNTIF(amazon[[#This Row],[Discount percentage]],$Z$14)</f>
        <v>1</v>
      </c>
      <c r="N453" s="1">
        <f>COUNTIF(amazon[[#This Row],[Discount percentage]],$Z$16)</f>
        <v>0</v>
      </c>
      <c r="O453" s="1">
        <f>COUNTIF(amazon[[#This Row],[Discount percentage]],$Z$15)</f>
        <v>0</v>
      </c>
      <c r="P453" t="s">
        <v>1181</v>
      </c>
      <c r="Q453" s="23" t="e" cm="1" vm="1">
        <f t="array" aca="1" ref="Q453" ca="1">IF(amazon[Discount percentage]&lt;=10, "0-10%", IF(amazon[Discount percentage]&lt;=20,"11-20%", IF(amazon[Discount percentage]&lt;=30,"21-30%",….)))</f>
        <v>#VALUE!</v>
      </c>
    </row>
    <row r="454" spans="1:17" ht="18.75" x14ac:dyDescent="0.3">
      <c r="A454" s="1" t="s">
        <v>1182</v>
      </c>
      <c r="B454" s="1" t="s">
        <v>1183</v>
      </c>
      <c r="C454" s="1" t="s">
        <v>50</v>
      </c>
      <c r="D454" s="1" t="s">
        <v>918</v>
      </c>
      <c r="E45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54" s="4">
        <v>12490</v>
      </c>
      <c r="G454" s="4">
        <v>15990</v>
      </c>
      <c r="H454" s="4">
        <f>PRODUCT(amazon[[#This Row],[Actual price]],amazon[[#This Row],[Rating count]])</f>
        <v>935510940</v>
      </c>
      <c r="I454" s="5">
        <v>0.22</v>
      </c>
      <c r="J454" s="1">
        <v>4.2</v>
      </c>
      <c r="K454" s="1">
        <v>58506</v>
      </c>
      <c r="L454" s="1" t="str">
        <f>IF(amazon[[#This Row],[Discounted price]]&lt;200, "Very Low",
 IF(amazon[[#This Row],[Discounted price]]&lt;5000, "Medium",
 IF(amazon[[#This Row],[Discounted price]]&lt;10000, "High",
 "Very High")))</f>
        <v>Very High</v>
      </c>
      <c r="M454" s="1">
        <f>COUNTIF(amazon[[#This Row],[Discount percentage]],$Z$14)</f>
        <v>0</v>
      </c>
      <c r="N454" s="1">
        <f>COUNTIF(amazon[[#This Row],[Discount percentage]],$Z$16)</f>
        <v>1</v>
      </c>
      <c r="O454" s="1">
        <f>COUNTIF(amazon[[#This Row],[Discount percentage]],$Z$15)</f>
        <v>0</v>
      </c>
      <c r="P454" t="s">
        <v>1184</v>
      </c>
      <c r="Q454" s="23" t="e" cm="1" vm="1">
        <f t="array" aca="1" ref="Q454" ca="1">IF(amazon[Discount percentage]&lt;=10, "0-10%", IF(amazon[Discount percentage]&lt;=20,"11-20%", IF(amazon[Discount percentage]&lt;=30,"21-30%",….)))</f>
        <v>#VALUE!</v>
      </c>
    </row>
    <row r="455" spans="1:17" ht="18.75" x14ac:dyDescent="0.3">
      <c r="A455" s="1" t="s">
        <v>1185</v>
      </c>
      <c r="B455" s="1" t="s">
        <v>1186</v>
      </c>
      <c r="C455" s="1" t="s">
        <v>50</v>
      </c>
      <c r="D455" s="1" t="s">
        <v>918</v>
      </c>
      <c r="E45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55" s="4">
        <v>17999</v>
      </c>
      <c r="G455" s="4">
        <v>21990</v>
      </c>
      <c r="H455" s="4">
        <f>PRODUCT(amazon[[#This Row],[Actual price]],amazon[[#This Row],[Rating count]])</f>
        <v>469486500</v>
      </c>
      <c r="I455" s="5">
        <v>0.18</v>
      </c>
      <c r="J455" s="1">
        <v>4</v>
      </c>
      <c r="K455" s="1">
        <v>21350</v>
      </c>
      <c r="L455" s="1" t="str">
        <f>IF(amazon[[#This Row],[Discounted price]]&lt;200, "Very Low",
 IF(amazon[[#This Row],[Discounted price]]&lt;5000, "Medium",
 IF(amazon[[#This Row],[Discounted price]]&lt;10000, "High",
 "Very High")))</f>
        <v>Very High</v>
      </c>
      <c r="M455" s="1">
        <f>COUNTIF(amazon[[#This Row],[Discount percentage]],$Z$14)</f>
        <v>0</v>
      </c>
      <c r="N455" s="1">
        <f>COUNTIF(amazon[[#This Row],[Discount percentage]],$Z$16)</f>
        <v>1</v>
      </c>
      <c r="O455" s="1">
        <f>COUNTIF(amazon[[#This Row],[Discount percentage]],$Z$15)</f>
        <v>0</v>
      </c>
      <c r="P455" t="s">
        <v>999</v>
      </c>
      <c r="Q455" s="23" t="e" cm="1" vm="1">
        <f t="array" aca="1" ref="Q455" ca="1">IF(amazon[Discount percentage]&lt;=10, "0-10%", IF(amazon[Discount percentage]&lt;=20,"11-20%", IF(amazon[Discount percentage]&lt;=30,"21-30%",….)))</f>
        <v>#VALUE!</v>
      </c>
    </row>
    <row r="456" spans="1:17" ht="18.75" x14ac:dyDescent="0.3">
      <c r="A456" s="1" t="s">
        <v>53</v>
      </c>
      <c r="B456" s="1" t="s">
        <v>54</v>
      </c>
      <c r="C456" s="1" t="s">
        <v>13</v>
      </c>
      <c r="D456" s="1" t="s">
        <v>14</v>
      </c>
      <c r="E45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56" s="4">
        <v>350</v>
      </c>
      <c r="G456" s="4">
        <v>899</v>
      </c>
      <c r="H456" s="4">
        <f>PRODUCT(amazon[[#This Row],[Actual price]],amazon[[#This Row],[Rating count]])</f>
        <v>2034437</v>
      </c>
      <c r="I456" s="5">
        <v>0.61</v>
      </c>
      <c r="J456" s="1">
        <v>4.2</v>
      </c>
      <c r="K456" s="1">
        <v>2263</v>
      </c>
      <c r="L456" s="1" t="str">
        <f>IF(amazon[[#This Row],[Discounted price]]&lt;200, "Very Low",
 IF(amazon[[#This Row],[Discounted price]]&lt;5000, "Medium",
 IF(amazon[[#This Row],[Discounted price]]&lt;10000, "High",
 "Very High")))</f>
        <v>Medium</v>
      </c>
      <c r="M456" s="1">
        <f>COUNTIF(amazon[[#This Row],[Discount percentage]],$Z$14)</f>
        <v>0</v>
      </c>
      <c r="N456" s="1">
        <f>COUNTIF(amazon[[#This Row],[Discount percentage]],$Z$16)</f>
        <v>0</v>
      </c>
      <c r="O456" s="1">
        <f>COUNTIF(amazon[[#This Row],[Discount percentage]],$Z$15)</f>
        <v>1</v>
      </c>
      <c r="P456" t="s">
        <v>55</v>
      </c>
      <c r="Q456" s="23" t="e" cm="1" vm="1">
        <f t="array" aca="1" ref="Q456" ca="1">IF(amazon[Discount percentage]&lt;=10, "0-10%", IF(amazon[Discount percentage]&lt;=20,"11-20%", IF(amazon[Discount percentage]&lt;=30,"21-30%",….)))</f>
        <v>#VALUE!</v>
      </c>
    </row>
    <row r="457" spans="1:17" ht="18.75" x14ac:dyDescent="0.3">
      <c r="A457" s="1" t="s">
        <v>1187</v>
      </c>
      <c r="B457" s="1" t="s">
        <v>1188</v>
      </c>
      <c r="C457" s="1" t="s">
        <v>50</v>
      </c>
      <c r="D457" s="1" t="s">
        <v>938</v>
      </c>
      <c r="E45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57" s="4">
        <v>1399</v>
      </c>
      <c r="G457" s="4">
        <v>1630</v>
      </c>
      <c r="H457" s="4">
        <f>PRODUCT(amazon[[#This Row],[Actual price]],amazon[[#This Row],[Rating count]])</f>
        <v>15286140</v>
      </c>
      <c r="I457" s="5">
        <v>0.14000000000000001</v>
      </c>
      <c r="J457" s="1">
        <v>4</v>
      </c>
      <c r="K457" s="1">
        <v>9378</v>
      </c>
      <c r="L457" s="1" t="str">
        <f>IF(amazon[[#This Row],[Discounted price]]&lt;200, "Very Low",
 IF(amazon[[#This Row],[Discounted price]]&lt;5000, "Medium",
 IF(amazon[[#This Row],[Discounted price]]&lt;10000, "High",
 "Very High")))</f>
        <v>Medium</v>
      </c>
      <c r="M457" s="1">
        <f>COUNTIF(amazon[[#This Row],[Discount percentage]],$Z$14)</f>
        <v>0</v>
      </c>
      <c r="N457" s="1">
        <f>COUNTIF(amazon[[#This Row],[Discount percentage]],$Z$16)</f>
        <v>1</v>
      </c>
      <c r="O457" s="1">
        <f>COUNTIF(amazon[[#This Row],[Discount percentage]],$Z$15)</f>
        <v>0</v>
      </c>
      <c r="P457" t="s">
        <v>1189</v>
      </c>
      <c r="Q457" s="23" t="e" cm="1" vm="1">
        <f t="array" aca="1" ref="Q457" ca="1">IF(amazon[Discount percentage]&lt;=10, "0-10%", IF(amazon[Discount percentage]&lt;=20,"11-20%", IF(amazon[Discount percentage]&lt;=30,"21-30%",….)))</f>
        <v>#VALUE!</v>
      </c>
    </row>
    <row r="458" spans="1:17" ht="18.75" x14ac:dyDescent="0.3">
      <c r="A458" s="1" t="s">
        <v>56</v>
      </c>
      <c r="B458" s="1" t="s">
        <v>57</v>
      </c>
      <c r="C458" s="1" t="s">
        <v>13</v>
      </c>
      <c r="D458" s="1" t="s">
        <v>14</v>
      </c>
      <c r="E45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58" s="4">
        <v>159</v>
      </c>
      <c r="G458" s="4">
        <v>399</v>
      </c>
      <c r="H458" s="4">
        <f>PRODUCT(amazon[[#This Row],[Actual price]],amazon[[#This Row],[Rating count]])</f>
        <v>1902432</v>
      </c>
      <c r="I458" s="5">
        <v>0.6</v>
      </c>
      <c r="J458" s="1">
        <v>4.0999999999999996</v>
      </c>
      <c r="K458" s="1">
        <v>4768</v>
      </c>
      <c r="L458" s="1" t="str">
        <f>IF(amazon[[#This Row],[Discounted price]]&lt;200, "Very Low",
 IF(amazon[[#This Row],[Discounted price]]&lt;5000, "Medium",
 IF(amazon[[#This Row],[Discounted price]]&lt;10000, "High",
 "Very High")))</f>
        <v>Very Low</v>
      </c>
      <c r="M458" s="1">
        <f>COUNTIF(amazon[[#This Row],[Discount percentage]],$Z$14)</f>
        <v>0</v>
      </c>
      <c r="N458" s="1">
        <f>COUNTIF(amazon[[#This Row],[Discount percentage]],$Z$16)</f>
        <v>0</v>
      </c>
      <c r="O458" s="1">
        <f>COUNTIF(amazon[[#This Row],[Discount percentage]],$Z$15)</f>
        <v>1</v>
      </c>
      <c r="P458" t="s">
        <v>58</v>
      </c>
      <c r="Q458" s="23" t="e" cm="1" vm="1">
        <f t="array" aca="1" ref="Q458" ca="1">IF(amazon[Discount percentage]&lt;=10, "0-10%", IF(amazon[Discount percentage]&lt;=20,"11-20%", IF(amazon[Discount percentage]&lt;=30,"21-30%",….)))</f>
        <v>#VALUE!</v>
      </c>
    </row>
    <row r="459" spans="1:17" ht="18.75" x14ac:dyDescent="0.3">
      <c r="A459" s="1" t="s">
        <v>1190</v>
      </c>
      <c r="B459" s="1" t="s">
        <v>1191</v>
      </c>
      <c r="C459" s="1" t="s">
        <v>50</v>
      </c>
      <c r="D459" s="1" t="s">
        <v>904</v>
      </c>
      <c r="E45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59" s="4">
        <v>1499</v>
      </c>
      <c r="G459" s="4">
        <v>6990</v>
      </c>
      <c r="H459" s="4">
        <f>PRODUCT(amazon[[#This Row],[Actual price]],amazon[[#This Row],[Rating count]])</f>
        <v>152354040</v>
      </c>
      <c r="I459" s="5">
        <v>0.79</v>
      </c>
      <c r="J459" s="1">
        <v>3.9</v>
      </c>
      <c r="K459" s="1">
        <v>21796</v>
      </c>
      <c r="L459" s="1" t="str">
        <f>IF(amazon[[#This Row],[Discounted price]]&lt;200, "Very Low",
 IF(amazon[[#This Row],[Discounted price]]&lt;5000, "Medium",
 IF(amazon[[#This Row],[Discounted price]]&lt;10000, "High",
 "Very High")))</f>
        <v>Medium</v>
      </c>
      <c r="M459" s="1">
        <f>COUNTIF(amazon[[#This Row],[Discount percentage]],$Z$14)</f>
        <v>0</v>
      </c>
      <c r="N459" s="1">
        <f>COUNTIF(amazon[[#This Row],[Discount percentage]],$Z$16)</f>
        <v>0</v>
      </c>
      <c r="O459" s="1">
        <f>COUNTIF(amazon[[#This Row],[Discount percentage]],$Z$15)</f>
        <v>1</v>
      </c>
      <c r="P459" t="s">
        <v>942</v>
      </c>
      <c r="Q459" s="23" t="e" cm="1" vm="1">
        <f t="array" aca="1" ref="Q459" ca="1">IF(amazon[Discount percentage]&lt;=10, "0-10%", IF(amazon[Discount percentage]&lt;=20,"11-20%", IF(amazon[Discount percentage]&lt;=30,"21-30%",….)))</f>
        <v>#VALUE!</v>
      </c>
    </row>
    <row r="460" spans="1:17" ht="18.75" x14ac:dyDescent="0.3">
      <c r="A460" s="1" t="s">
        <v>1192</v>
      </c>
      <c r="B460" s="1" t="s">
        <v>1193</v>
      </c>
      <c r="C460" s="1" t="s">
        <v>50</v>
      </c>
      <c r="D460" s="1" t="s">
        <v>904</v>
      </c>
      <c r="E46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60" s="4">
        <v>1999</v>
      </c>
      <c r="G460" s="4">
        <v>7990</v>
      </c>
      <c r="H460" s="4">
        <f>PRODUCT(amazon[[#This Row],[Actual price]],amazon[[#This Row],[Rating count]])</f>
        <v>142485670</v>
      </c>
      <c r="I460" s="5">
        <v>0.75</v>
      </c>
      <c r="J460" s="1">
        <v>3.8</v>
      </c>
      <c r="K460" s="1">
        <v>17833</v>
      </c>
      <c r="L460" s="1" t="str">
        <f>IF(amazon[[#This Row],[Discounted price]]&lt;200, "Very Low",
 IF(amazon[[#This Row],[Discounted price]]&lt;5000, "Medium",
 IF(amazon[[#This Row],[Discounted price]]&lt;10000, "High",
 "Very High")))</f>
        <v>Medium</v>
      </c>
      <c r="M460" s="1">
        <f>COUNTIF(amazon[[#This Row],[Discount percentage]],$Z$14)</f>
        <v>0</v>
      </c>
      <c r="N460" s="1">
        <f>COUNTIF(amazon[[#This Row],[Discount percentage]],$Z$16)</f>
        <v>0</v>
      </c>
      <c r="O460" s="1">
        <f>COUNTIF(amazon[[#This Row],[Discount percentage]],$Z$15)</f>
        <v>1</v>
      </c>
      <c r="P460" t="s">
        <v>911</v>
      </c>
      <c r="Q460" s="23" t="e" cm="1" vm="1">
        <f t="array" aca="1" ref="Q460" ca="1">IF(amazon[Discount percentage]&lt;=10, "0-10%", IF(amazon[Discount percentage]&lt;=20,"11-20%", IF(amazon[Discount percentage]&lt;=30,"21-30%",….)))</f>
        <v>#VALUE!</v>
      </c>
    </row>
    <row r="461" spans="1:17" ht="18.75" x14ac:dyDescent="0.3">
      <c r="A461" s="1" t="s">
        <v>1194</v>
      </c>
      <c r="B461" s="1" t="s">
        <v>1195</v>
      </c>
      <c r="C461" s="1" t="s">
        <v>50</v>
      </c>
      <c r="D461" s="1" t="s">
        <v>1169</v>
      </c>
      <c r="E46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61" s="4">
        <v>999</v>
      </c>
      <c r="G461" s="4">
        <v>2899</v>
      </c>
      <c r="H461" s="4">
        <f>PRODUCT(amazon[[#This Row],[Actual price]],amazon[[#This Row],[Rating count]])</f>
        <v>22551321</v>
      </c>
      <c r="I461" s="5">
        <v>0.66</v>
      </c>
      <c r="J461" s="1">
        <v>4.7</v>
      </c>
      <c r="K461" s="1">
        <v>7779</v>
      </c>
      <c r="L461" s="1" t="str">
        <f>IF(amazon[[#This Row],[Discounted price]]&lt;200, "Very Low",
 IF(amazon[[#This Row],[Discounted price]]&lt;5000, "Medium",
 IF(amazon[[#This Row],[Discounted price]]&lt;10000, "High",
 "Very High")))</f>
        <v>Medium</v>
      </c>
      <c r="M461" s="1">
        <f>COUNTIF(amazon[[#This Row],[Discount percentage]],$Z$14)</f>
        <v>0</v>
      </c>
      <c r="N461" s="1">
        <f>COUNTIF(amazon[[#This Row],[Discount percentage]],$Z$16)</f>
        <v>0</v>
      </c>
      <c r="O461" s="1">
        <f>COUNTIF(amazon[[#This Row],[Discount percentage]],$Z$15)</f>
        <v>1</v>
      </c>
      <c r="P461" t="s">
        <v>1196</v>
      </c>
      <c r="Q461" s="23" t="e" cm="1" vm="1">
        <f t="array" aca="1" ref="Q461" ca="1">IF(amazon[Discount percentage]&lt;=10, "0-10%", IF(amazon[Discount percentage]&lt;=20,"11-20%", IF(amazon[Discount percentage]&lt;=30,"21-30%",….)))</f>
        <v>#VALUE!</v>
      </c>
    </row>
    <row r="462" spans="1:17" ht="18.75" x14ac:dyDescent="0.3">
      <c r="A462" s="1" t="s">
        <v>1197</v>
      </c>
      <c r="B462" s="1" t="s">
        <v>1198</v>
      </c>
      <c r="C462" s="1" t="s">
        <v>50</v>
      </c>
      <c r="D462" s="1" t="s">
        <v>1199</v>
      </c>
      <c r="E4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62" s="4">
        <v>2099</v>
      </c>
      <c r="G462" s="4">
        <v>5999</v>
      </c>
      <c r="H462" s="4">
        <f>PRODUCT(amazon[[#This Row],[Actual price]],amazon[[#This Row],[Rating count]])</f>
        <v>102756871</v>
      </c>
      <c r="I462" s="5">
        <v>0.65</v>
      </c>
      <c r="J462" s="1">
        <v>4.3</v>
      </c>
      <c r="K462" s="1">
        <v>17129</v>
      </c>
      <c r="L462" s="1" t="str">
        <f>IF(amazon[[#This Row],[Discounted price]]&lt;200, "Very Low",
 IF(amazon[[#This Row],[Discounted price]]&lt;5000, "Medium",
 IF(amazon[[#This Row],[Discounted price]]&lt;10000, "High",
 "Very High")))</f>
        <v>Medium</v>
      </c>
      <c r="M462" s="1">
        <f>COUNTIF(amazon[[#This Row],[Discount percentage]],$Z$14)</f>
        <v>0</v>
      </c>
      <c r="N462" s="1">
        <f>COUNTIF(amazon[[#This Row],[Discount percentage]],$Z$16)</f>
        <v>0</v>
      </c>
      <c r="O462" s="1">
        <f>COUNTIF(amazon[[#This Row],[Discount percentage]],$Z$15)</f>
        <v>1</v>
      </c>
      <c r="P462" t="s">
        <v>1200</v>
      </c>
      <c r="Q462" s="23" t="e" cm="1" vm="1">
        <f t="array" aca="1" ref="Q462" ca="1">IF(amazon[Discount percentage]&lt;=10, "0-10%", IF(amazon[Discount percentage]&lt;=20,"11-20%", IF(amazon[Discount percentage]&lt;=30,"21-30%",….)))</f>
        <v>#VALUE!</v>
      </c>
    </row>
    <row r="463" spans="1:17" ht="18.75" x14ac:dyDescent="0.3">
      <c r="A463" s="1" t="s">
        <v>1201</v>
      </c>
      <c r="B463" s="1" t="s">
        <v>1202</v>
      </c>
      <c r="C463" s="1" t="s">
        <v>50</v>
      </c>
      <c r="D463" s="1" t="s">
        <v>957</v>
      </c>
      <c r="E46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63" s="4">
        <v>337</v>
      </c>
      <c r="G463" s="4">
        <v>699</v>
      </c>
      <c r="H463" s="4">
        <f>PRODUCT(amazon[[#This Row],[Actual price]],amazon[[#This Row],[Rating count]])</f>
        <v>3473331</v>
      </c>
      <c r="I463" s="5">
        <v>0.52</v>
      </c>
      <c r="J463" s="1">
        <v>4.2</v>
      </c>
      <c r="K463" s="1">
        <v>4969</v>
      </c>
      <c r="L463" s="1" t="str">
        <f>IF(amazon[[#This Row],[Discounted price]]&lt;200, "Very Low",
 IF(amazon[[#This Row],[Discounted price]]&lt;5000, "Medium",
 IF(amazon[[#This Row],[Discounted price]]&lt;10000, "High",
 "Very High")))</f>
        <v>Medium</v>
      </c>
      <c r="M463" s="1">
        <f>COUNTIF(amazon[[#This Row],[Discount percentage]],$Z$14)</f>
        <v>0</v>
      </c>
      <c r="N463" s="1">
        <f>COUNTIF(amazon[[#This Row],[Discount percentage]],$Z$16)</f>
        <v>0</v>
      </c>
      <c r="O463" s="1">
        <f>COUNTIF(amazon[[#This Row],[Discount percentage]],$Z$15)</f>
        <v>1</v>
      </c>
      <c r="P463" t="s">
        <v>1203</v>
      </c>
      <c r="Q463" s="23" t="e" cm="1" vm="1">
        <f t="array" aca="1" ref="Q463" ca="1">IF(amazon[Discount percentage]&lt;=10, "0-10%", IF(amazon[Discount percentage]&lt;=20,"11-20%", IF(amazon[Discount percentage]&lt;=30,"21-30%",….)))</f>
        <v>#VALUE!</v>
      </c>
    </row>
    <row r="464" spans="1:17" ht="18.75" x14ac:dyDescent="0.3">
      <c r="A464" s="1" t="s">
        <v>1204</v>
      </c>
      <c r="B464" s="1" t="s">
        <v>1205</v>
      </c>
      <c r="C464" s="1" t="s">
        <v>50</v>
      </c>
      <c r="D464" s="1" t="s">
        <v>904</v>
      </c>
      <c r="E46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64" s="4">
        <v>2999</v>
      </c>
      <c r="G464" s="4">
        <v>7990</v>
      </c>
      <c r="H464" s="4">
        <f>PRODUCT(amazon[[#This Row],[Actual price]],amazon[[#This Row],[Rating count]])</f>
        <v>1230460</v>
      </c>
      <c r="I464" s="5">
        <v>0.62</v>
      </c>
      <c r="J464" s="1">
        <v>4.0999999999999996</v>
      </c>
      <c r="K464" s="1">
        <v>154</v>
      </c>
      <c r="L464" s="1" t="str">
        <f>IF(amazon[[#This Row],[Discounted price]]&lt;200, "Very Low",
 IF(amazon[[#This Row],[Discounted price]]&lt;5000, "Medium",
 IF(amazon[[#This Row],[Discounted price]]&lt;10000, "High",
 "Very High")))</f>
        <v>Medium</v>
      </c>
      <c r="M464" s="1">
        <f>COUNTIF(amazon[[#This Row],[Discount percentage]],$Z$14)</f>
        <v>0</v>
      </c>
      <c r="N464" s="1">
        <f>COUNTIF(amazon[[#This Row],[Discount percentage]],$Z$16)</f>
        <v>0</v>
      </c>
      <c r="O464" s="1">
        <f>COUNTIF(amazon[[#This Row],[Discount percentage]],$Z$15)</f>
        <v>1</v>
      </c>
      <c r="P464" t="s">
        <v>1206</v>
      </c>
      <c r="Q464" s="23" t="e" cm="1" vm="1">
        <f t="array" aca="1" ref="Q464" ca="1">IF(amazon[Discount percentage]&lt;=10, "0-10%", IF(amazon[Discount percentage]&lt;=20,"11-20%", IF(amazon[Discount percentage]&lt;=30,"21-30%",….)))</f>
        <v>#VALUE!</v>
      </c>
    </row>
    <row r="465" spans="1:17" ht="18.75" x14ac:dyDescent="0.3">
      <c r="A465" s="1" t="s">
        <v>1207</v>
      </c>
      <c r="B465" s="1" t="s">
        <v>1208</v>
      </c>
      <c r="C465" s="1" t="s">
        <v>50</v>
      </c>
      <c r="D465" s="1" t="s">
        <v>904</v>
      </c>
      <c r="E46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65" s="4">
        <v>1299</v>
      </c>
      <c r="G465" s="4">
        <v>5999</v>
      </c>
      <c r="H465" s="4">
        <f>PRODUCT(amazon[[#This Row],[Actual price]],amazon[[#This Row],[Rating count]])</f>
        <v>26485585</v>
      </c>
      <c r="I465" s="5">
        <v>0.78</v>
      </c>
      <c r="J465" s="1">
        <v>3.3</v>
      </c>
      <c r="K465" s="1">
        <v>4415</v>
      </c>
      <c r="L465" s="1" t="str">
        <f>IF(amazon[[#This Row],[Discounted price]]&lt;200, "Very Low",
 IF(amazon[[#This Row],[Discounted price]]&lt;5000, "Medium",
 IF(amazon[[#This Row],[Discounted price]]&lt;10000, "High",
 "Very High")))</f>
        <v>Medium</v>
      </c>
      <c r="M465" s="1">
        <f>COUNTIF(amazon[[#This Row],[Discount percentage]],$Z$14)</f>
        <v>0</v>
      </c>
      <c r="N465" s="1">
        <f>COUNTIF(amazon[[#This Row],[Discount percentage]],$Z$16)</f>
        <v>0</v>
      </c>
      <c r="O465" s="1">
        <f>COUNTIF(amazon[[#This Row],[Discount percentage]],$Z$15)</f>
        <v>1</v>
      </c>
      <c r="P465" t="s">
        <v>1209</v>
      </c>
      <c r="Q465" s="23" t="e" cm="1" vm="1">
        <f t="array" aca="1" ref="Q465" ca="1">IF(amazon[Discount percentage]&lt;=10, "0-10%", IF(amazon[Discount percentage]&lt;=20,"11-20%", IF(amazon[Discount percentage]&lt;=30,"21-30%",….)))</f>
        <v>#VALUE!</v>
      </c>
    </row>
    <row r="466" spans="1:17" ht="18.75" x14ac:dyDescent="0.3">
      <c r="A466" s="1" t="s">
        <v>59</v>
      </c>
      <c r="B466" s="1" t="s">
        <v>60</v>
      </c>
      <c r="C466" s="1" t="s">
        <v>13</v>
      </c>
      <c r="D466" s="1" t="s">
        <v>14</v>
      </c>
      <c r="E46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66" s="4">
        <v>349</v>
      </c>
      <c r="G466" s="4">
        <v>399</v>
      </c>
      <c r="H466" s="4">
        <f>PRODUCT(amazon[[#This Row],[Actual price]],amazon[[#This Row],[Rating count]])</f>
        <v>7484043</v>
      </c>
      <c r="I466" s="5">
        <v>0.13</v>
      </c>
      <c r="J466" s="1">
        <v>4.4000000000000004</v>
      </c>
      <c r="K466" s="1">
        <v>18757</v>
      </c>
      <c r="L466" s="1" t="str">
        <f>IF(amazon[[#This Row],[Discounted price]]&lt;200, "Very Low",
 IF(amazon[[#This Row],[Discounted price]]&lt;5000, "Medium",
 IF(amazon[[#This Row],[Discounted price]]&lt;10000, "High",
 "Very High")))</f>
        <v>Medium</v>
      </c>
      <c r="M466" s="1">
        <f>COUNTIF(amazon[[#This Row],[Discount percentage]],$Z$14)</f>
        <v>0</v>
      </c>
      <c r="N466" s="1">
        <f>COUNTIF(amazon[[#This Row],[Discount percentage]],$Z$16)</f>
        <v>1</v>
      </c>
      <c r="O466" s="1">
        <f>COUNTIF(amazon[[#This Row],[Discount percentage]],$Z$15)</f>
        <v>0</v>
      </c>
      <c r="P466" t="s">
        <v>24</v>
      </c>
      <c r="Q466" s="23" t="e" cm="1" vm="1">
        <f t="array" aca="1" ref="Q466" ca="1">IF(amazon[Discount percentage]&lt;=10, "0-10%", IF(amazon[Discount percentage]&lt;=20,"11-20%", IF(amazon[Discount percentage]&lt;=30,"21-30%",….)))</f>
        <v>#VALUE!</v>
      </c>
    </row>
    <row r="467" spans="1:17" ht="18.75" x14ac:dyDescent="0.3">
      <c r="A467" s="1" t="s">
        <v>1210</v>
      </c>
      <c r="B467" s="1" t="s">
        <v>1211</v>
      </c>
      <c r="C467" s="1" t="s">
        <v>50</v>
      </c>
      <c r="D467" s="1" t="s">
        <v>918</v>
      </c>
      <c r="E4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67" s="4">
        <v>16499</v>
      </c>
      <c r="G467" s="4">
        <v>20990</v>
      </c>
      <c r="H467" s="4">
        <f>PRODUCT(amazon[[#This Row],[Actual price]],amazon[[#This Row],[Rating count]])</f>
        <v>448136500</v>
      </c>
      <c r="I467" s="5">
        <v>0.21</v>
      </c>
      <c r="J467" s="1">
        <v>4</v>
      </c>
      <c r="K467" s="1">
        <v>21350</v>
      </c>
      <c r="L467" s="1" t="str">
        <f>IF(amazon[[#This Row],[Discounted price]]&lt;200, "Very Low",
 IF(amazon[[#This Row],[Discounted price]]&lt;5000, "Medium",
 IF(amazon[[#This Row],[Discounted price]]&lt;10000, "High",
 "Very High")))</f>
        <v>Very High</v>
      </c>
      <c r="M467" s="1">
        <f>COUNTIF(amazon[[#This Row],[Discount percentage]],$Z$14)</f>
        <v>0</v>
      </c>
      <c r="N467" s="1">
        <f>COUNTIF(amazon[[#This Row],[Discount percentage]],$Z$16)</f>
        <v>1</v>
      </c>
      <c r="O467" s="1">
        <f>COUNTIF(amazon[[#This Row],[Discount percentage]],$Z$15)</f>
        <v>0</v>
      </c>
      <c r="P467" t="s">
        <v>999</v>
      </c>
      <c r="Q467" s="23" t="e" cm="1" vm="1">
        <f t="array" aca="1" ref="Q467" ca="1">IF(amazon[Discount percentage]&lt;=10, "0-10%", IF(amazon[Discount percentage]&lt;=20,"11-20%", IF(amazon[Discount percentage]&lt;=30,"21-30%",….)))</f>
        <v>#VALUE!</v>
      </c>
    </row>
    <row r="468" spans="1:17" ht="18.75" x14ac:dyDescent="0.3">
      <c r="A468" s="1" t="s">
        <v>1212</v>
      </c>
      <c r="B468" s="1" t="s">
        <v>1213</v>
      </c>
      <c r="C468" s="1" t="s">
        <v>50</v>
      </c>
      <c r="D468" s="1" t="s">
        <v>945</v>
      </c>
      <c r="E46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68" s="4">
        <v>499</v>
      </c>
      <c r="G468" s="4">
        <v>499</v>
      </c>
      <c r="H468" s="4">
        <f>PRODUCT(amazon[[#This Row],[Actual price]],amazon[[#This Row],[Rating count]])</f>
        <v>15737961</v>
      </c>
      <c r="I468" s="5">
        <v>0</v>
      </c>
      <c r="J468" s="1">
        <v>4.2</v>
      </c>
      <c r="K468" s="1">
        <v>31539</v>
      </c>
      <c r="L468" s="1" t="str">
        <f>IF(amazon[[#This Row],[Discounted price]]&lt;200, "Very Low",
 IF(amazon[[#This Row],[Discounted price]]&lt;5000, "Medium",
 IF(amazon[[#This Row],[Discounted price]]&lt;10000, "High",
 "Very High")))</f>
        <v>Medium</v>
      </c>
      <c r="M468" s="1">
        <f>COUNTIF(amazon[[#This Row],[Discount percentage]],$Z$14)</f>
        <v>0</v>
      </c>
      <c r="N468" s="1">
        <f>COUNTIF(amazon[[#This Row],[Discount percentage]],$Z$16)</f>
        <v>1</v>
      </c>
      <c r="O468" s="1">
        <f>COUNTIF(amazon[[#This Row],[Discount percentage]],$Z$15)</f>
        <v>0</v>
      </c>
      <c r="P468" t="s">
        <v>1214</v>
      </c>
      <c r="Q468" s="23" t="e" cm="1" vm="1">
        <f t="array" aca="1" ref="Q468" ca="1">IF(amazon[Discount percentage]&lt;=10, "0-10%", IF(amazon[Discount percentage]&lt;=20,"11-20%", IF(amazon[Discount percentage]&lt;=30,"21-30%",….)))</f>
        <v>#VALUE!</v>
      </c>
    </row>
    <row r="469" spans="1:17" ht="18.75" x14ac:dyDescent="0.3">
      <c r="A469" s="1" t="s">
        <v>73</v>
      </c>
      <c r="B469" s="1" t="s">
        <v>74</v>
      </c>
      <c r="C469" s="1" t="s">
        <v>13</v>
      </c>
      <c r="D469" s="1" t="s">
        <v>14</v>
      </c>
      <c r="E46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69" s="4">
        <v>970</v>
      </c>
      <c r="G469" s="4">
        <v>1799</v>
      </c>
      <c r="H469" s="4">
        <f>PRODUCT(amazon[[#This Row],[Actual price]],amazon[[#This Row],[Rating count]])</f>
        <v>1466185</v>
      </c>
      <c r="I469" s="5">
        <v>0.46</v>
      </c>
      <c r="J469" s="1">
        <v>4.5</v>
      </c>
      <c r="K469" s="1">
        <v>815</v>
      </c>
      <c r="L469" s="1" t="str">
        <f>IF(amazon[[#This Row],[Discounted price]]&lt;200, "Very Low",
 IF(amazon[[#This Row],[Discounted price]]&lt;5000, "Medium",
 IF(amazon[[#This Row],[Discounted price]]&lt;10000, "High",
 "Very High")))</f>
        <v>Medium</v>
      </c>
      <c r="M469" s="1">
        <f>COUNTIF(amazon[[#This Row],[Discount percentage]],$Z$14)</f>
        <v>0</v>
      </c>
      <c r="N469" s="1">
        <f>COUNTIF(amazon[[#This Row],[Discount percentage]],$Z$16)</f>
        <v>1</v>
      </c>
      <c r="O469" s="1">
        <f>COUNTIF(amazon[[#This Row],[Discount percentage]],$Z$15)</f>
        <v>0</v>
      </c>
      <c r="P469" t="s">
        <v>75</v>
      </c>
      <c r="Q469" s="23" t="e" cm="1" vm="1">
        <f t="array" aca="1" ref="Q469" ca="1">IF(amazon[Discount percentage]&lt;=10, "0-10%", IF(amazon[Discount percentage]&lt;=20,"11-20%", IF(amazon[Discount percentage]&lt;=30,"21-30%",….)))</f>
        <v>#VALUE!</v>
      </c>
    </row>
    <row r="470" spans="1:17" ht="18.75" x14ac:dyDescent="0.3">
      <c r="A470" s="1" t="s">
        <v>1215</v>
      </c>
      <c r="B470" s="1" t="s">
        <v>1195</v>
      </c>
      <c r="C470" s="1" t="s">
        <v>50</v>
      </c>
      <c r="D470" s="1" t="s">
        <v>1169</v>
      </c>
      <c r="E47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70" s="4">
        <v>999</v>
      </c>
      <c r="G470" s="4">
        <v>2899</v>
      </c>
      <c r="H470" s="4">
        <f>PRODUCT(amazon[[#This Row],[Actual price]],amazon[[#This Row],[Rating count]])</f>
        <v>17767971</v>
      </c>
      <c r="I470" s="5">
        <v>0.66</v>
      </c>
      <c r="J470" s="1">
        <v>4.5999999999999996</v>
      </c>
      <c r="K470" s="1">
        <v>6129</v>
      </c>
      <c r="L470" s="1" t="str">
        <f>IF(amazon[[#This Row],[Discounted price]]&lt;200, "Very Low",
 IF(amazon[[#This Row],[Discounted price]]&lt;5000, "Medium",
 IF(amazon[[#This Row],[Discounted price]]&lt;10000, "High",
 "Very High")))</f>
        <v>Medium</v>
      </c>
      <c r="M470" s="1">
        <f>COUNTIF(amazon[[#This Row],[Discount percentage]],$Z$14)</f>
        <v>0</v>
      </c>
      <c r="N470" s="1">
        <f>COUNTIF(amazon[[#This Row],[Discount percentage]],$Z$16)</f>
        <v>0</v>
      </c>
      <c r="O470" s="1">
        <f>COUNTIF(amazon[[#This Row],[Discount percentage]],$Z$15)</f>
        <v>1</v>
      </c>
      <c r="P470" t="s">
        <v>1216</v>
      </c>
      <c r="Q470" s="23" t="e" cm="1" vm="1">
        <f t="array" aca="1" ref="Q470" ca="1">IF(amazon[Discount percentage]&lt;=10, "0-10%", IF(amazon[Discount percentage]&lt;=20,"11-20%", IF(amazon[Discount percentage]&lt;=30,"21-30%",….)))</f>
        <v>#VALUE!</v>
      </c>
    </row>
    <row r="471" spans="1:17" ht="18.75" x14ac:dyDescent="0.3">
      <c r="A471" s="1" t="s">
        <v>1217</v>
      </c>
      <c r="B471" s="1" t="s">
        <v>1218</v>
      </c>
      <c r="C471" s="1" t="s">
        <v>50</v>
      </c>
      <c r="D471" s="1" t="s">
        <v>918</v>
      </c>
      <c r="E47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71" s="4">
        <v>10499</v>
      </c>
      <c r="G471" s="4">
        <v>13499</v>
      </c>
      <c r="H471" s="4">
        <f>PRODUCT(amazon[[#This Row],[Actual price]],amazon[[#This Row],[Rating count]])</f>
        <v>3833716</v>
      </c>
      <c r="I471" s="5">
        <v>0.22</v>
      </c>
      <c r="J471" s="1">
        <v>4.2</v>
      </c>
      <c r="K471" s="1">
        <v>284</v>
      </c>
      <c r="L471" s="1" t="str">
        <f>IF(amazon[[#This Row],[Discounted price]]&lt;200, "Very Low",
 IF(amazon[[#This Row],[Discounted price]]&lt;5000, "Medium",
 IF(amazon[[#This Row],[Discounted price]]&lt;10000, "High",
 "Very High")))</f>
        <v>Very High</v>
      </c>
      <c r="M471" s="1">
        <f>COUNTIF(amazon[[#This Row],[Discount percentage]],$Z$14)</f>
        <v>0</v>
      </c>
      <c r="N471" s="1">
        <f>COUNTIF(amazon[[#This Row],[Discount percentage]],$Z$16)</f>
        <v>1</v>
      </c>
      <c r="O471" s="1">
        <f>COUNTIF(amazon[[#This Row],[Discount percentage]],$Z$15)</f>
        <v>0</v>
      </c>
      <c r="P471" t="s">
        <v>949</v>
      </c>
      <c r="Q471" s="23" t="e" cm="1" vm="1">
        <f t="array" aca="1" ref="Q471" ca="1">IF(amazon[Discount percentage]&lt;=10, "0-10%", IF(amazon[Discount percentage]&lt;=20,"11-20%", IF(amazon[Discount percentage]&lt;=30,"21-30%",….)))</f>
        <v>#VALUE!</v>
      </c>
    </row>
    <row r="472" spans="1:17" ht="18.75" x14ac:dyDescent="0.3">
      <c r="A472" s="1" t="s">
        <v>65</v>
      </c>
      <c r="B472" s="1" t="s">
        <v>66</v>
      </c>
      <c r="C472" s="1" t="s">
        <v>13</v>
      </c>
      <c r="D472" s="1" t="s">
        <v>14</v>
      </c>
      <c r="E47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72" s="4">
        <v>249</v>
      </c>
      <c r="G472" s="4">
        <v>399</v>
      </c>
      <c r="H472" s="4">
        <f>PRODUCT(amazon[[#This Row],[Actual price]],amazon[[#This Row],[Rating count]])</f>
        <v>17553606</v>
      </c>
      <c r="I472" s="5">
        <v>0.38</v>
      </c>
      <c r="J472" s="1">
        <v>4</v>
      </c>
      <c r="K472" s="1">
        <v>43994</v>
      </c>
      <c r="L472" s="1" t="str">
        <f>IF(amazon[[#This Row],[Discounted price]]&lt;200, "Very Low",
 IF(amazon[[#This Row],[Discounted price]]&lt;5000, "Medium",
 IF(amazon[[#This Row],[Discounted price]]&lt;10000, "High",
 "Very High")))</f>
        <v>Medium</v>
      </c>
      <c r="M472" s="1">
        <f>COUNTIF(amazon[[#This Row],[Discount percentage]],$Z$14)</f>
        <v>0</v>
      </c>
      <c r="N472" s="1">
        <f>COUNTIF(amazon[[#This Row],[Discount percentage]],$Z$16)</f>
        <v>1</v>
      </c>
      <c r="O472" s="1">
        <f>COUNTIF(amazon[[#This Row],[Discount percentage]],$Z$15)</f>
        <v>0</v>
      </c>
      <c r="P472" t="s">
        <v>18</v>
      </c>
      <c r="Q472" s="23" t="e" cm="1" vm="1">
        <f t="array" aca="1" ref="Q472" ca="1">IF(amazon[Discount percentage]&lt;=10, "0-10%", IF(amazon[Discount percentage]&lt;=20,"11-20%", IF(amazon[Discount percentage]&lt;=30,"21-30%",….)))</f>
        <v>#VALUE!</v>
      </c>
    </row>
    <row r="473" spans="1:17" ht="18.75" x14ac:dyDescent="0.3">
      <c r="A473" s="1" t="s">
        <v>1219</v>
      </c>
      <c r="B473" s="1" t="s">
        <v>1220</v>
      </c>
      <c r="C473" s="1" t="s">
        <v>50</v>
      </c>
      <c r="D473" s="1" t="s">
        <v>1221</v>
      </c>
      <c r="E47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73" s="4">
        <v>251</v>
      </c>
      <c r="G473" s="4">
        <v>999</v>
      </c>
      <c r="H473" s="4">
        <f>PRODUCT(amazon[[#This Row],[Actual price]],amazon[[#This Row],[Rating count]])</f>
        <v>3230766</v>
      </c>
      <c r="I473" s="5">
        <v>0.75</v>
      </c>
      <c r="J473" s="1">
        <v>3.7</v>
      </c>
      <c r="K473" s="1">
        <v>3234</v>
      </c>
      <c r="L473" s="1" t="str">
        <f>IF(amazon[[#This Row],[Discounted price]]&lt;200, "Very Low",
 IF(amazon[[#This Row],[Discounted price]]&lt;5000, "Medium",
 IF(amazon[[#This Row],[Discounted price]]&lt;10000, "High",
 "Very High")))</f>
        <v>Medium</v>
      </c>
      <c r="M473" s="1">
        <f>COUNTIF(amazon[[#This Row],[Discount percentage]],$Z$14)</f>
        <v>0</v>
      </c>
      <c r="N473" s="1">
        <f>COUNTIF(amazon[[#This Row],[Discount percentage]],$Z$16)</f>
        <v>0</v>
      </c>
      <c r="O473" s="1">
        <f>COUNTIF(amazon[[#This Row],[Discount percentage]],$Z$15)</f>
        <v>1</v>
      </c>
      <c r="P473" t="s">
        <v>825</v>
      </c>
      <c r="Q473" s="23" t="e" cm="1" vm="1">
        <f t="array" aca="1" ref="Q473" ca="1">IF(amazon[Discount percentage]&lt;=10, "0-10%", IF(amazon[Discount percentage]&lt;=20,"11-20%", IF(amazon[Discount percentage]&lt;=30,"21-30%",….)))</f>
        <v>#VALUE!</v>
      </c>
    </row>
    <row r="474" spans="1:17" ht="18.75" x14ac:dyDescent="0.3">
      <c r="A474" s="1" t="s">
        <v>67</v>
      </c>
      <c r="B474" s="1" t="s">
        <v>68</v>
      </c>
      <c r="C474" s="1" t="s">
        <v>13</v>
      </c>
      <c r="D474" s="1" t="s">
        <v>14</v>
      </c>
      <c r="E47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74" s="4">
        <v>199</v>
      </c>
      <c r="G474" s="4">
        <v>499</v>
      </c>
      <c r="H474" s="4">
        <f>PRODUCT(amazon[[#This Row],[Actual price]],amazon[[#This Row],[Rating count]])</f>
        <v>6509455</v>
      </c>
      <c r="I474" s="5">
        <v>0.6</v>
      </c>
      <c r="J474" s="1">
        <v>4.0999999999999996</v>
      </c>
      <c r="K474" s="1">
        <v>13045</v>
      </c>
      <c r="L474" s="1" t="str">
        <f>IF(amazon[[#This Row],[Discounted price]]&lt;200, "Very Low",
 IF(amazon[[#This Row],[Discounted price]]&lt;5000, "Medium",
 IF(amazon[[#This Row],[Discounted price]]&lt;10000, "High",
 "Very High")))</f>
        <v>Very Low</v>
      </c>
      <c r="M474" s="1">
        <f>COUNTIF(amazon[[#This Row],[Discount percentage]],$Z$14)</f>
        <v>0</v>
      </c>
      <c r="N474" s="1">
        <f>COUNTIF(amazon[[#This Row],[Discount percentage]],$Z$16)</f>
        <v>0</v>
      </c>
      <c r="O474" s="1">
        <f>COUNTIF(amazon[[#This Row],[Discount percentage]],$Z$15)</f>
        <v>1</v>
      </c>
      <c r="P474" t="s">
        <v>69</v>
      </c>
      <c r="Q474" s="23" t="e" cm="1" vm="1">
        <f t="array" aca="1" ref="Q474" ca="1">IF(amazon[Discount percentage]&lt;=10, "0-10%", IF(amazon[Discount percentage]&lt;=20,"11-20%", IF(amazon[Discount percentage]&lt;=30,"21-30%",….)))</f>
        <v>#VALUE!</v>
      </c>
    </row>
    <row r="475" spans="1:17" ht="18.75" x14ac:dyDescent="0.3">
      <c r="A475" s="1" t="s">
        <v>1222</v>
      </c>
      <c r="B475" s="1" t="s">
        <v>1223</v>
      </c>
      <c r="C475" s="1" t="s">
        <v>50</v>
      </c>
      <c r="D475" s="1" t="s">
        <v>918</v>
      </c>
      <c r="E47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75" s="4">
        <v>6499</v>
      </c>
      <c r="G475" s="4">
        <v>7999</v>
      </c>
      <c r="H475" s="4">
        <f>PRODUCT(amazon[[#This Row],[Actual price]],amazon[[#This Row],[Rating count]])</f>
        <v>2510342168</v>
      </c>
      <c r="I475" s="5">
        <v>0.19</v>
      </c>
      <c r="J475" s="1">
        <v>4.0999999999999996</v>
      </c>
      <c r="K475" s="1">
        <v>313832</v>
      </c>
      <c r="L475" s="1" t="str">
        <f>IF(amazon[[#This Row],[Discounted price]]&lt;200, "Very Low",
 IF(amazon[[#This Row],[Discounted price]]&lt;5000, "Medium",
 IF(amazon[[#This Row],[Discounted price]]&lt;10000, "High",
 "Very High")))</f>
        <v>High</v>
      </c>
      <c r="M475" s="1">
        <f>COUNTIF(amazon[[#This Row],[Discount percentage]],$Z$14)</f>
        <v>0</v>
      </c>
      <c r="N475" s="1">
        <f>COUNTIF(amazon[[#This Row],[Discount percentage]],$Z$16)</f>
        <v>1</v>
      </c>
      <c r="O475" s="1">
        <f>COUNTIF(amazon[[#This Row],[Discount percentage]],$Z$15)</f>
        <v>0</v>
      </c>
      <c r="P475" t="s">
        <v>1003</v>
      </c>
      <c r="Q475" s="23" t="e" cm="1" vm="1">
        <f t="array" aca="1" ref="Q475" ca="1">IF(amazon[Discount percentage]&lt;=10, "0-10%", IF(amazon[Discount percentage]&lt;=20,"11-20%", IF(amazon[Discount percentage]&lt;=30,"21-30%",….)))</f>
        <v>#VALUE!</v>
      </c>
    </row>
    <row r="476" spans="1:17" ht="18.75" x14ac:dyDescent="0.3">
      <c r="A476" s="1" t="s">
        <v>1224</v>
      </c>
      <c r="B476" s="1" t="s">
        <v>1225</v>
      </c>
      <c r="C476" s="1" t="s">
        <v>50</v>
      </c>
      <c r="D476" s="1" t="s">
        <v>904</v>
      </c>
      <c r="E47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76" s="4">
        <v>2999</v>
      </c>
      <c r="G476" s="4">
        <v>9999</v>
      </c>
      <c r="H476" s="4">
        <f>PRODUCT(amazon[[#This Row],[Actual price]],amazon[[#This Row],[Rating count]])</f>
        <v>208769121</v>
      </c>
      <c r="I476" s="5">
        <v>0.7</v>
      </c>
      <c r="J476" s="1">
        <v>4.2</v>
      </c>
      <c r="K476" s="1">
        <v>20879</v>
      </c>
      <c r="L476" s="1" t="str">
        <f>IF(amazon[[#This Row],[Discounted price]]&lt;200, "Very Low",
 IF(amazon[[#This Row],[Discounted price]]&lt;5000, "Medium",
 IF(amazon[[#This Row],[Discounted price]]&lt;10000, "High",
 "Very High")))</f>
        <v>Medium</v>
      </c>
      <c r="M476" s="1">
        <f>COUNTIF(amazon[[#This Row],[Discount percentage]],$Z$14)</f>
        <v>0</v>
      </c>
      <c r="N476" s="1">
        <f>COUNTIF(amazon[[#This Row],[Discount percentage]],$Z$16)</f>
        <v>0</v>
      </c>
      <c r="O476" s="1">
        <f>COUNTIF(amazon[[#This Row],[Discount percentage]],$Z$15)</f>
        <v>1</v>
      </c>
      <c r="P476" t="s">
        <v>1226</v>
      </c>
      <c r="Q476" s="23" t="e" cm="1" vm="1">
        <f t="array" aca="1" ref="Q476" ca="1">IF(amazon[Discount percentage]&lt;=10, "0-10%", IF(amazon[Discount percentage]&lt;=20,"11-20%", IF(amazon[Discount percentage]&lt;=30,"21-30%",….)))</f>
        <v>#VALUE!</v>
      </c>
    </row>
    <row r="477" spans="1:17" ht="18.75" x14ac:dyDescent="0.3">
      <c r="A477" s="1" t="s">
        <v>1227</v>
      </c>
      <c r="B477" s="1" t="s">
        <v>1228</v>
      </c>
      <c r="C477" s="1" t="s">
        <v>50</v>
      </c>
      <c r="D477" s="1" t="s">
        <v>1229</v>
      </c>
      <c r="E47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77" s="4">
        <v>279</v>
      </c>
      <c r="G477" s="4">
        <v>1499</v>
      </c>
      <c r="H477" s="4">
        <f>PRODUCT(amazon[[#This Row],[Actual price]],amazon[[#This Row],[Rating count]])</f>
        <v>3966354</v>
      </c>
      <c r="I477" s="5">
        <v>0.81</v>
      </c>
      <c r="J477" s="1">
        <v>4.2</v>
      </c>
      <c r="K477" s="1">
        <v>2646</v>
      </c>
      <c r="L477" s="1" t="str">
        <f>IF(amazon[[#This Row],[Discounted price]]&lt;200, "Very Low",
 IF(amazon[[#This Row],[Discounted price]]&lt;5000, "Medium",
 IF(amazon[[#This Row],[Discounted price]]&lt;10000, "High",
 "Very High")))</f>
        <v>Medium</v>
      </c>
      <c r="M477" s="1">
        <f>COUNTIF(amazon[[#This Row],[Discount percentage]],$Z$14)</f>
        <v>0</v>
      </c>
      <c r="N477" s="1">
        <f>COUNTIF(amazon[[#This Row],[Discount percentage]],$Z$16)</f>
        <v>0</v>
      </c>
      <c r="O477" s="1">
        <f>COUNTIF(amazon[[#This Row],[Discount percentage]],$Z$15)</f>
        <v>1</v>
      </c>
      <c r="P477" t="s">
        <v>1230</v>
      </c>
      <c r="Q477" s="23" t="e" cm="1" vm="1">
        <f t="array" aca="1" ref="Q477" ca="1">IF(amazon[Discount percentage]&lt;=10, "0-10%", IF(amazon[Discount percentage]&lt;=20,"11-20%", IF(amazon[Discount percentage]&lt;=30,"21-30%",….)))</f>
        <v>#VALUE!</v>
      </c>
    </row>
    <row r="478" spans="1:17" ht="18.75" x14ac:dyDescent="0.3">
      <c r="A478" s="1" t="s">
        <v>1231</v>
      </c>
      <c r="B478" s="1" t="s">
        <v>1232</v>
      </c>
      <c r="C478" s="1" t="s">
        <v>50</v>
      </c>
      <c r="D478" s="1" t="s">
        <v>1076</v>
      </c>
      <c r="E47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78" s="4">
        <v>269</v>
      </c>
      <c r="G478" s="4">
        <v>1499</v>
      </c>
      <c r="H478" s="4">
        <f>PRODUCT(amazon[[#This Row],[Actual price]],amazon[[#This Row],[Rating count]])</f>
        <v>43438022</v>
      </c>
      <c r="I478" s="5">
        <v>0.82</v>
      </c>
      <c r="J478" s="1">
        <v>4.5</v>
      </c>
      <c r="K478" s="1">
        <v>28978</v>
      </c>
      <c r="L478" s="1" t="str">
        <f>IF(amazon[[#This Row],[Discounted price]]&lt;200, "Very Low",
 IF(amazon[[#This Row],[Discounted price]]&lt;5000, "Medium",
 IF(amazon[[#This Row],[Discounted price]]&lt;10000, "High",
 "Very High")))</f>
        <v>Medium</v>
      </c>
      <c r="M478" s="1">
        <f>COUNTIF(amazon[[#This Row],[Discount percentage]],$Z$14)</f>
        <v>0</v>
      </c>
      <c r="N478" s="1">
        <f>COUNTIF(amazon[[#This Row],[Discount percentage]],$Z$16)</f>
        <v>0</v>
      </c>
      <c r="O478" s="1">
        <f>COUNTIF(amazon[[#This Row],[Discount percentage]],$Z$15)</f>
        <v>1</v>
      </c>
      <c r="P478" t="s">
        <v>1152</v>
      </c>
      <c r="Q478" s="23" t="e" cm="1" vm="1">
        <f t="array" aca="1" ref="Q478" ca="1">IF(amazon[Discount percentage]&lt;=10, "0-10%", IF(amazon[Discount percentage]&lt;=20,"11-20%", IF(amazon[Discount percentage]&lt;=30,"21-30%",….)))</f>
        <v>#VALUE!</v>
      </c>
    </row>
    <row r="479" spans="1:17" ht="18.75" x14ac:dyDescent="0.3">
      <c r="A479" s="1" t="s">
        <v>1233</v>
      </c>
      <c r="B479" s="1" t="s">
        <v>1234</v>
      </c>
      <c r="C479" s="1" t="s">
        <v>50</v>
      </c>
      <c r="D479" s="1" t="s">
        <v>918</v>
      </c>
      <c r="E47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79" s="4">
        <v>8999</v>
      </c>
      <c r="G479" s="4">
        <v>13499</v>
      </c>
      <c r="H479" s="4">
        <f>PRODUCT(amazon[[#This Row],[Actual price]],amazon[[#This Row],[Rating count]])</f>
        <v>42454355</v>
      </c>
      <c r="I479" s="5">
        <v>0.33</v>
      </c>
      <c r="J479" s="1">
        <v>3.8</v>
      </c>
      <c r="K479" s="1">
        <v>3145</v>
      </c>
      <c r="L479" s="1" t="str">
        <f>IF(amazon[[#This Row],[Discounted price]]&lt;200, "Very Low",
 IF(amazon[[#This Row],[Discounted price]]&lt;5000, "Medium",
 IF(amazon[[#This Row],[Discounted price]]&lt;10000, "High",
 "Very High")))</f>
        <v>High</v>
      </c>
      <c r="M479" s="1">
        <f>COUNTIF(amazon[[#This Row],[Discount percentage]],$Z$14)</f>
        <v>0</v>
      </c>
      <c r="N479" s="1">
        <f>COUNTIF(amazon[[#This Row],[Discount percentage]],$Z$16)</f>
        <v>1</v>
      </c>
      <c r="O479" s="1">
        <f>COUNTIF(amazon[[#This Row],[Discount percentage]],$Z$15)</f>
        <v>0</v>
      </c>
      <c r="P479" t="s">
        <v>1235</v>
      </c>
      <c r="Q479" s="23" t="e" cm="1" vm="1">
        <f t="array" aca="1" ref="Q479" ca="1">IF(amazon[Discount percentage]&lt;=10, "0-10%", IF(amazon[Discount percentage]&lt;=20,"11-20%", IF(amazon[Discount percentage]&lt;=30,"21-30%",….)))</f>
        <v>#VALUE!</v>
      </c>
    </row>
    <row r="480" spans="1:17" ht="18.75" x14ac:dyDescent="0.3">
      <c r="A480" s="1" t="s">
        <v>82</v>
      </c>
      <c r="B480" s="1" t="s">
        <v>83</v>
      </c>
      <c r="C480" s="1" t="s">
        <v>13</v>
      </c>
      <c r="D480" s="1" t="s">
        <v>14</v>
      </c>
      <c r="E48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80" s="4">
        <v>59</v>
      </c>
      <c r="G480" s="4">
        <v>199</v>
      </c>
      <c r="H480" s="4">
        <f>PRODUCT(amazon[[#This Row],[Actual price]],amazon[[#This Row],[Rating count]])</f>
        <v>1866023</v>
      </c>
      <c r="I480" s="5">
        <v>0.7</v>
      </c>
      <c r="J480" s="1">
        <v>4</v>
      </c>
      <c r="K480" s="1">
        <v>9377</v>
      </c>
      <c r="L480" s="1" t="str">
        <f>IF(amazon[[#This Row],[Discounted price]]&lt;200, "Very Low",
 IF(amazon[[#This Row],[Discounted price]]&lt;5000, "Medium",
 IF(amazon[[#This Row],[Discounted price]]&lt;10000, "High",
 "Very High")))</f>
        <v>Very Low</v>
      </c>
      <c r="M480" s="1">
        <f>COUNTIF(amazon[[#This Row],[Discount percentage]],$Z$14)</f>
        <v>0</v>
      </c>
      <c r="N480" s="1">
        <f>COUNTIF(amazon[[#This Row],[Discount percentage]],$Z$16)</f>
        <v>0</v>
      </c>
      <c r="O480" s="1">
        <f>COUNTIF(amazon[[#This Row],[Discount percentage]],$Z$15)</f>
        <v>1</v>
      </c>
      <c r="P480" t="s">
        <v>84</v>
      </c>
      <c r="Q480" s="23" t="e" cm="1" vm="1">
        <f t="array" aca="1" ref="Q480" ca="1">IF(amazon[Discount percentage]&lt;=10, "0-10%", IF(amazon[Discount percentage]&lt;=20,"11-20%", IF(amazon[Discount percentage]&lt;=30,"21-30%",….)))</f>
        <v>#VALUE!</v>
      </c>
    </row>
    <row r="481" spans="1:17" ht="18.75" x14ac:dyDescent="0.3">
      <c r="A481" s="1" t="s">
        <v>1236</v>
      </c>
      <c r="B481" s="1" t="s">
        <v>1237</v>
      </c>
      <c r="C481" s="1" t="s">
        <v>50</v>
      </c>
      <c r="D481" s="1" t="s">
        <v>945</v>
      </c>
      <c r="E48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81" s="4">
        <v>599</v>
      </c>
      <c r="G481" s="4">
        <v>1299</v>
      </c>
      <c r="H481" s="4">
        <f>PRODUCT(amazon[[#This Row],[Actual price]],amazon[[#This Row],[Rating count]])</f>
        <v>250173111</v>
      </c>
      <c r="I481" s="5">
        <v>0.54</v>
      </c>
      <c r="J481" s="1">
        <v>4.0999999999999996</v>
      </c>
      <c r="K481" s="1">
        <v>192589</v>
      </c>
      <c r="L481" s="1" t="str">
        <f>IF(amazon[[#This Row],[Discounted price]]&lt;200, "Very Low",
 IF(amazon[[#This Row],[Discounted price]]&lt;5000, "Medium",
 IF(amazon[[#This Row],[Discounted price]]&lt;10000, "High",
 "Very High")))</f>
        <v>Medium</v>
      </c>
      <c r="M481" s="1">
        <f>COUNTIF(amazon[[#This Row],[Discount percentage]],$Z$14)</f>
        <v>0</v>
      </c>
      <c r="N481" s="1">
        <f>COUNTIF(amazon[[#This Row],[Discount percentage]],$Z$16)</f>
        <v>0</v>
      </c>
      <c r="O481" s="1">
        <f>COUNTIF(amazon[[#This Row],[Discount percentage]],$Z$15)</f>
        <v>1</v>
      </c>
      <c r="P481" t="s">
        <v>946</v>
      </c>
      <c r="Q481" s="23" t="e" cm="1" vm="1">
        <f t="array" aca="1" ref="Q481" ca="1">IF(amazon[Discount percentage]&lt;=10, "0-10%", IF(amazon[Discount percentage]&lt;=20,"11-20%", IF(amazon[Discount percentage]&lt;=30,"21-30%",….)))</f>
        <v>#VALUE!</v>
      </c>
    </row>
    <row r="482" spans="1:17" ht="18.75" x14ac:dyDescent="0.3">
      <c r="A482" s="1" t="s">
        <v>1238</v>
      </c>
      <c r="B482" s="1" t="s">
        <v>1239</v>
      </c>
      <c r="C482" s="1" t="s">
        <v>50</v>
      </c>
      <c r="D482" s="1" t="s">
        <v>1199</v>
      </c>
      <c r="E48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82" s="4">
        <v>349</v>
      </c>
      <c r="G482" s="4">
        <v>999</v>
      </c>
      <c r="H482" s="4">
        <f>PRODUCT(amazon[[#This Row],[Actual price]],amazon[[#This Row],[Rating count]])</f>
        <v>16540443</v>
      </c>
      <c r="I482" s="5">
        <v>0.65</v>
      </c>
      <c r="J482" s="1">
        <v>3.8</v>
      </c>
      <c r="K482" s="1">
        <v>16557</v>
      </c>
      <c r="L482" s="1" t="str">
        <f>IF(amazon[[#This Row],[Discounted price]]&lt;200, "Very Low",
 IF(amazon[[#This Row],[Discounted price]]&lt;5000, "Medium",
 IF(amazon[[#This Row],[Discounted price]]&lt;10000, "High",
 "Very High")))</f>
        <v>Medium</v>
      </c>
      <c r="M482" s="1">
        <f>COUNTIF(amazon[[#This Row],[Discount percentage]],$Z$14)</f>
        <v>0</v>
      </c>
      <c r="N482" s="1">
        <f>COUNTIF(amazon[[#This Row],[Discount percentage]],$Z$16)</f>
        <v>0</v>
      </c>
      <c r="O482" s="1">
        <f>COUNTIF(amazon[[#This Row],[Discount percentage]],$Z$15)</f>
        <v>1</v>
      </c>
      <c r="P482" t="s">
        <v>1240</v>
      </c>
      <c r="Q482" s="23" t="e" cm="1" vm="1">
        <f t="array" aca="1" ref="Q482" ca="1">IF(amazon[Discount percentage]&lt;=10, "0-10%", IF(amazon[Discount percentage]&lt;=20,"11-20%", IF(amazon[Discount percentage]&lt;=30,"21-30%",….)))</f>
        <v>#VALUE!</v>
      </c>
    </row>
    <row r="483" spans="1:17" ht="18.75" x14ac:dyDescent="0.3">
      <c r="A483" s="1" t="s">
        <v>1241</v>
      </c>
      <c r="B483" s="1" t="s">
        <v>1066</v>
      </c>
      <c r="C483" s="1" t="s">
        <v>50</v>
      </c>
      <c r="D483" s="1" t="s">
        <v>918</v>
      </c>
      <c r="E48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83" s="4">
        <v>13999</v>
      </c>
      <c r="G483" s="4">
        <v>19499</v>
      </c>
      <c r="H483" s="4">
        <f>PRODUCT(amazon[[#This Row],[Actual price]],amazon[[#This Row],[Rating count]])</f>
        <v>370442002</v>
      </c>
      <c r="I483" s="5">
        <v>0.28000000000000003</v>
      </c>
      <c r="J483" s="1">
        <v>4.0999999999999996</v>
      </c>
      <c r="K483" s="1">
        <v>18998</v>
      </c>
      <c r="L483" s="1" t="str">
        <f>IF(amazon[[#This Row],[Discounted price]]&lt;200, "Very Low",
 IF(amazon[[#This Row],[Discounted price]]&lt;5000, "Medium",
 IF(amazon[[#This Row],[Discounted price]]&lt;10000, "High",
 "Very High")))</f>
        <v>Very High</v>
      </c>
      <c r="M483" s="1">
        <f>COUNTIF(amazon[[#This Row],[Discount percentage]],$Z$14)</f>
        <v>0</v>
      </c>
      <c r="N483" s="1">
        <f>COUNTIF(amazon[[#This Row],[Discount percentage]],$Z$16)</f>
        <v>1</v>
      </c>
      <c r="O483" s="1">
        <f>COUNTIF(amazon[[#This Row],[Discount percentage]],$Z$15)</f>
        <v>0</v>
      </c>
      <c r="P483" t="s">
        <v>991</v>
      </c>
      <c r="Q483" s="23" t="e" cm="1" vm="1">
        <f t="array" aca="1" ref="Q483" ca="1">IF(amazon[Discount percentage]&lt;=10, "0-10%", IF(amazon[Discount percentage]&lt;=20,"11-20%", IF(amazon[Discount percentage]&lt;=30,"21-30%",….)))</f>
        <v>#VALUE!</v>
      </c>
    </row>
    <row r="484" spans="1:17" ht="18.75" x14ac:dyDescent="0.3">
      <c r="A484" s="1" t="s">
        <v>1242</v>
      </c>
      <c r="B484" s="1" t="s">
        <v>1239</v>
      </c>
      <c r="C484" s="1" t="s">
        <v>50</v>
      </c>
      <c r="D484" s="1" t="s">
        <v>1199</v>
      </c>
      <c r="E48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84" s="4">
        <v>349</v>
      </c>
      <c r="G484" s="4">
        <v>999</v>
      </c>
      <c r="H484" s="4">
        <f>PRODUCT(amazon[[#This Row],[Actual price]],amazon[[#This Row],[Rating count]])</f>
        <v>16540443</v>
      </c>
      <c r="I484" s="5">
        <v>0.65</v>
      </c>
      <c r="J484" s="1">
        <v>3.8</v>
      </c>
      <c r="K484" s="1">
        <v>16557</v>
      </c>
      <c r="L484" s="1" t="str">
        <f>IF(amazon[[#This Row],[Discounted price]]&lt;200, "Very Low",
 IF(amazon[[#This Row],[Discounted price]]&lt;5000, "Medium",
 IF(amazon[[#This Row],[Discounted price]]&lt;10000, "High",
 "Very High")))</f>
        <v>Medium</v>
      </c>
      <c r="M484" s="1">
        <f>COUNTIF(amazon[[#This Row],[Discount percentage]],$Z$14)</f>
        <v>0</v>
      </c>
      <c r="N484" s="1">
        <f>COUNTIF(amazon[[#This Row],[Discount percentage]],$Z$16)</f>
        <v>0</v>
      </c>
      <c r="O484" s="1">
        <f>COUNTIF(amazon[[#This Row],[Discount percentage]],$Z$15)</f>
        <v>1</v>
      </c>
      <c r="P484" t="s">
        <v>1240</v>
      </c>
      <c r="Q484" s="23" t="e" cm="1" vm="1">
        <f t="array" aca="1" ref="Q484" ca="1">IF(amazon[Discount percentage]&lt;=10, "0-10%", IF(amazon[Discount percentage]&lt;=20,"11-20%", IF(amazon[Discount percentage]&lt;=30,"21-30%",….)))</f>
        <v>#VALUE!</v>
      </c>
    </row>
    <row r="485" spans="1:17" ht="18.75" x14ac:dyDescent="0.3">
      <c r="A485" s="1" t="s">
        <v>1243</v>
      </c>
      <c r="B485" s="1" t="s">
        <v>1244</v>
      </c>
      <c r="C485" s="1" t="s">
        <v>50</v>
      </c>
      <c r="D485" s="1" t="s">
        <v>976</v>
      </c>
      <c r="E48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85" s="4">
        <v>499</v>
      </c>
      <c r="G485" s="4">
        <v>599</v>
      </c>
      <c r="H485" s="4">
        <f>PRODUCT(amazon[[#This Row],[Actual price]],amazon[[#This Row],[Rating count]])</f>
        <v>13127684</v>
      </c>
      <c r="I485" s="5">
        <v>0.17</v>
      </c>
      <c r="J485" s="1">
        <v>4.2</v>
      </c>
      <c r="K485" s="1">
        <v>21916</v>
      </c>
      <c r="L485" s="1" t="str">
        <f>IF(amazon[[#This Row],[Discounted price]]&lt;200, "Very Low",
 IF(amazon[[#This Row],[Discounted price]]&lt;5000, "Medium",
 IF(amazon[[#This Row],[Discounted price]]&lt;10000, "High",
 "Very High")))</f>
        <v>Medium</v>
      </c>
      <c r="M485" s="1">
        <f>COUNTIF(amazon[[#This Row],[Discount percentage]],$Z$14)</f>
        <v>0</v>
      </c>
      <c r="N485" s="1">
        <f>COUNTIF(amazon[[#This Row],[Discount percentage]],$Z$16)</f>
        <v>1</v>
      </c>
      <c r="O485" s="1">
        <f>COUNTIF(amazon[[#This Row],[Discount percentage]],$Z$15)</f>
        <v>0</v>
      </c>
      <c r="P485" t="s">
        <v>763</v>
      </c>
      <c r="Q485" s="23" t="e" cm="1" vm="1">
        <f t="array" aca="1" ref="Q485" ca="1">IF(amazon[Discount percentage]&lt;=10, "0-10%", IF(amazon[Discount percentage]&lt;=20,"11-20%", IF(amazon[Discount percentage]&lt;=30,"21-30%",….)))</f>
        <v>#VALUE!</v>
      </c>
    </row>
    <row r="486" spans="1:17" ht="18.75" x14ac:dyDescent="0.3">
      <c r="A486" s="1" t="s">
        <v>1245</v>
      </c>
      <c r="B486" s="1" t="s">
        <v>994</v>
      </c>
      <c r="C486" s="1" t="s">
        <v>50</v>
      </c>
      <c r="D486" s="1" t="s">
        <v>904</v>
      </c>
      <c r="E48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86" s="4">
        <v>2199</v>
      </c>
      <c r="G486" s="4">
        <v>9999</v>
      </c>
      <c r="H486" s="4">
        <f>PRODUCT(amazon[[#This Row],[Actual price]],amazon[[#This Row],[Rating count]])</f>
        <v>294690528</v>
      </c>
      <c r="I486" s="5">
        <v>0.78</v>
      </c>
      <c r="J486" s="1">
        <v>4.2</v>
      </c>
      <c r="K486" s="1">
        <v>29472</v>
      </c>
      <c r="L486" s="1" t="str">
        <f>IF(amazon[[#This Row],[Discounted price]]&lt;200, "Very Low",
 IF(amazon[[#This Row],[Discounted price]]&lt;5000, "Medium",
 IF(amazon[[#This Row],[Discounted price]]&lt;10000, "High",
 "Very High")))</f>
        <v>Medium</v>
      </c>
      <c r="M486" s="1">
        <f>COUNTIF(amazon[[#This Row],[Discount percentage]],$Z$14)</f>
        <v>0</v>
      </c>
      <c r="N486" s="1">
        <f>COUNTIF(amazon[[#This Row],[Discount percentage]],$Z$16)</f>
        <v>0</v>
      </c>
      <c r="O486" s="1">
        <f>COUNTIF(amazon[[#This Row],[Discount percentage]],$Z$15)</f>
        <v>1</v>
      </c>
      <c r="P486" t="s">
        <v>197</v>
      </c>
      <c r="Q486" s="23" t="e" cm="1" vm="1">
        <f t="array" aca="1" ref="Q486" ca="1">IF(amazon[Discount percentage]&lt;=10, "0-10%", IF(amazon[Discount percentage]&lt;=20,"11-20%", IF(amazon[Discount percentage]&lt;=30,"21-30%",….)))</f>
        <v>#VALUE!</v>
      </c>
    </row>
    <row r="487" spans="1:17" ht="18.75" x14ac:dyDescent="0.3">
      <c r="A487" s="1" t="s">
        <v>1246</v>
      </c>
      <c r="B487" s="1" t="s">
        <v>1247</v>
      </c>
      <c r="C487" s="1" t="s">
        <v>50</v>
      </c>
      <c r="D487" s="1" t="s">
        <v>1125</v>
      </c>
      <c r="E48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87" s="4">
        <v>95</v>
      </c>
      <c r="G487" s="4">
        <v>499</v>
      </c>
      <c r="H487" s="4">
        <f>PRODUCT(amazon[[#This Row],[Actual price]],amazon[[#This Row],[Rating count]])</f>
        <v>972551</v>
      </c>
      <c r="I487" s="5">
        <v>0.81</v>
      </c>
      <c r="J487" s="1">
        <v>4.2</v>
      </c>
      <c r="K487" s="1">
        <v>1949</v>
      </c>
      <c r="L487" s="1" t="str">
        <f>IF(amazon[[#This Row],[Discounted price]]&lt;200, "Very Low",
 IF(amazon[[#This Row],[Discounted price]]&lt;5000, "Medium",
 IF(amazon[[#This Row],[Discounted price]]&lt;10000, "High",
 "Very High")))</f>
        <v>Very Low</v>
      </c>
      <c r="M487" s="1">
        <f>COUNTIF(amazon[[#This Row],[Discount percentage]],$Z$14)</f>
        <v>0</v>
      </c>
      <c r="N487" s="1">
        <f>COUNTIF(amazon[[#This Row],[Discount percentage]],$Z$16)</f>
        <v>0</v>
      </c>
      <c r="O487" s="1">
        <f>COUNTIF(amazon[[#This Row],[Discount percentage]],$Z$15)</f>
        <v>1</v>
      </c>
      <c r="P487" t="s">
        <v>379</v>
      </c>
      <c r="Q487" s="23" t="e" cm="1" vm="1">
        <f t="array" aca="1" ref="Q487" ca="1">IF(amazon[Discount percentage]&lt;=10, "0-10%", IF(amazon[Discount percentage]&lt;=20,"11-20%", IF(amazon[Discount percentage]&lt;=30,"21-30%",….)))</f>
        <v>#VALUE!</v>
      </c>
    </row>
    <row r="488" spans="1:17" ht="18.75" x14ac:dyDescent="0.3">
      <c r="A488" s="1" t="s">
        <v>1248</v>
      </c>
      <c r="B488" s="1" t="s">
        <v>1249</v>
      </c>
      <c r="C488" s="1" t="s">
        <v>13</v>
      </c>
      <c r="D488" s="1" t="s">
        <v>14</v>
      </c>
      <c r="E48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488" s="4">
        <v>139</v>
      </c>
      <c r="G488" s="4">
        <v>249</v>
      </c>
      <c r="H488" s="4">
        <f>PRODUCT(amazon[[#This Row],[Actual price]],amazon[[#This Row],[Rating count]])</f>
        <v>2334873</v>
      </c>
      <c r="I488" s="5">
        <v>0.44</v>
      </c>
      <c r="J488" s="1">
        <v>4</v>
      </c>
      <c r="K488" s="1">
        <v>9377</v>
      </c>
      <c r="L488" s="1" t="str">
        <f>IF(amazon[[#This Row],[Discounted price]]&lt;200, "Very Low",
 IF(amazon[[#This Row],[Discounted price]]&lt;5000, "Medium",
 IF(amazon[[#This Row],[Discounted price]]&lt;10000, "High",
 "Very High")))</f>
        <v>Very Low</v>
      </c>
      <c r="M488" s="1">
        <f>COUNTIF(amazon[[#This Row],[Discount percentage]],$Z$14)</f>
        <v>0</v>
      </c>
      <c r="N488" s="1">
        <f>COUNTIF(amazon[[#This Row],[Discount percentage]],$Z$16)</f>
        <v>1</v>
      </c>
      <c r="O488" s="1">
        <f>COUNTIF(amazon[[#This Row],[Discount percentage]],$Z$15)</f>
        <v>0</v>
      </c>
      <c r="P488" t="s">
        <v>84</v>
      </c>
      <c r="Q488" s="23" t="e" cm="1" vm="1">
        <f t="array" aca="1" ref="Q488" ca="1">IF(amazon[Discount percentage]&lt;=10, "0-10%", IF(amazon[Discount percentage]&lt;=20,"11-20%", IF(amazon[Discount percentage]&lt;=30,"21-30%",….)))</f>
        <v>#VALUE!</v>
      </c>
    </row>
    <row r="489" spans="1:17" ht="18.75" x14ac:dyDescent="0.3">
      <c r="A489" s="1" t="s">
        <v>1250</v>
      </c>
      <c r="B489" s="1" t="s">
        <v>1251</v>
      </c>
      <c r="C489" s="1" t="s">
        <v>50</v>
      </c>
      <c r="D489" s="1" t="s">
        <v>904</v>
      </c>
      <c r="E48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89" s="4">
        <v>4499</v>
      </c>
      <c r="G489" s="4">
        <v>7999</v>
      </c>
      <c r="H489" s="4">
        <f>PRODUCT(amazon[[#This Row],[Actual price]],amazon[[#This Row],[Rating count]])</f>
        <v>295963</v>
      </c>
      <c r="I489" s="5">
        <v>0.44</v>
      </c>
      <c r="J489" s="1">
        <v>3.5</v>
      </c>
      <c r="K489" s="1">
        <v>37</v>
      </c>
      <c r="L489" s="1" t="str">
        <f>IF(amazon[[#This Row],[Discounted price]]&lt;200, "Very Low",
 IF(amazon[[#This Row],[Discounted price]]&lt;5000, "Medium",
 IF(amazon[[#This Row],[Discounted price]]&lt;10000, "High",
 "Very High")))</f>
        <v>Medium</v>
      </c>
      <c r="M489" s="1">
        <f>COUNTIF(amazon[[#This Row],[Discount percentage]],$Z$14)</f>
        <v>0</v>
      </c>
      <c r="N489" s="1">
        <f>COUNTIF(amazon[[#This Row],[Discount percentage]],$Z$16)</f>
        <v>1</v>
      </c>
      <c r="O489" s="1">
        <f>COUNTIF(amazon[[#This Row],[Discount percentage]],$Z$15)</f>
        <v>0</v>
      </c>
      <c r="P489" t="s">
        <v>1252</v>
      </c>
      <c r="Q489" s="23" t="e" cm="1" vm="1">
        <f t="array" aca="1" ref="Q489" ca="1">IF(amazon[Discount percentage]&lt;=10, "0-10%", IF(amazon[Discount percentage]&lt;=20,"11-20%", IF(amazon[Discount percentage]&lt;=30,"21-30%",….)))</f>
        <v>#VALUE!</v>
      </c>
    </row>
    <row r="490" spans="1:17" ht="18.75" x14ac:dyDescent="0.3">
      <c r="A490" s="1" t="s">
        <v>1253</v>
      </c>
      <c r="B490" s="1" t="s">
        <v>1254</v>
      </c>
      <c r="C490" s="1" t="s">
        <v>50</v>
      </c>
      <c r="D490" s="1" t="s">
        <v>1076</v>
      </c>
      <c r="E49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0" s="4">
        <v>89</v>
      </c>
      <c r="G490" s="4">
        <v>599</v>
      </c>
      <c r="H490" s="4">
        <f>PRODUCT(amazon[[#This Row],[Actual price]],amazon[[#This Row],[Rating count]])</f>
        <v>1408249</v>
      </c>
      <c r="I490" s="5">
        <v>0.85</v>
      </c>
      <c r="J490" s="1">
        <v>4.3</v>
      </c>
      <c r="K490" s="1">
        <v>2351</v>
      </c>
      <c r="L490" s="1" t="str">
        <f>IF(amazon[[#This Row],[Discounted price]]&lt;200, "Very Low",
 IF(amazon[[#This Row],[Discounted price]]&lt;5000, "Medium",
 IF(amazon[[#This Row],[Discounted price]]&lt;10000, "High",
 "Very High")))</f>
        <v>Very Low</v>
      </c>
      <c r="M490" s="1">
        <f>COUNTIF(amazon[[#This Row],[Discount percentage]],$Z$14)</f>
        <v>0</v>
      </c>
      <c r="N490" s="1">
        <f>COUNTIF(amazon[[#This Row],[Discount percentage]],$Z$16)</f>
        <v>0</v>
      </c>
      <c r="O490" s="1">
        <f>COUNTIF(amazon[[#This Row],[Discount percentage]],$Z$15)</f>
        <v>1</v>
      </c>
      <c r="P490" t="s">
        <v>1255</v>
      </c>
      <c r="Q490" s="23" t="e" cm="1" vm="1">
        <f t="array" aca="1" ref="Q490" ca="1">IF(amazon[Discount percentage]&lt;=10, "0-10%", IF(amazon[Discount percentage]&lt;=20,"11-20%", IF(amazon[Discount percentage]&lt;=30,"21-30%",….)))</f>
        <v>#VALUE!</v>
      </c>
    </row>
    <row r="491" spans="1:17" ht="18.75" x14ac:dyDescent="0.3">
      <c r="A491" s="1" t="s">
        <v>1256</v>
      </c>
      <c r="B491" s="1" t="s">
        <v>1257</v>
      </c>
      <c r="C491" s="1" t="s">
        <v>50</v>
      </c>
      <c r="D491" s="1" t="s">
        <v>918</v>
      </c>
      <c r="E49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1" s="4">
        <v>15499</v>
      </c>
      <c r="G491" s="4">
        <v>20999</v>
      </c>
      <c r="H491" s="4">
        <f>PRODUCT(amazon[[#This Row],[Actual price]],amazon[[#This Row],[Rating count]])</f>
        <v>404293747</v>
      </c>
      <c r="I491" s="5">
        <v>0.26</v>
      </c>
      <c r="J491" s="1">
        <v>4.0999999999999996</v>
      </c>
      <c r="K491" s="1">
        <v>19253</v>
      </c>
      <c r="L491" s="1" t="str">
        <f>IF(amazon[[#This Row],[Discounted price]]&lt;200, "Very Low",
 IF(amazon[[#This Row],[Discounted price]]&lt;5000, "Medium",
 IF(amazon[[#This Row],[Discounted price]]&lt;10000, "High",
 "Very High")))</f>
        <v>Very High</v>
      </c>
      <c r="M491" s="1">
        <f>COUNTIF(amazon[[#This Row],[Discount percentage]],$Z$14)</f>
        <v>0</v>
      </c>
      <c r="N491" s="1">
        <f>COUNTIF(amazon[[#This Row],[Discount percentage]],$Z$16)</f>
        <v>1</v>
      </c>
      <c r="O491" s="1">
        <f>COUNTIF(amazon[[#This Row],[Discount percentage]],$Z$15)</f>
        <v>0</v>
      </c>
      <c r="P491" t="s">
        <v>1020</v>
      </c>
      <c r="Q491" s="23" t="e" cm="1" vm="1">
        <f t="array" aca="1" ref="Q491" ca="1">IF(amazon[Discount percentage]&lt;=10, "0-10%", IF(amazon[Discount percentage]&lt;=20,"11-20%", IF(amazon[Discount percentage]&lt;=30,"21-30%",….)))</f>
        <v>#VALUE!</v>
      </c>
    </row>
    <row r="492" spans="1:17" ht="18.75" x14ac:dyDescent="0.3">
      <c r="A492" s="1" t="s">
        <v>1258</v>
      </c>
      <c r="B492" s="1" t="s">
        <v>1259</v>
      </c>
      <c r="C492" s="1" t="s">
        <v>50</v>
      </c>
      <c r="D492" s="1" t="s">
        <v>918</v>
      </c>
      <c r="E49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2" s="4">
        <v>13999</v>
      </c>
      <c r="G492" s="4">
        <v>15999</v>
      </c>
      <c r="H492" s="4">
        <f>PRODUCT(amazon[[#This Row],[Actual price]],amazon[[#This Row],[Rating count]])</f>
        <v>34877820</v>
      </c>
      <c r="I492" s="5">
        <v>0.13</v>
      </c>
      <c r="J492" s="1">
        <v>3.9</v>
      </c>
      <c r="K492" s="1">
        <v>2180</v>
      </c>
      <c r="L492" s="1" t="str">
        <f>IF(amazon[[#This Row],[Discounted price]]&lt;200, "Very Low",
 IF(amazon[[#This Row],[Discounted price]]&lt;5000, "Medium",
 IF(amazon[[#This Row],[Discounted price]]&lt;10000, "High",
 "Very High")))</f>
        <v>Very High</v>
      </c>
      <c r="M492" s="1">
        <f>COUNTIF(amazon[[#This Row],[Discount percentage]],$Z$14)</f>
        <v>0</v>
      </c>
      <c r="N492" s="1">
        <f>COUNTIF(amazon[[#This Row],[Discount percentage]],$Z$16)</f>
        <v>1</v>
      </c>
      <c r="O492" s="1">
        <f>COUNTIF(amazon[[#This Row],[Discount percentage]],$Z$15)</f>
        <v>0</v>
      </c>
      <c r="P492" t="s">
        <v>1260</v>
      </c>
      <c r="Q492" s="23" t="e" cm="1" vm="1">
        <f t="array" aca="1" ref="Q492" ca="1">IF(amazon[Discount percentage]&lt;=10, "0-10%", IF(amazon[Discount percentage]&lt;=20,"11-20%", IF(amazon[Discount percentage]&lt;=30,"21-30%",….)))</f>
        <v>#VALUE!</v>
      </c>
    </row>
    <row r="493" spans="1:17" ht="18.75" x14ac:dyDescent="0.3">
      <c r="A493" s="1" t="s">
        <v>1261</v>
      </c>
      <c r="B493" s="1" t="s">
        <v>1262</v>
      </c>
      <c r="C493" s="1" t="s">
        <v>50</v>
      </c>
      <c r="D493" s="1" t="s">
        <v>904</v>
      </c>
      <c r="E49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3" s="4">
        <v>1999</v>
      </c>
      <c r="G493" s="4">
        <v>4999</v>
      </c>
      <c r="H493" s="4">
        <f>PRODUCT(amazon[[#This Row],[Actual price]],amazon[[#This Row],[Rating count]])</f>
        <v>37847429</v>
      </c>
      <c r="I493" s="5">
        <v>0.6</v>
      </c>
      <c r="J493" s="1">
        <v>3.9</v>
      </c>
      <c r="K493" s="1">
        <v>7571</v>
      </c>
      <c r="L493" s="1" t="str">
        <f>IF(amazon[[#This Row],[Discounted price]]&lt;200, "Very Low",
 IF(amazon[[#This Row],[Discounted price]]&lt;5000, "Medium",
 IF(amazon[[#This Row],[Discounted price]]&lt;10000, "High",
 "Very High")))</f>
        <v>Medium</v>
      </c>
      <c r="M493" s="1">
        <f>COUNTIF(amazon[[#This Row],[Discount percentage]],$Z$14)</f>
        <v>0</v>
      </c>
      <c r="N493" s="1">
        <f>COUNTIF(amazon[[#This Row],[Discount percentage]],$Z$16)</f>
        <v>0</v>
      </c>
      <c r="O493" s="1">
        <f>COUNTIF(amazon[[#This Row],[Discount percentage]],$Z$15)</f>
        <v>1</v>
      </c>
      <c r="P493" t="s">
        <v>1263</v>
      </c>
      <c r="Q493" s="23" t="e" cm="1" vm="1">
        <f t="array" aca="1" ref="Q493" ca="1">IF(amazon[Discount percentage]&lt;=10, "0-10%", IF(amazon[Discount percentage]&lt;=20,"11-20%", IF(amazon[Discount percentage]&lt;=30,"21-30%",….)))</f>
        <v>#VALUE!</v>
      </c>
    </row>
    <row r="494" spans="1:17" ht="18.75" x14ac:dyDescent="0.3">
      <c r="A494" s="1" t="s">
        <v>1264</v>
      </c>
      <c r="B494" s="1" t="s">
        <v>1265</v>
      </c>
      <c r="C494" s="1" t="s">
        <v>50</v>
      </c>
      <c r="D494" s="1" t="s">
        <v>904</v>
      </c>
      <c r="E49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4" s="4">
        <v>1399</v>
      </c>
      <c r="G494" s="4">
        <v>5999</v>
      </c>
      <c r="H494" s="4">
        <f>PRODUCT(amazon[[#This Row],[Actual price]],amazon[[#This Row],[Rating count]])</f>
        <v>26485585</v>
      </c>
      <c r="I494" s="5">
        <v>0.77</v>
      </c>
      <c r="J494" s="1">
        <v>3.3</v>
      </c>
      <c r="K494" s="1">
        <v>4415</v>
      </c>
      <c r="L494" s="1" t="str">
        <f>IF(amazon[[#This Row],[Discounted price]]&lt;200, "Very Low",
 IF(amazon[[#This Row],[Discounted price]]&lt;5000, "Medium",
 IF(amazon[[#This Row],[Discounted price]]&lt;10000, "High",
 "Very High")))</f>
        <v>Medium</v>
      </c>
      <c r="M494" s="1">
        <f>COUNTIF(amazon[[#This Row],[Discount percentage]],$Z$14)</f>
        <v>0</v>
      </c>
      <c r="N494" s="1">
        <f>COUNTIF(amazon[[#This Row],[Discount percentage]],$Z$16)</f>
        <v>0</v>
      </c>
      <c r="O494" s="1">
        <f>COUNTIF(amazon[[#This Row],[Discount percentage]],$Z$15)</f>
        <v>1</v>
      </c>
      <c r="P494" t="s">
        <v>1209</v>
      </c>
      <c r="Q494" s="23" t="e" cm="1" vm="1">
        <f t="array" aca="1" ref="Q494" ca="1">IF(amazon[Discount percentage]&lt;=10, "0-10%", IF(amazon[Discount percentage]&lt;=20,"11-20%", IF(amazon[Discount percentage]&lt;=30,"21-30%",….)))</f>
        <v>#VALUE!</v>
      </c>
    </row>
    <row r="495" spans="1:17" ht="18.75" x14ac:dyDescent="0.3">
      <c r="A495" s="1" t="s">
        <v>1266</v>
      </c>
      <c r="B495" s="1" t="s">
        <v>1267</v>
      </c>
      <c r="C495" s="1" t="s">
        <v>50</v>
      </c>
      <c r="D495" s="1" t="s">
        <v>972</v>
      </c>
      <c r="E49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5" s="4">
        <v>599</v>
      </c>
      <c r="G495" s="4">
        <v>999</v>
      </c>
      <c r="H495" s="4">
        <f>PRODUCT(amazon[[#This Row],[Actual price]],amazon[[#This Row],[Rating count]])</f>
        <v>18635346</v>
      </c>
      <c r="I495" s="5">
        <v>0.4</v>
      </c>
      <c r="J495" s="1">
        <v>4</v>
      </c>
      <c r="K495" s="1">
        <v>18654</v>
      </c>
      <c r="L495" s="1" t="str">
        <f>IF(amazon[[#This Row],[Discounted price]]&lt;200, "Very Low",
 IF(amazon[[#This Row],[Discounted price]]&lt;5000, "Medium",
 IF(amazon[[#This Row],[Discounted price]]&lt;10000, "High",
 "Very High")))</f>
        <v>Medium</v>
      </c>
      <c r="M495" s="1">
        <f>COUNTIF(amazon[[#This Row],[Discount percentage]],$Z$14)</f>
        <v>0</v>
      </c>
      <c r="N495" s="1">
        <f>COUNTIF(amazon[[#This Row],[Discount percentage]],$Z$16)</f>
        <v>1</v>
      </c>
      <c r="O495" s="1">
        <f>COUNTIF(amazon[[#This Row],[Discount percentage]],$Z$15)</f>
        <v>0</v>
      </c>
      <c r="P495" t="s">
        <v>1268</v>
      </c>
      <c r="Q495" s="23" t="e" cm="1" vm="1">
        <f t="array" aca="1" ref="Q495" ca="1">IF(amazon[Discount percentage]&lt;=10, "0-10%", IF(amazon[Discount percentage]&lt;=20,"11-20%", IF(amazon[Discount percentage]&lt;=30,"21-30%",….)))</f>
        <v>#VALUE!</v>
      </c>
    </row>
    <row r="496" spans="1:17" ht="18.75" x14ac:dyDescent="0.3">
      <c r="A496" s="1" t="s">
        <v>1269</v>
      </c>
      <c r="B496" s="1" t="s">
        <v>1270</v>
      </c>
      <c r="C496" s="1" t="s">
        <v>50</v>
      </c>
      <c r="D496" s="1" t="s">
        <v>976</v>
      </c>
      <c r="E49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6" s="4">
        <v>199</v>
      </c>
      <c r="G496" s="4">
        <v>1099</v>
      </c>
      <c r="H496" s="4">
        <f>PRODUCT(amazon[[#This Row],[Actual price]],amazon[[#This Row],[Rating count]])</f>
        <v>3513503</v>
      </c>
      <c r="I496" s="5">
        <v>0.82</v>
      </c>
      <c r="J496" s="1">
        <v>4</v>
      </c>
      <c r="K496" s="1">
        <v>3197</v>
      </c>
      <c r="L496" s="1" t="str">
        <f>IF(amazon[[#This Row],[Discounted price]]&lt;200, "Very Low",
 IF(amazon[[#This Row],[Discounted price]]&lt;5000, "Medium",
 IF(amazon[[#This Row],[Discounted price]]&lt;10000, "High",
 "Very High")))</f>
        <v>Very Low</v>
      </c>
      <c r="M496" s="1">
        <f>COUNTIF(amazon[[#This Row],[Discount percentage]],$Z$14)</f>
        <v>0</v>
      </c>
      <c r="N496" s="1">
        <f>COUNTIF(amazon[[#This Row],[Discount percentage]],$Z$16)</f>
        <v>0</v>
      </c>
      <c r="O496" s="1">
        <f>COUNTIF(amazon[[#This Row],[Discount percentage]],$Z$15)</f>
        <v>1</v>
      </c>
      <c r="P496" t="s">
        <v>1271</v>
      </c>
      <c r="Q496" s="23" t="e" cm="1" vm="1">
        <f t="array" aca="1" ref="Q496" ca="1">IF(amazon[Discount percentage]&lt;=10, "0-10%", IF(amazon[Discount percentage]&lt;=20,"11-20%", IF(amazon[Discount percentage]&lt;=30,"21-30%",….)))</f>
        <v>#VALUE!</v>
      </c>
    </row>
    <row r="497" spans="1:17" ht="18.75" x14ac:dyDescent="0.3">
      <c r="A497" s="1" t="s">
        <v>1272</v>
      </c>
      <c r="B497" s="1" t="s">
        <v>1273</v>
      </c>
      <c r="C497" s="1" t="s">
        <v>50</v>
      </c>
      <c r="D497" s="1" t="s">
        <v>904</v>
      </c>
      <c r="E49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7" s="4">
        <v>1799</v>
      </c>
      <c r="G497" s="4">
        <v>6990</v>
      </c>
      <c r="H497" s="4">
        <f>PRODUCT(amazon[[#This Row],[Actual price]],amazon[[#This Row],[Rating count]])</f>
        <v>187891200</v>
      </c>
      <c r="I497" s="5">
        <v>0.74</v>
      </c>
      <c r="J497" s="1">
        <v>4</v>
      </c>
      <c r="K497" s="1">
        <v>26880</v>
      </c>
      <c r="L497" s="1" t="str">
        <f>IF(amazon[[#This Row],[Discounted price]]&lt;200, "Very Low",
 IF(amazon[[#This Row],[Discounted price]]&lt;5000, "Medium",
 IF(amazon[[#This Row],[Discounted price]]&lt;10000, "High",
 "Very High")))</f>
        <v>Medium</v>
      </c>
      <c r="M497" s="1">
        <f>COUNTIF(amazon[[#This Row],[Discount percentage]],$Z$14)</f>
        <v>0</v>
      </c>
      <c r="N497" s="1">
        <f>COUNTIF(amazon[[#This Row],[Discount percentage]],$Z$16)</f>
        <v>0</v>
      </c>
      <c r="O497" s="1">
        <f>COUNTIF(amazon[[#This Row],[Discount percentage]],$Z$15)</f>
        <v>1</v>
      </c>
      <c r="P497" t="s">
        <v>1274</v>
      </c>
      <c r="Q497" s="23" t="e" cm="1" vm="1">
        <f t="array" aca="1" ref="Q497" ca="1">IF(amazon[Discount percentage]&lt;=10, "0-10%", IF(amazon[Discount percentage]&lt;=20,"11-20%", IF(amazon[Discount percentage]&lt;=30,"21-30%",….)))</f>
        <v>#VALUE!</v>
      </c>
    </row>
    <row r="498" spans="1:17" ht="18.75" x14ac:dyDescent="0.3">
      <c r="A498" s="1" t="s">
        <v>1275</v>
      </c>
      <c r="B498" s="1" t="s">
        <v>1276</v>
      </c>
      <c r="C498" s="1" t="s">
        <v>50</v>
      </c>
      <c r="D498" s="1" t="s">
        <v>904</v>
      </c>
      <c r="E49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8" s="4">
        <v>1499</v>
      </c>
      <c r="G498" s="4">
        <v>6990</v>
      </c>
      <c r="H498" s="4">
        <f>PRODUCT(amazon[[#This Row],[Actual price]],amazon[[#This Row],[Rating count]])</f>
        <v>152354040</v>
      </c>
      <c r="I498" s="5">
        <v>0.79</v>
      </c>
      <c r="J498" s="1">
        <v>3.9</v>
      </c>
      <c r="K498" s="1">
        <v>21796</v>
      </c>
      <c r="L498" s="1" t="str">
        <f>IF(amazon[[#This Row],[Discounted price]]&lt;200, "Very Low",
 IF(amazon[[#This Row],[Discounted price]]&lt;5000, "Medium",
 IF(amazon[[#This Row],[Discounted price]]&lt;10000, "High",
 "Very High")))</f>
        <v>Medium</v>
      </c>
      <c r="M498" s="1">
        <f>COUNTIF(amazon[[#This Row],[Discount percentage]],$Z$14)</f>
        <v>0</v>
      </c>
      <c r="N498" s="1">
        <f>COUNTIF(amazon[[#This Row],[Discount percentage]],$Z$16)</f>
        <v>0</v>
      </c>
      <c r="O498" s="1">
        <f>COUNTIF(amazon[[#This Row],[Discount percentage]],$Z$15)</f>
        <v>1</v>
      </c>
      <c r="P498" t="s">
        <v>942</v>
      </c>
      <c r="Q498" s="23" t="e" cm="1" vm="1">
        <f t="array" aca="1" ref="Q498" ca="1">IF(amazon[Discount percentage]&lt;=10, "0-10%", IF(amazon[Discount percentage]&lt;=20,"11-20%", IF(amazon[Discount percentage]&lt;=30,"21-30%",….)))</f>
        <v>#VALUE!</v>
      </c>
    </row>
    <row r="499" spans="1:17" ht="18.75" x14ac:dyDescent="0.3">
      <c r="A499" s="1" t="s">
        <v>1277</v>
      </c>
      <c r="B499" s="1" t="s">
        <v>1278</v>
      </c>
      <c r="C499" s="1" t="s">
        <v>50</v>
      </c>
      <c r="D499" s="1" t="s">
        <v>918</v>
      </c>
      <c r="E49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499" s="4">
        <v>20999</v>
      </c>
      <c r="G499" s="4">
        <v>29990</v>
      </c>
      <c r="H499" s="4">
        <f>PRODUCT(amazon[[#This Row],[Actual price]],amazon[[#This Row],[Rating count]])</f>
        <v>284875010</v>
      </c>
      <c r="I499" s="5">
        <v>0.3</v>
      </c>
      <c r="J499" s="1">
        <v>4.3</v>
      </c>
      <c r="K499" s="1">
        <v>9499</v>
      </c>
      <c r="L499" s="1" t="str">
        <f>IF(amazon[[#This Row],[Discounted price]]&lt;200, "Very Low",
 IF(amazon[[#This Row],[Discounted price]]&lt;5000, "Medium",
 IF(amazon[[#This Row],[Discounted price]]&lt;10000, "High",
 "Very High")))</f>
        <v>Very High</v>
      </c>
      <c r="M499" s="1">
        <f>COUNTIF(amazon[[#This Row],[Discount percentage]],$Z$14)</f>
        <v>0</v>
      </c>
      <c r="N499" s="1">
        <f>COUNTIF(amazon[[#This Row],[Discount percentage]],$Z$16)</f>
        <v>1</v>
      </c>
      <c r="O499" s="1">
        <f>COUNTIF(amazon[[#This Row],[Discount percentage]],$Z$15)</f>
        <v>0</v>
      </c>
      <c r="P499" t="s">
        <v>1178</v>
      </c>
      <c r="Q499" s="23" t="e" cm="1" vm="1">
        <f t="array" aca="1" ref="Q499" ca="1">IF(amazon[Discount percentage]&lt;=10, "0-10%", IF(amazon[Discount percentage]&lt;=20,"11-20%", IF(amazon[Discount percentage]&lt;=30,"21-30%",….)))</f>
        <v>#VALUE!</v>
      </c>
    </row>
    <row r="500" spans="1:17" ht="18.75" x14ac:dyDescent="0.3">
      <c r="A500" s="1" t="s">
        <v>1279</v>
      </c>
      <c r="B500" s="1" t="s">
        <v>1280</v>
      </c>
      <c r="C500" s="1" t="s">
        <v>50</v>
      </c>
      <c r="D500" s="1" t="s">
        <v>918</v>
      </c>
      <c r="E50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0" s="4">
        <v>12999</v>
      </c>
      <c r="G500" s="4">
        <v>13499</v>
      </c>
      <c r="H500" s="4">
        <f>PRODUCT(amazon[[#This Row],[Actual price]],amazon[[#This Row],[Rating count]])</f>
        <v>757266902</v>
      </c>
      <c r="I500" s="5">
        <v>0.04</v>
      </c>
      <c r="J500" s="1">
        <v>4.0999999999999996</v>
      </c>
      <c r="K500" s="1">
        <v>56098</v>
      </c>
      <c r="L500" s="1" t="str">
        <f>IF(amazon[[#This Row],[Discounted price]]&lt;200, "Very Low",
 IF(amazon[[#This Row],[Discounted price]]&lt;5000, "Medium",
 IF(amazon[[#This Row],[Discounted price]]&lt;10000, "High",
 "Very High")))</f>
        <v>Very High</v>
      </c>
      <c r="M500" s="1">
        <f>COUNTIF(amazon[[#This Row],[Discount percentage]],$Z$14)</f>
        <v>0</v>
      </c>
      <c r="N500" s="1">
        <f>COUNTIF(amazon[[#This Row],[Discount percentage]],$Z$16)</f>
        <v>1</v>
      </c>
      <c r="O500" s="1">
        <f>COUNTIF(amazon[[#This Row],[Discount percentage]],$Z$15)</f>
        <v>0</v>
      </c>
      <c r="P500" t="s">
        <v>1281</v>
      </c>
      <c r="Q500" s="23" t="e" cm="1" vm="1">
        <f t="array" aca="1" ref="Q500" ca="1">IF(amazon[Discount percentage]&lt;=10, "0-10%", IF(amazon[Discount percentage]&lt;=20,"11-20%", IF(amazon[Discount percentage]&lt;=30,"21-30%",….)))</f>
        <v>#VALUE!</v>
      </c>
    </row>
    <row r="501" spans="1:17" ht="18.75" x14ac:dyDescent="0.3">
      <c r="A501" s="1" t="s">
        <v>1282</v>
      </c>
      <c r="B501" s="1" t="s">
        <v>1283</v>
      </c>
      <c r="C501" s="1" t="s">
        <v>50</v>
      </c>
      <c r="D501" s="1" t="s">
        <v>918</v>
      </c>
      <c r="E50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1" s="4">
        <v>16999</v>
      </c>
      <c r="G501" s="4">
        <v>20999</v>
      </c>
      <c r="H501" s="4">
        <f>PRODUCT(amazon[[#This Row],[Actual price]],amazon[[#This Row],[Rating count]])</f>
        <v>668230178</v>
      </c>
      <c r="I501" s="5">
        <v>0.19</v>
      </c>
      <c r="J501" s="1">
        <v>4.0999999999999996</v>
      </c>
      <c r="K501" s="1">
        <v>31822</v>
      </c>
      <c r="L501" s="1" t="str">
        <f>IF(amazon[[#This Row],[Discounted price]]&lt;200, "Very Low",
 IF(amazon[[#This Row],[Discounted price]]&lt;5000, "Medium",
 IF(amazon[[#This Row],[Discounted price]]&lt;10000, "High",
 "Very High")))</f>
        <v>Very High</v>
      </c>
      <c r="M501" s="1">
        <f>COUNTIF(amazon[[#This Row],[Discount percentage]],$Z$14)</f>
        <v>0</v>
      </c>
      <c r="N501" s="1">
        <f>COUNTIF(amazon[[#This Row],[Discount percentage]],$Z$16)</f>
        <v>1</v>
      </c>
      <c r="O501" s="1">
        <f>COUNTIF(amazon[[#This Row],[Discount percentage]],$Z$15)</f>
        <v>0</v>
      </c>
      <c r="P501" t="s">
        <v>1284</v>
      </c>
      <c r="Q501" s="23" t="e" cm="1" vm="1">
        <f t="array" aca="1" ref="Q501" ca="1">IF(amazon[Discount percentage]&lt;=10, "0-10%", IF(amazon[Discount percentage]&lt;=20,"11-20%", IF(amazon[Discount percentage]&lt;=30,"21-30%",….)))</f>
        <v>#VALUE!</v>
      </c>
    </row>
    <row r="502" spans="1:17" ht="18.75" x14ac:dyDescent="0.3">
      <c r="A502" s="1" t="s">
        <v>1285</v>
      </c>
      <c r="B502" s="1" t="s">
        <v>1286</v>
      </c>
      <c r="C502" s="1" t="s">
        <v>50</v>
      </c>
      <c r="D502" s="1" t="s">
        <v>918</v>
      </c>
      <c r="E50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2" s="4">
        <v>19999</v>
      </c>
      <c r="G502" s="4">
        <v>27990</v>
      </c>
      <c r="H502" s="4">
        <f>PRODUCT(amazon[[#This Row],[Actual price]],amazon[[#This Row],[Rating count]])</f>
        <v>265877010</v>
      </c>
      <c r="I502" s="5">
        <v>0.28999999999999998</v>
      </c>
      <c r="J502" s="1">
        <v>4.3</v>
      </c>
      <c r="K502" s="1">
        <v>9499</v>
      </c>
      <c r="L502" s="1" t="str">
        <f>IF(amazon[[#This Row],[Discounted price]]&lt;200, "Very Low",
 IF(amazon[[#This Row],[Discounted price]]&lt;5000, "Medium",
 IF(amazon[[#This Row],[Discounted price]]&lt;10000, "High",
 "Very High")))</f>
        <v>Very High</v>
      </c>
      <c r="M502" s="1">
        <f>COUNTIF(amazon[[#This Row],[Discount percentage]],$Z$14)</f>
        <v>0</v>
      </c>
      <c r="N502" s="1">
        <f>COUNTIF(amazon[[#This Row],[Discount percentage]],$Z$16)</f>
        <v>1</v>
      </c>
      <c r="O502" s="1">
        <f>COUNTIF(amazon[[#This Row],[Discount percentage]],$Z$15)</f>
        <v>0</v>
      </c>
      <c r="P502" t="s">
        <v>1178</v>
      </c>
      <c r="Q502" s="23" t="e" cm="1" vm="1">
        <f t="array" aca="1" ref="Q502" ca="1">IF(amazon[Discount percentage]&lt;=10, "0-10%", IF(amazon[Discount percentage]&lt;=20,"11-20%", IF(amazon[Discount percentage]&lt;=30,"21-30%",….)))</f>
        <v>#VALUE!</v>
      </c>
    </row>
    <row r="503" spans="1:17" ht="18.75" x14ac:dyDescent="0.3">
      <c r="A503" s="1" t="s">
        <v>1287</v>
      </c>
      <c r="B503" s="1" t="s">
        <v>1288</v>
      </c>
      <c r="C503" s="1" t="s">
        <v>50</v>
      </c>
      <c r="D503" s="1" t="s">
        <v>918</v>
      </c>
      <c r="E50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3" s="4">
        <v>12999</v>
      </c>
      <c r="G503" s="4">
        <v>18999</v>
      </c>
      <c r="H503" s="4">
        <f>PRODUCT(amazon[[#This Row],[Actual price]],amazon[[#This Row],[Rating count]])</f>
        <v>964617228</v>
      </c>
      <c r="I503" s="5">
        <v>0.32</v>
      </c>
      <c r="J503" s="1">
        <v>4.0999999999999996</v>
      </c>
      <c r="K503" s="1">
        <v>50772</v>
      </c>
      <c r="L503" s="1" t="str">
        <f>IF(amazon[[#This Row],[Discounted price]]&lt;200, "Very Low",
 IF(amazon[[#This Row],[Discounted price]]&lt;5000, "Medium",
 IF(amazon[[#This Row],[Discounted price]]&lt;10000, "High",
 "Very High")))</f>
        <v>Very High</v>
      </c>
      <c r="M503" s="1">
        <f>COUNTIF(amazon[[#This Row],[Discount percentage]],$Z$14)</f>
        <v>0</v>
      </c>
      <c r="N503" s="1">
        <f>COUNTIF(amazon[[#This Row],[Discount percentage]],$Z$16)</f>
        <v>1</v>
      </c>
      <c r="O503" s="1">
        <f>COUNTIF(amazon[[#This Row],[Discount percentage]],$Z$15)</f>
        <v>0</v>
      </c>
      <c r="P503" t="s">
        <v>1128</v>
      </c>
      <c r="Q503" s="23" t="e" cm="1" vm="1">
        <f t="array" aca="1" ref="Q503" ca="1">IF(amazon[Discount percentage]&lt;=10, "0-10%", IF(amazon[Discount percentage]&lt;=20,"11-20%", IF(amazon[Discount percentage]&lt;=30,"21-30%",….)))</f>
        <v>#VALUE!</v>
      </c>
    </row>
    <row r="504" spans="1:17" ht="18.75" x14ac:dyDescent="0.3">
      <c r="A504" s="1" t="s">
        <v>1289</v>
      </c>
      <c r="B504" s="1" t="s">
        <v>1290</v>
      </c>
      <c r="C504" s="1" t="s">
        <v>50</v>
      </c>
      <c r="D504" s="1" t="s">
        <v>904</v>
      </c>
      <c r="E50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4" s="4">
        <v>2999</v>
      </c>
      <c r="G504" s="4">
        <v>5999</v>
      </c>
      <c r="H504" s="4">
        <f>PRODUCT(amazon[[#This Row],[Actual price]],amazon[[#This Row],[Rating count]])</f>
        <v>42880852</v>
      </c>
      <c r="I504" s="5">
        <v>0.5</v>
      </c>
      <c r="J504" s="1">
        <v>4.0999999999999996</v>
      </c>
      <c r="K504" s="1">
        <v>7148</v>
      </c>
      <c r="L504" s="1" t="str">
        <f>IF(amazon[[#This Row],[Discounted price]]&lt;200, "Very Low",
 IF(amazon[[#This Row],[Discounted price]]&lt;5000, "Medium",
 IF(amazon[[#This Row],[Discounted price]]&lt;10000, "High",
 "Very High")))</f>
        <v>Medium</v>
      </c>
      <c r="M504" s="1">
        <f>COUNTIF(amazon[[#This Row],[Discount percentage]],$Z$14)</f>
        <v>1</v>
      </c>
      <c r="N504" s="1">
        <f>COUNTIF(amazon[[#This Row],[Discount percentage]],$Z$16)</f>
        <v>0</v>
      </c>
      <c r="O504" s="1">
        <f>COUNTIF(amazon[[#This Row],[Discount percentage]],$Z$15)</f>
        <v>0</v>
      </c>
      <c r="P504" t="s">
        <v>1291</v>
      </c>
      <c r="Q504" s="23" t="e" cm="1" vm="1">
        <f t="array" aca="1" ref="Q504" ca="1">IF(amazon[Discount percentage]&lt;=10, "0-10%", IF(amazon[Discount percentage]&lt;=20,"11-20%", IF(amazon[Discount percentage]&lt;=30,"21-30%",….)))</f>
        <v>#VALUE!</v>
      </c>
    </row>
    <row r="505" spans="1:17" ht="18.75" x14ac:dyDescent="0.3">
      <c r="A505" s="1" t="s">
        <v>100</v>
      </c>
      <c r="B505" s="1" t="s">
        <v>101</v>
      </c>
      <c r="C505" s="1" t="s">
        <v>13</v>
      </c>
      <c r="D505" s="1" t="s">
        <v>14</v>
      </c>
      <c r="E50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05" s="4">
        <v>299</v>
      </c>
      <c r="G505" s="4">
        <v>999</v>
      </c>
      <c r="H505" s="4">
        <f>PRODUCT(amazon[[#This Row],[Actual price]],amazon[[#This Row],[Rating count]])</f>
        <v>20829150</v>
      </c>
      <c r="I505" s="5">
        <v>0.7</v>
      </c>
      <c r="J505" s="1">
        <v>4.3</v>
      </c>
      <c r="K505" s="1">
        <v>20850</v>
      </c>
      <c r="L505" s="1" t="str">
        <f>IF(amazon[[#This Row],[Discounted price]]&lt;200, "Very Low",
 IF(amazon[[#This Row],[Discounted price]]&lt;5000, "Medium",
 IF(amazon[[#This Row],[Discounted price]]&lt;10000, "High",
 "Very High")))</f>
        <v>Medium</v>
      </c>
      <c r="M505" s="1">
        <f>COUNTIF(amazon[[#This Row],[Discount percentage]],$Z$14)</f>
        <v>0</v>
      </c>
      <c r="N505" s="1">
        <f>COUNTIF(amazon[[#This Row],[Discount percentage]],$Z$16)</f>
        <v>0</v>
      </c>
      <c r="O505" s="1">
        <f>COUNTIF(amazon[[#This Row],[Discount percentage]],$Z$15)</f>
        <v>1</v>
      </c>
      <c r="P505" t="s">
        <v>457</v>
      </c>
      <c r="Q505" s="23" t="e" cm="1" vm="1">
        <f t="array" aca="1" ref="Q505" ca="1">IF(amazon[Discount percentage]&lt;=10, "0-10%", IF(amazon[Discount percentage]&lt;=20,"11-20%", IF(amazon[Discount percentage]&lt;=30,"21-30%",….)))</f>
        <v>#VALUE!</v>
      </c>
    </row>
    <row r="506" spans="1:17" ht="18.75" x14ac:dyDescent="0.3">
      <c r="A506" s="1" t="s">
        <v>97</v>
      </c>
      <c r="B506" s="1" t="s">
        <v>98</v>
      </c>
      <c r="C506" s="1" t="s">
        <v>13</v>
      </c>
      <c r="D506" s="1" t="s">
        <v>14</v>
      </c>
      <c r="E50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06" s="4">
        <v>970</v>
      </c>
      <c r="G506" s="4">
        <v>1999</v>
      </c>
      <c r="H506" s="4">
        <f>PRODUCT(amazon[[#This Row],[Actual price]],amazon[[#This Row],[Rating count]])</f>
        <v>367816</v>
      </c>
      <c r="I506" s="5">
        <v>0.51</v>
      </c>
      <c r="J506" s="1">
        <v>4.4000000000000004</v>
      </c>
      <c r="K506" s="1">
        <v>184</v>
      </c>
      <c r="L506" s="1" t="str">
        <f>IF(amazon[[#This Row],[Discounted price]]&lt;200, "Very Low",
 IF(amazon[[#This Row],[Discounted price]]&lt;5000, "Medium",
 IF(amazon[[#This Row],[Discounted price]]&lt;10000, "High",
 "Very High")))</f>
        <v>Medium</v>
      </c>
      <c r="M506" s="1">
        <f>COUNTIF(amazon[[#This Row],[Discount percentage]],$Z$14)</f>
        <v>0</v>
      </c>
      <c r="N506" s="1">
        <f>COUNTIF(amazon[[#This Row],[Discount percentage]],$Z$16)</f>
        <v>0</v>
      </c>
      <c r="O506" s="1">
        <f>COUNTIF(amazon[[#This Row],[Discount percentage]],$Z$15)</f>
        <v>1</v>
      </c>
      <c r="P506" t="s">
        <v>99</v>
      </c>
      <c r="Q506" s="23" t="e" cm="1" vm="1">
        <f t="array" aca="1" ref="Q506" ca="1">IF(amazon[Discount percentage]&lt;=10, "0-10%", IF(amazon[Discount percentage]&lt;=20,"11-20%", IF(amazon[Discount percentage]&lt;=30,"21-30%",….)))</f>
        <v>#VALUE!</v>
      </c>
    </row>
    <row r="507" spans="1:17" ht="18.75" x14ac:dyDescent="0.3">
      <c r="A507" s="1" t="s">
        <v>1292</v>
      </c>
      <c r="B507" s="1" t="s">
        <v>1293</v>
      </c>
      <c r="C507" s="1" t="s">
        <v>50</v>
      </c>
      <c r="D507" s="1" t="s">
        <v>976</v>
      </c>
      <c r="E50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7" s="4">
        <v>329</v>
      </c>
      <c r="G507" s="4">
        <v>999</v>
      </c>
      <c r="H507" s="4">
        <f>PRODUCT(amazon[[#This Row],[Actual price]],amazon[[#This Row],[Rating count]])</f>
        <v>3488508</v>
      </c>
      <c r="I507" s="5">
        <v>0.67</v>
      </c>
      <c r="J507" s="1">
        <v>4.2</v>
      </c>
      <c r="K507" s="1">
        <v>3492</v>
      </c>
      <c r="L507" s="1" t="str">
        <f>IF(amazon[[#This Row],[Discounted price]]&lt;200, "Very Low",
 IF(amazon[[#This Row],[Discounted price]]&lt;5000, "Medium",
 IF(amazon[[#This Row],[Discounted price]]&lt;10000, "High",
 "Very High")))</f>
        <v>Medium</v>
      </c>
      <c r="M507" s="1">
        <f>COUNTIF(amazon[[#This Row],[Discount percentage]],$Z$14)</f>
        <v>0</v>
      </c>
      <c r="N507" s="1">
        <f>COUNTIF(amazon[[#This Row],[Discount percentage]],$Z$16)</f>
        <v>0</v>
      </c>
      <c r="O507" s="1">
        <f>COUNTIF(amazon[[#This Row],[Discount percentage]],$Z$15)</f>
        <v>1</v>
      </c>
      <c r="P507" t="s">
        <v>1294</v>
      </c>
      <c r="Q507" s="23" t="e" cm="1" vm="1">
        <f t="array" aca="1" ref="Q507" ca="1">IF(amazon[Discount percentage]&lt;=10, "0-10%", IF(amazon[Discount percentage]&lt;=20,"11-20%", IF(amazon[Discount percentage]&lt;=30,"21-30%",….)))</f>
        <v>#VALUE!</v>
      </c>
    </row>
    <row r="508" spans="1:17" ht="18.75" x14ac:dyDescent="0.3">
      <c r="A508" s="1" t="s">
        <v>1295</v>
      </c>
      <c r="B508" s="1" t="s">
        <v>1296</v>
      </c>
      <c r="C508" s="1" t="s">
        <v>50</v>
      </c>
      <c r="D508" s="1" t="s">
        <v>904</v>
      </c>
      <c r="E50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8" s="4">
        <v>1299</v>
      </c>
      <c r="G508" s="4">
        <v>5999</v>
      </c>
      <c r="H508" s="4">
        <f>PRODUCT(amazon[[#This Row],[Actual price]],amazon[[#This Row],[Rating count]])</f>
        <v>26485585</v>
      </c>
      <c r="I508" s="5">
        <v>0.78</v>
      </c>
      <c r="J508" s="1">
        <v>3.3</v>
      </c>
      <c r="K508" s="1">
        <v>4415</v>
      </c>
      <c r="L508" s="1" t="str">
        <f>IF(amazon[[#This Row],[Discounted price]]&lt;200, "Very Low",
 IF(amazon[[#This Row],[Discounted price]]&lt;5000, "Medium",
 IF(amazon[[#This Row],[Discounted price]]&lt;10000, "High",
 "Very High")))</f>
        <v>Medium</v>
      </c>
      <c r="M508" s="1">
        <f>COUNTIF(amazon[[#This Row],[Discount percentage]],$Z$14)</f>
        <v>0</v>
      </c>
      <c r="N508" s="1">
        <f>COUNTIF(amazon[[#This Row],[Discount percentage]],$Z$16)</f>
        <v>0</v>
      </c>
      <c r="O508" s="1">
        <f>COUNTIF(amazon[[#This Row],[Discount percentage]],$Z$15)</f>
        <v>1</v>
      </c>
      <c r="P508" t="s">
        <v>1209</v>
      </c>
      <c r="Q508" s="23" t="e" cm="1" vm="1">
        <f t="array" aca="1" ref="Q508" ca="1">IF(amazon[Discount percentage]&lt;=10, "0-10%", IF(amazon[Discount percentage]&lt;=20,"11-20%", IF(amazon[Discount percentage]&lt;=30,"21-30%",….)))</f>
        <v>#VALUE!</v>
      </c>
    </row>
    <row r="509" spans="1:17" ht="18.75" x14ac:dyDescent="0.3">
      <c r="A509" s="1" t="s">
        <v>1297</v>
      </c>
      <c r="B509" s="1" t="s">
        <v>1298</v>
      </c>
      <c r="C509" s="1" t="s">
        <v>50</v>
      </c>
      <c r="D509" s="1" t="s">
        <v>931</v>
      </c>
      <c r="E50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09" s="4">
        <v>1989</v>
      </c>
      <c r="G509" s="4">
        <v>3500</v>
      </c>
      <c r="H509" s="4">
        <f>PRODUCT(amazon[[#This Row],[Actual price]],amazon[[#This Row],[Rating count]])</f>
        <v>235410000</v>
      </c>
      <c r="I509" s="5">
        <v>0.43</v>
      </c>
      <c r="J509" s="1">
        <v>4.4000000000000004</v>
      </c>
      <c r="K509" s="1">
        <v>67260</v>
      </c>
      <c r="L509" s="1" t="str">
        <f>IF(amazon[[#This Row],[Discounted price]]&lt;200, "Very Low",
 IF(amazon[[#This Row],[Discounted price]]&lt;5000, "Medium",
 IF(amazon[[#This Row],[Discounted price]]&lt;10000, "High",
 "Very High")))</f>
        <v>Medium</v>
      </c>
      <c r="M509" s="1">
        <f>COUNTIF(amazon[[#This Row],[Discount percentage]],$Z$14)</f>
        <v>0</v>
      </c>
      <c r="N509" s="1">
        <f>COUNTIF(amazon[[#This Row],[Discount percentage]],$Z$16)</f>
        <v>1</v>
      </c>
      <c r="O509" s="1">
        <f>COUNTIF(amazon[[#This Row],[Discount percentage]],$Z$15)</f>
        <v>0</v>
      </c>
      <c r="P509" t="s">
        <v>932</v>
      </c>
      <c r="Q509" s="23" t="e" cm="1" vm="1">
        <f t="array" aca="1" ref="Q509" ca="1">IF(amazon[Discount percentage]&lt;=10, "0-10%", IF(amazon[Discount percentage]&lt;=20,"11-20%", IF(amazon[Discount percentage]&lt;=30,"21-30%",….)))</f>
        <v>#VALUE!</v>
      </c>
    </row>
    <row r="510" spans="1:17" ht="18.75" x14ac:dyDescent="0.3">
      <c r="A510" s="1" t="s">
        <v>1299</v>
      </c>
      <c r="B510" s="1" t="s">
        <v>907</v>
      </c>
      <c r="C510" s="1" t="s">
        <v>50</v>
      </c>
      <c r="D510" s="1" t="s">
        <v>904</v>
      </c>
      <c r="E51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0" s="4">
        <v>1999</v>
      </c>
      <c r="G510" s="4">
        <v>9999</v>
      </c>
      <c r="H510" s="4">
        <f>PRODUCT(amazon[[#This Row],[Actual price]],amazon[[#This Row],[Rating count]])</f>
        <v>277012296</v>
      </c>
      <c r="I510" s="5">
        <v>0.8</v>
      </c>
      <c r="J510" s="1">
        <v>4.3</v>
      </c>
      <c r="K510" s="1">
        <v>27704</v>
      </c>
      <c r="L510" s="1" t="str">
        <f>IF(amazon[[#This Row],[Discounted price]]&lt;200, "Very Low",
 IF(amazon[[#This Row],[Discounted price]]&lt;5000, "Medium",
 IF(amazon[[#This Row],[Discounted price]]&lt;10000, "High",
 "Very High")))</f>
        <v>Medium</v>
      </c>
      <c r="M510" s="1">
        <f>COUNTIF(amazon[[#This Row],[Discount percentage]],$Z$14)</f>
        <v>0</v>
      </c>
      <c r="N510" s="1">
        <f>COUNTIF(amazon[[#This Row],[Discount percentage]],$Z$16)</f>
        <v>0</v>
      </c>
      <c r="O510" s="1">
        <f>COUNTIF(amazon[[#This Row],[Discount percentage]],$Z$15)</f>
        <v>1</v>
      </c>
      <c r="P510" t="s">
        <v>908</v>
      </c>
      <c r="Q510" s="23" t="e" cm="1" vm="1">
        <f t="array" aca="1" ref="Q510" ca="1">IF(amazon[Discount percentage]&lt;=10, "0-10%", IF(amazon[Discount percentage]&lt;=20,"11-20%", IF(amazon[Discount percentage]&lt;=30,"21-30%",….)))</f>
        <v>#VALUE!</v>
      </c>
    </row>
    <row r="511" spans="1:17" ht="18.75" x14ac:dyDescent="0.3">
      <c r="A511" s="1" t="s">
        <v>1300</v>
      </c>
      <c r="B511" s="1" t="s">
        <v>1301</v>
      </c>
      <c r="C511" s="1" t="s">
        <v>50</v>
      </c>
      <c r="D511" s="1" t="s">
        <v>918</v>
      </c>
      <c r="E51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1" s="4">
        <v>12999</v>
      </c>
      <c r="G511" s="4">
        <v>18999</v>
      </c>
      <c r="H511" s="4">
        <f>PRODUCT(amazon[[#This Row],[Actual price]],amazon[[#This Row],[Rating count]])</f>
        <v>964617228</v>
      </c>
      <c r="I511" s="5">
        <v>0.32</v>
      </c>
      <c r="J511" s="1">
        <v>4.0999999999999996</v>
      </c>
      <c r="K511" s="1">
        <v>50772</v>
      </c>
      <c r="L511" s="1" t="str">
        <f>IF(amazon[[#This Row],[Discounted price]]&lt;200, "Very Low",
 IF(amazon[[#This Row],[Discounted price]]&lt;5000, "Medium",
 IF(amazon[[#This Row],[Discounted price]]&lt;10000, "High",
 "Very High")))</f>
        <v>Very High</v>
      </c>
      <c r="M511" s="1">
        <f>COUNTIF(amazon[[#This Row],[Discount percentage]],$Z$14)</f>
        <v>0</v>
      </c>
      <c r="N511" s="1">
        <f>COUNTIF(amazon[[#This Row],[Discount percentage]],$Z$16)</f>
        <v>1</v>
      </c>
      <c r="O511" s="1">
        <f>COUNTIF(amazon[[#This Row],[Discount percentage]],$Z$15)</f>
        <v>0</v>
      </c>
      <c r="P511" t="s">
        <v>1128</v>
      </c>
      <c r="Q511" s="23" t="e" cm="1" vm="1">
        <f t="array" aca="1" ref="Q511" ca="1">IF(amazon[Discount percentage]&lt;=10, "0-10%", IF(amazon[Discount percentage]&lt;=20,"11-20%", IF(amazon[Discount percentage]&lt;=30,"21-30%",….)))</f>
        <v>#VALUE!</v>
      </c>
    </row>
    <row r="512" spans="1:17" ht="18.75" x14ac:dyDescent="0.3">
      <c r="A512" s="1" t="s">
        <v>1302</v>
      </c>
      <c r="B512" s="1" t="s">
        <v>1303</v>
      </c>
      <c r="C512" s="1" t="s">
        <v>50</v>
      </c>
      <c r="D512" s="1" t="s">
        <v>904</v>
      </c>
      <c r="E51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2" s="4">
        <v>1499</v>
      </c>
      <c r="G512" s="4">
        <v>4999</v>
      </c>
      <c r="H512" s="4">
        <f>PRODUCT(amazon[[#This Row],[Actual price]],amazon[[#This Row],[Rating count]])</f>
        <v>462847412</v>
      </c>
      <c r="I512" s="5">
        <v>0.7</v>
      </c>
      <c r="J512" s="1">
        <v>4</v>
      </c>
      <c r="K512" s="1">
        <v>92588</v>
      </c>
      <c r="L512" s="1" t="str">
        <f>IF(amazon[[#This Row],[Discounted price]]&lt;200, "Very Low",
 IF(amazon[[#This Row],[Discounted price]]&lt;5000, "Medium",
 IF(amazon[[#This Row],[Discounted price]]&lt;10000, "High",
 "Very High")))</f>
        <v>Medium</v>
      </c>
      <c r="M512" s="1">
        <f>COUNTIF(amazon[[#This Row],[Discount percentage]],$Z$14)</f>
        <v>0</v>
      </c>
      <c r="N512" s="1">
        <f>COUNTIF(amazon[[#This Row],[Discount percentage]],$Z$16)</f>
        <v>0</v>
      </c>
      <c r="O512" s="1">
        <f>COUNTIF(amazon[[#This Row],[Discount percentage]],$Z$15)</f>
        <v>1</v>
      </c>
      <c r="P512" t="s">
        <v>1304</v>
      </c>
      <c r="Q512" s="23" t="e" cm="1" vm="1">
        <f t="array" aca="1" ref="Q512" ca="1">IF(amazon[Discount percentage]&lt;=10, "0-10%", IF(amazon[Discount percentage]&lt;=20,"11-20%", IF(amazon[Discount percentage]&lt;=30,"21-30%",….)))</f>
        <v>#VALUE!</v>
      </c>
    </row>
    <row r="513" spans="1:17" ht="18.75" x14ac:dyDescent="0.3">
      <c r="A513" s="1" t="s">
        <v>1305</v>
      </c>
      <c r="B513" s="1" t="s">
        <v>1306</v>
      </c>
      <c r="C513" s="1" t="s">
        <v>50</v>
      </c>
      <c r="D513" s="1" t="s">
        <v>918</v>
      </c>
      <c r="E51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3" s="4">
        <v>16999</v>
      </c>
      <c r="G513" s="4">
        <v>20999</v>
      </c>
      <c r="H513" s="4">
        <f>PRODUCT(amazon[[#This Row],[Actual price]],amazon[[#This Row],[Rating count]])</f>
        <v>668230178</v>
      </c>
      <c r="I513" s="5">
        <v>0.19</v>
      </c>
      <c r="J513" s="1">
        <v>4.0999999999999996</v>
      </c>
      <c r="K513" s="1">
        <v>31822</v>
      </c>
      <c r="L513" s="1" t="str">
        <f>IF(amazon[[#This Row],[Discounted price]]&lt;200, "Very Low",
 IF(amazon[[#This Row],[Discounted price]]&lt;5000, "Medium",
 IF(amazon[[#This Row],[Discounted price]]&lt;10000, "High",
 "Very High")))</f>
        <v>Very High</v>
      </c>
      <c r="M513" s="1">
        <f>COUNTIF(amazon[[#This Row],[Discount percentage]],$Z$14)</f>
        <v>0</v>
      </c>
      <c r="N513" s="1">
        <f>COUNTIF(amazon[[#This Row],[Discount percentage]],$Z$16)</f>
        <v>1</v>
      </c>
      <c r="O513" s="1">
        <f>COUNTIF(amazon[[#This Row],[Discount percentage]],$Z$15)</f>
        <v>0</v>
      </c>
      <c r="P513" t="s">
        <v>1284</v>
      </c>
      <c r="Q513" s="23" t="e" cm="1" vm="1">
        <f t="array" aca="1" ref="Q513" ca="1">IF(amazon[Discount percentage]&lt;=10, "0-10%", IF(amazon[Discount percentage]&lt;=20,"11-20%", IF(amazon[Discount percentage]&lt;=30,"21-30%",….)))</f>
        <v>#VALUE!</v>
      </c>
    </row>
    <row r="514" spans="1:17" ht="18.75" x14ac:dyDescent="0.3">
      <c r="A514" s="1" t="s">
        <v>1307</v>
      </c>
      <c r="B514" s="1" t="s">
        <v>1308</v>
      </c>
      <c r="C514" s="1" t="s">
        <v>50</v>
      </c>
      <c r="D514" s="1" t="s">
        <v>904</v>
      </c>
      <c r="E51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4" s="4">
        <v>1999</v>
      </c>
      <c r="G514" s="4">
        <v>8499</v>
      </c>
      <c r="H514" s="4">
        <f>PRODUCT(amazon[[#This Row],[Actual price]],amazon[[#This Row],[Rating count]])</f>
        <v>2039760</v>
      </c>
      <c r="I514" s="5">
        <v>0.76</v>
      </c>
      <c r="J514" s="1">
        <v>4.3</v>
      </c>
      <c r="K514" s="1">
        <v>240</v>
      </c>
      <c r="L514" s="1" t="str">
        <f>IF(amazon[[#This Row],[Discounted price]]&lt;200, "Very Low",
 IF(amazon[[#This Row],[Discounted price]]&lt;5000, "Medium",
 IF(amazon[[#This Row],[Discounted price]]&lt;10000, "High",
 "Very High")))</f>
        <v>Medium</v>
      </c>
      <c r="M514" s="1">
        <f>COUNTIF(amazon[[#This Row],[Discount percentage]],$Z$14)</f>
        <v>0</v>
      </c>
      <c r="N514" s="1">
        <f>COUNTIF(amazon[[#This Row],[Discount percentage]],$Z$16)</f>
        <v>0</v>
      </c>
      <c r="O514" s="1">
        <f>COUNTIF(amazon[[#This Row],[Discount percentage]],$Z$15)</f>
        <v>1</v>
      </c>
      <c r="P514" t="s">
        <v>1309</v>
      </c>
      <c r="Q514" s="23" t="e" cm="1" vm="1">
        <f t="array" aca="1" ref="Q514" ca="1">IF(amazon[Discount percentage]&lt;=10, "0-10%", IF(amazon[Discount percentage]&lt;=20,"11-20%", IF(amazon[Discount percentage]&lt;=30,"21-30%",….)))</f>
        <v>#VALUE!</v>
      </c>
    </row>
    <row r="515" spans="1:17" ht="18.75" x14ac:dyDescent="0.3">
      <c r="A515" s="1" t="s">
        <v>1310</v>
      </c>
      <c r="B515" s="1" t="s">
        <v>1311</v>
      </c>
      <c r="C515" s="1" t="s">
        <v>50</v>
      </c>
      <c r="D515" s="1" t="s">
        <v>904</v>
      </c>
      <c r="E51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5" s="4">
        <v>4999</v>
      </c>
      <c r="G515" s="4">
        <v>6999</v>
      </c>
      <c r="H515" s="4">
        <f>PRODUCT(amazon[[#This Row],[Actual price]],amazon[[#This Row],[Rating count]])</f>
        <v>5305242</v>
      </c>
      <c r="I515" s="5">
        <v>0.28999999999999998</v>
      </c>
      <c r="J515" s="1">
        <v>3.8</v>
      </c>
      <c r="K515" s="1">
        <v>758</v>
      </c>
      <c r="L515" s="1" t="str">
        <f>IF(amazon[[#This Row],[Discounted price]]&lt;200, "Very Low",
 IF(amazon[[#This Row],[Discounted price]]&lt;5000, "Medium",
 IF(amazon[[#This Row],[Discounted price]]&lt;10000, "High",
 "Very High")))</f>
        <v>Medium</v>
      </c>
      <c r="M515" s="1">
        <f>COUNTIF(amazon[[#This Row],[Discount percentage]],$Z$14)</f>
        <v>0</v>
      </c>
      <c r="N515" s="1">
        <f>COUNTIF(amazon[[#This Row],[Discount percentage]],$Z$16)</f>
        <v>1</v>
      </c>
      <c r="O515" s="1">
        <f>COUNTIF(amazon[[#This Row],[Discount percentage]],$Z$15)</f>
        <v>0</v>
      </c>
      <c r="P515" t="s">
        <v>1312</v>
      </c>
      <c r="Q515" s="23" t="e" cm="1" vm="1">
        <f t="array" aca="1" ref="Q515" ca="1">IF(amazon[Discount percentage]&lt;=10, "0-10%", IF(amazon[Discount percentage]&lt;=20,"11-20%", IF(amazon[Discount percentage]&lt;=30,"21-30%",….)))</f>
        <v>#VALUE!</v>
      </c>
    </row>
    <row r="516" spans="1:17" ht="18.75" x14ac:dyDescent="0.3">
      <c r="A516" s="1" t="s">
        <v>116</v>
      </c>
      <c r="B516" s="1" t="s">
        <v>117</v>
      </c>
      <c r="C516" s="1" t="s">
        <v>13</v>
      </c>
      <c r="D516" s="1" t="s">
        <v>14</v>
      </c>
      <c r="E51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16" s="4">
        <v>99</v>
      </c>
      <c r="G516" s="4">
        <v>667</v>
      </c>
      <c r="H516" s="4">
        <f>PRODUCT(amazon[[#This Row],[Actual price]],amazon[[#This Row],[Rating count]])</f>
        <v>16588290</v>
      </c>
      <c r="I516" s="5">
        <v>0.85</v>
      </c>
      <c r="J516" s="1">
        <v>3.9</v>
      </c>
      <c r="K516" s="1">
        <v>24870</v>
      </c>
      <c r="L516" s="1" t="str">
        <f>IF(amazon[[#This Row],[Discounted price]]&lt;200, "Very Low",
 IF(amazon[[#This Row],[Discounted price]]&lt;5000, "Medium",
 IF(amazon[[#This Row],[Discounted price]]&lt;10000, "High",
 "Very High")))</f>
        <v>Very Low</v>
      </c>
      <c r="M516" s="1">
        <f>COUNTIF(amazon[[#This Row],[Discount percentage]],$Z$14)</f>
        <v>0</v>
      </c>
      <c r="N516" s="1">
        <f>COUNTIF(amazon[[#This Row],[Discount percentage]],$Z$16)</f>
        <v>0</v>
      </c>
      <c r="O516" s="1">
        <f>COUNTIF(amazon[[#This Row],[Discount percentage]],$Z$15)</f>
        <v>1</v>
      </c>
      <c r="P516" t="s">
        <v>30</v>
      </c>
      <c r="Q516" s="23" t="e" cm="1" vm="1">
        <f t="array" aca="1" ref="Q516" ca="1">IF(amazon[Discount percentage]&lt;=10, "0-10%", IF(amazon[Discount percentage]&lt;=20,"11-20%", IF(amazon[Discount percentage]&lt;=30,"21-30%",….)))</f>
        <v>#VALUE!</v>
      </c>
    </row>
    <row r="517" spans="1:17" ht="18.75" x14ac:dyDescent="0.3">
      <c r="A517" s="1" t="s">
        <v>1313</v>
      </c>
      <c r="B517" s="1" t="s">
        <v>1314</v>
      </c>
      <c r="C517" s="1" t="s">
        <v>50</v>
      </c>
      <c r="D517" s="1" t="s">
        <v>904</v>
      </c>
      <c r="E51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7" s="4">
        <v>2499</v>
      </c>
      <c r="G517" s="4">
        <v>5999</v>
      </c>
      <c r="H517" s="4">
        <f>PRODUCT(amazon[[#This Row],[Actual price]],amazon[[#This Row],[Rating count]])</f>
        <v>4967172</v>
      </c>
      <c r="I517" s="5">
        <v>0.57999999999999996</v>
      </c>
      <c r="J517" s="1">
        <v>3.7</v>
      </c>
      <c r="K517" s="1">
        <v>828</v>
      </c>
      <c r="L517" s="1" t="str">
        <f>IF(amazon[[#This Row],[Discounted price]]&lt;200, "Very Low",
 IF(amazon[[#This Row],[Discounted price]]&lt;5000, "Medium",
 IF(amazon[[#This Row],[Discounted price]]&lt;10000, "High",
 "Very High")))</f>
        <v>Medium</v>
      </c>
      <c r="M517" s="1">
        <f>COUNTIF(amazon[[#This Row],[Discount percentage]],$Z$14)</f>
        <v>0</v>
      </c>
      <c r="N517" s="1">
        <f>COUNTIF(amazon[[#This Row],[Discount percentage]],$Z$16)</f>
        <v>0</v>
      </c>
      <c r="O517" s="1">
        <f>COUNTIF(amazon[[#This Row],[Discount percentage]],$Z$15)</f>
        <v>1</v>
      </c>
      <c r="P517" t="s">
        <v>1315</v>
      </c>
      <c r="Q517" s="23" t="e" cm="1" vm="1">
        <f t="array" aca="1" ref="Q517" ca="1">IF(amazon[Discount percentage]&lt;=10, "0-10%", IF(amazon[Discount percentage]&lt;=20,"11-20%", IF(amazon[Discount percentage]&lt;=30,"21-30%",….)))</f>
        <v>#VALUE!</v>
      </c>
    </row>
    <row r="518" spans="1:17" ht="18.75" x14ac:dyDescent="0.3">
      <c r="A518" s="1" t="s">
        <v>1316</v>
      </c>
      <c r="B518" s="1" t="s">
        <v>1317</v>
      </c>
      <c r="C518" s="1" t="s">
        <v>50</v>
      </c>
      <c r="D518" s="1" t="s">
        <v>938</v>
      </c>
      <c r="E5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8" s="4">
        <v>1399</v>
      </c>
      <c r="G518" s="4">
        <v>1630</v>
      </c>
      <c r="H518" s="4">
        <f>PRODUCT(amazon[[#This Row],[Actual price]],amazon[[#This Row],[Rating count]])</f>
        <v>15286140</v>
      </c>
      <c r="I518" s="5">
        <v>0.14000000000000001</v>
      </c>
      <c r="J518" s="1">
        <v>4</v>
      </c>
      <c r="K518" s="1">
        <v>9378</v>
      </c>
      <c r="L518" s="1" t="str">
        <f>IF(amazon[[#This Row],[Discounted price]]&lt;200, "Very Low",
 IF(amazon[[#This Row],[Discounted price]]&lt;5000, "Medium",
 IF(amazon[[#This Row],[Discounted price]]&lt;10000, "High",
 "Very High")))</f>
        <v>Medium</v>
      </c>
      <c r="M518" s="1">
        <f>COUNTIF(amazon[[#This Row],[Discount percentage]],$Z$14)</f>
        <v>0</v>
      </c>
      <c r="N518" s="1">
        <f>COUNTIF(amazon[[#This Row],[Discount percentage]],$Z$16)</f>
        <v>1</v>
      </c>
      <c r="O518" s="1">
        <f>COUNTIF(amazon[[#This Row],[Discount percentage]],$Z$15)</f>
        <v>0</v>
      </c>
      <c r="P518" t="s">
        <v>1189</v>
      </c>
      <c r="Q518" s="23" t="e" cm="1" vm="1">
        <f t="array" aca="1" ref="Q518" ca="1">IF(amazon[Discount percentage]&lt;=10, "0-10%", IF(amazon[Discount percentage]&lt;=20,"11-20%", IF(amazon[Discount percentage]&lt;=30,"21-30%",….)))</f>
        <v>#VALUE!</v>
      </c>
    </row>
    <row r="519" spans="1:17" ht="18.75" x14ac:dyDescent="0.3">
      <c r="A519" s="1" t="s">
        <v>1318</v>
      </c>
      <c r="B519" s="1" t="s">
        <v>1319</v>
      </c>
      <c r="C519" s="1" t="s">
        <v>50</v>
      </c>
      <c r="D519" s="1" t="s">
        <v>904</v>
      </c>
      <c r="E51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19" s="4">
        <v>1499</v>
      </c>
      <c r="G519" s="4">
        <v>9999</v>
      </c>
      <c r="H519" s="4">
        <f>PRODUCT(amazon[[#This Row],[Actual price]],amazon[[#This Row],[Rating count]])</f>
        <v>226357362</v>
      </c>
      <c r="I519" s="5">
        <v>0.85</v>
      </c>
      <c r="J519" s="1">
        <v>4.2</v>
      </c>
      <c r="K519" s="1">
        <v>22638</v>
      </c>
      <c r="L519" s="1" t="str">
        <f>IF(amazon[[#This Row],[Discounted price]]&lt;200, "Very Low",
 IF(amazon[[#This Row],[Discounted price]]&lt;5000, "Medium",
 IF(amazon[[#This Row],[Discounted price]]&lt;10000, "High",
 "Very High")))</f>
        <v>Medium</v>
      </c>
      <c r="M519" s="1">
        <f>COUNTIF(amazon[[#This Row],[Discount percentage]],$Z$14)</f>
        <v>0</v>
      </c>
      <c r="N519" s="1">
        <f>COUNTIF(amazon[[#This Row],[Discount percentage]],$Z$16)</f>
        <v>0</v>
      </c>
      <c r="O519" s="1">
        <f>COUNTIF(amazon[[#This Row],[Discount percentage]],$Z$15)</f>
        <v>1</v>
      </c>
      <c r="P519" t="s">
        <v>983</v>
      </c>
      <c r="Q519" s="23" t="e" cm="1" vm="1">
        <f t="array" aca="1" ref="Q519" ca="1">IF(amazon[Discount percentage]&lt;=10, "0-10%", IF(amazon[Discount percentage]&lt;=20,"11-20%", IF(amazon[Discount percentage]&lt;=30,"21-30%",….)))</f>
        <v>#VALUE!</v>
      </c>
    </row>
    <row r="520" spans="1:17" ht="18.75" x14ac:dyDescent="0.3">
      <c r="A520" s="1" t="s">
        <v>118</v>
      </c>
      <c r="B520" s="1" t="s">
        <v>119</v>
      </c>
      <c r="C520" s="1" t="s">
        <v>13</v>
      </c>
      <c r="D520" s="1" t="s">
        <v>14</v>
      </c>
      <c r="E52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20" s="4">
        <v>899</v>
      </c>
      <c r="G520" s="4">
        <v>1900</v>
      </c>
      <c r="H520" s="4">
        <f>PRODUCT(amazon[[#This Row],[Actual price]],amazon[[#This Row],[Rating count]])</f>
        <v>25748800</v>
      </c>
      <c r="I520" s="5">
        <v>0.53</v>
      </c>
      <c r="J520" s="1">
        <v>4.4000000000000004</v>
      </c>
      <c r="K520" s="1">
        <v>13552</v>
      </c>
      <c r="L520" s="1" t="str">
        <f>IF(amazon[[#This Row],[Discounted price]]&lt;200, "Very Low",
 IF(amazon[[#This Row],[Discounted price]]&lt;5000, "Medium",
 IF(amazon[[#This Row],[Discounted price]]&lt;10000, "High",
 "Very High")))</f>
        <v>Medium</v>
      </c>
      <c r="M520" s="1">
        <f>COUNTIF(amazon[[#This Row],[Discount percentage]],$Z$14)</f>
        <v>0</v>
      </c>
      <c r="N520" s="1">
        <f>COUNTIF(amazon[[#This Row],[Discount percentage]],$Z$16)</f>
        <v>0</v>
      </c>
      <c r="O520" s="1">
        <f>COUNTIF(amazon[[#This Row],[Discount percentage]],$Z$15)</f>
        <v>1</v>
      </c>
      <c r="P520" t="s">
        <v>81</v>
      </c>
      <c r="Q520" s="23" t="e" cm="1" vm="1">
        <f t="array" aca="1" ref="Q520" ca="1">IF(amazon[Discount percentage]&lt;=10, "0-10%", IF(amazon[Discount percentage]&lt;=20,"11-20%", IF(amazon[Discount percentage]&lt;=30,"21-30%",….)))</f>
        <v>#VALUE!</v>
      </c>
    </row>
    <row r="521" spans="1:17" ht="18.75" x14ac:dyDescent="0.3">
      <c r="A521" s="1" t="s">
        <v>1320</v>
      </c>
      <c r="B521" s="1" t="s">
        <v>1321</v>
      </c>
      <c r="C521" s="1" t="s">
        <v>50</v>
      </c>
      <c r="D521" s="1" t="s">
        <v>976</v>
      </c>
      <c r="E52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1" s="4">
        <v>249</v>
      </c>
      <c r="G521" s="4">
        <v>599</v>
      </c>
      <c r="H521" s="4">
        <f>PRODUCT(amazon[[#This Row],[Actual price]],amazon[[#This Row],[Rating count]])</f>
        <v>1286053</v>
      </c>
      <c r="I521" s="5">
        <v>0.57999999999999996</v>
      </c>
      <c r="J521" s="1">
        <v>3.9</v>
      </c>
      <c r="K521" s="1">
        <v>2147</v>
      </c>
      <c r="L521" s="1" t="str">
        <f>IF(amazon[[#This Row],[Discounted price]]&lt;200, "Very Low",
 IF(amazon[[#This Row],[Discounted price]]&lt;5000, "Medium",
 IF(amazon[[#This Row],[Discounted price]]&lt;10000, "High",
 "Very High")))</f>
        <v>Medium</v>
      </c>
      <c r="M521" s="1">
        <f>COUNTIF(amazon[[#This Row],[Discount percentage]],$Z$14)</f>
        <v>0</v>
      </c>
      <c r="N521" s="1">
        <f>COUNTIF(amazon[[#This Row],[Discount percentage]],$Z$16)</f>
        <v>0</v>
      </c>
      <c r="O521" s="1">
        <f>COUNTIF(amazon[[#This Row],[Discount percentage]],$Z$15)</f>
        <v>1</v>
      </c>
      <c r="P521" t="s">
        <v>1322</v>
      </c>
      <c r="Q521" s="23" t="e" cm="1" vm="1">
        <f t="array" aca="1" ref="Q521" ca="1">IF(amazon[Discount percentage]&lt;=10, "0-10%", IF(amazon[Discount percentage]&lt;=20,"11-20%", IF(amazon[Discount percentage]&lt;=30,"21-30%",….)))</f>
        <v>#VALUE!</v>
      </c>
    </row>
    <row r="522" spans="1:17" ht="18.75" x14ac:dyDescent="0.3">
      <c r="A522" s="1" t="s">
        <v>1323</v>
      </c>
      <c r="B522" s="1" t="s">
        <v>1324</v>
      </c>
      <c r="C522" s="1" t="s">
        <v>50</v>
      </c>
      <c r="D522" s="1" t="s">
        <v>1169</v>
      </c>
      <c r="E52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2" s="4">
        <v>299</v>
      </c>
      <c r="G522" s="4">
        <v>1199</v>
      </c>
      <c r="H522" s="4">
        <f>PRODUCT(amazon[[#This Row],[Actual price]],amazon[[#This Row],[Rating count]])</f>
        <v>714604</v>
      </c>
      <c r="I522" s="5">
        <v>0.75</v>
      </c>
      <c r="J522" s="1">
        <v>4.5</v>
      </c>
      <c r="K522" s="1">
        <v>596</v>
      </c>
      <c r="L522" s="1" t="str">
        <f>IF(amazon[[#This Row],[Discounted price]]&lt;200, "Very Low",
 IF(amazon[[#This Row],[Discounted price]]&lt;5000, "Medium",
 IF(amazon[[#This Row],[Discounted price]]&lt;10000, "High",
 "Very High")))</f>
        <v>Medium</v>
      </c>
      <c r="M522" s="1">
        <f>COUNTIF(amazon[[#This Row],[Discount percentage]],$Z$14)</f>
        <v>0</v>
      </c>
      <c r="N522" s="1">
        <f>COUNTIF(amazon[[#This Row],[Discount percentage]],$Z$16)</f>
        <v>0</v>
      </c>
      <c r="O522" s="1">
        <f>COUNTIF(amazon[[#This Row],[Discount percentage]],$Z$15)</f>
        <v>1</v>
      </c>
      <c r="P522" t="s">
        <v>1325</v>
      </c>
      <c r="Q522" s="23" t="e" cm="1" vm="1">
        <f t="array" aca="1" ref="Q522" ca="1">IF(amazon[Discount percentage]&lt;=10, "0-10%", IF(amazon[Discount percentage]&lt;=20,"11-20%", IF(amazon[Discount percentage]&lt;=30,"21-30%",….)))</f>
        <v>#VALUE!</v>
      </c>
    </row>
    <row r="523" spans="1:17" ht="18.75" x14ac:dyDescent="0.3">
      <c r="A523" s="1" t="s">
        <v>1326</v>
      </c>
      <c r="B523" s="1" t="s">
        <v>1247</v>
      </c>
      <c r="C523" s="1" t="s">
        <v>50</v>
      </c>
      <c r="D523" s="1" t="s">
        <v>1125</v>
      </c>
      <c r="E52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3" s="4">
        <v>79</v>
      </c>
      <c r="G523" s="4">
        <v>499</v>
      </c>
      <c r="H523" s="4">
        <f>PRODUCT(amazon[[#This Row],[Actual price]],amazon[[#This Row],[Rating count]])</f>
        <v>972551</v>
      </c>
      <c r="I523" s="5">
        <v>0.84</v>
      </c>
      <c r="J523" s="1">
        <v>4.2</v>
      </c>
      <c r="K523" s="1">
        <v>1949</v>
      </c>
      <c r="L523" s="1" t="str">
        <f>IF(amazon[[#This Row],[Discounted price]]&lt;200, "Very Low",
 IF(amazon[[#This Row],[Discounted price]]&lt;5000, "Medium",
 IF(amazon[[#This Row],[Discounted price]]&lt;10000, "High",
 "Very High")))</f>
        <v>Very Low</v>
      </c>
      <c r="M523" s="1">
        <f>COUNTIF(amazon[[#This Row],[Discount percentage]],$Z$14)</f>
        <v>0</v>
      </c>
      <c r="N523" s="1">
        <f>COUNTIF(amazon[[#This Row],[Discount percentage]],$Z$16)</f>
        <v>0</v>
      </c>
      <c r="O523" s="1">
        <f>COUNTIF(amazon[[#This Row],[Discount percentage]],$Z$15)</f>
        <v>1</v>
      </c>
      <c r="P523" t="s">
        <v>379</v>
      </c>
      <c r="Q523" s="23" t="e" cm="1" vm="1">
        <f t="array" aca="1" ref="Q523" ca="1">IF(amazon[Discount percentage]&lt;=10, "0-10%", IF(amazon[Discount percentage]&lt;=20,"11-20%", IF(amazon[Discount percentage]&lt;=30,"21-30%",….)))</f>
        <v>#VALUE!</v>
      </c>
    </row>
    <row r="524" spans="1:17" ht="18.75" x14ac:dyDescent="0.3">
      <c r="A524" s="1" t="s">
        <v>1327</v>
      </c>
      <c r="B524" s="1" t="s">
        <v>1328</v>
      </c>
      <c r="C524" s="1" t="s">
        <v>50</v>
      </c>
      <c r="D524" s="1" t="s">
        <v>918</v>
      </c>
      <c r="E52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4" s="4">
        <v>13999</v>
      </c>
      <c r="G524" s="4">
        <v>15999</v>
      </c>
      <c r="H524" s="4">
        <f>PRODUCT(amazon[[#This Row],[Actual price]],amazon[[#This Row],[Rating count]])</f>
        <v>34877820</v>
      </c>
      <c r="I524" s="5">
        <v>0.13</v>
      </c>
      <c r="J524" s="1">
        <v>3.9</v>
      </c>
      <c r="K524" s="1">
        <v>2180</v>
      </c>
      <c r="L524" s="1" t="str">
        <f>IF(amazon[[#This Row],[Discounted price]]&lt;200, "Very Low",
 IF(amazon[[#This Row],[Discounted price]]&lt;5000, "Medium",
 IF(amazon[[#This Row],[Discounted price]]&lt;10000, "High",
 "Very High")))</f>
        <v>Very High</v>
      </c>
      <c r="M524" s="1">
        <f>COUNTIF(amazon[[#This Row],[Discount percentage]],$Z$14)</f>
        <v>0</v>
      </c>
      <c r="N524" s="1">
        <f>COUNTIF(amazon[[#This Row],[Discount percentage]],$Z$16)</f>
        <v>1</v>
      </c>
      <c r="O524" s="1">
        <f>COUNTIF(amazon[[#This Row],[Discount percentage]],$Z$15)</f>
        <v>0</v>
      </c>
      <c r="P524" t="s">
        <v>1260</v>
      </c>
      <c r="Q524" s="23" t="e" cm="1" vm="1">
        <f t="array" aca="1" ref="Q524" ca="1">IF(amazon[Discount percentage]&lt;=10, "0-10%", IF(amazon[Discount percentage]&lt;=20,"11-20%", IF(amazon[Discount percentage]&lt;=30,"21-30%",….)))</f>
        <v>#VALUE!</v>
      </c>
    </row>
    <row r="525" spans="1:17" ht="18.75" x14ac:dyDescent="0.3">
      <c r="A525" s="1" t="s">
        <v>1329</v>
      </c>
      <c r="B525" s="1" t="s">
        <v>1330</v>
      </c>
      <c r="C525" s="1" t="s">
        <v>50</v>
      </c>
      <c r="D525" s="1" t="s">
        <v>945</v>
      </c>
      <c r="E52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5" s="4">
        <v>949</v>
      </c>
      <c r="G525" s="4">
        <v>999</v>
      </c>
      <c r="H525" s="4">
        <f>PRODUCT(amazon[[#This Row],[Actual price]],amazon[[#This Row],[Rating count]])</f>
        <v>31507461</v>
      </c>
      <c r="I525" s="5">
        <v>0.05</v>
      </c>
      <c r="J525" s="1">
        <v>4.2</v>
      </c>
      <c r="K525" s="1">
        <v>31539</v>
      </c>
      <c r="L525" s="1" t="str">
        <f>IF(amazon[[#This Row],[Discounted price]]&lt;200, "Very Low",
 IF(amazon[[#This Row],[Discounted price]]&lt;5000, "Medium",
 IF(amazon[[#This Row],[Discounted price]]&lt;10000, "High",
 "Very High")))</f>
        <v>Medium</v>
      </c>
      <c r="M525" s="1">
        <f>COUNTIF(amazon[[#This Row],[Discount percentage]],$Z$14)</f>
        <v>0</v>
      </c>
      <c r="N525" s="1">
        <f>COUNTIF(amazon[[#This Row],[Discount percentage]],$Z$16)</f>
        <v>1</v>
      </c>
      <c r="O525" s="1">
        <f>COUNTIF(amazon[[#This Row],[Discount percentage]],$Z$15)</f>
        <v>0</v>
      </c>
      <c r="P525" t="s">
        <v>1214</v>
      </c>
      <c r="Q525" s="23" t="e" cm="1" vm="1">
        <f t="array" aca="1" ref="Q525" ca="1">IF(amazon[Discount percentage]&lt;=10, "0-10%", IF(amazon[Discount percentage]&lt;=20,"11-20%", IF(amazon[Discount percentage]&lt;=30,"21-30%",….)))</f>
        <v>#VALUE!</v>
      </c>
    </row>
    <row r="526" spans="1:17" ht="18.75" x14ac:dyDescent="0.3">
      <c r="A526" s="1" t="s">
        <v>1331</v>
      </c>
      <c r="B526" s="1" t="s">
        <v>1332</v>
      </c>
      <c r="C526" s="1" t="s">
        <v>50</v>
      </c>
      <c r="D526" s="1" t="s">
        <v>1076</v>
      </c>
      <c r="E52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6" s="4">
        <v>99</v>
      </c>
      <c r="G526" s="4">
        <v>499</v>
      </c>
      <c r="H526" s="4">
        <f>PRODUCT(amazon[[#This Row],[Actual price]],amazon[[#This Row],[Rating count]])</f>
        <v>1223049</v>
      </c>
      <c r="I526" s="5">
        <v>0.8</v>
      </c>
      <c r="J526" s="1">
        <v>4.0999999999999996</v>
      </c>
      <c r="K526" s="1">
        <v>2451</v>
      </c>
      <c r="L526" s="1" t="str">
        <f>IF(amazon[[#This Row],[Discounted price]]&lt;200, "Very Low",
 IF(amazon[[#This Row],[Discounted price]]&lt;5000, "Medium",
 IF(amazon[[#This Row],[Discounted price]]&lt;10000, "High",
 "Very High")))</f>
        <v>Very Low</v>
      </c>
      <c r="M526" s="1">
        <f>COUNTIF(amazon[[#This Row],[Discount percentage]],$Z$14)</f>
        <v>0</v>
      </c>
      <c r="N526" s="1">
        <f>COUNTIF(amazon[[#This Row],[Discount percentage]],$Z$16)</f>
        <v>0</v>
      </c>
      <c r="O526" s="1">
        <f>COUNTIF(amazon[[#This Row],[Discount percentage]],$Z$15)</f>
        <v>1</v>
      </c>
      <c r="P526" t="s">
        <v>1333</v>
      </c>
      <c r="Q526" s="23" t="e" cm="1" vm="1">
        <f t="array" aca="1" ref="Q526" ca="1">IF(amazon[Discount percentage]&lt;=10, "0-10%", IF(amazon[Discount percentage]&lt;=20,"11-20%", IF(amazon[Discount percentage]&lt;=30,"21-30%",….)))</f>
        <v>#VALUE!</v>
      </c>
    </row>
    <row r="527" spans="1:17" ht="18.75" x14ac:dyDescent="0.3">
      <c r="A527" s="1" t="s">
        <v>1334</v>
      </c>
      <c r="B527" s="1" t="s">
        <v>1335</v>
      </c>
      <c r="C527" s="1" t="s">
        <v>50</v>
      </c>
      <c r="D527" s="1" t="s">
        <v>904</v>
      </c>
      <c r="E52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7" s="4">
        <v>2499</v>
      </c>
      <c r="G527" s="4">
        <v>7990</v>
      </c>
      <c r="H527" s="4">
        <f>PRODUCT(amazon[[#This Row],[Actual price]],amazon[[#This Row],[Rating count]])</f>
        <v>1230460</v>
      </c>
      <c r="I527" s="5">
        <v>0.69</v>
      </c>
      <c r="J527" s="1">
        <v>4.0999999999999996</v>
      </c>
      <c r="K527" s="1">
        <v>154</v>
      </c>
      <c r="L527" s="1" t="str">
        <f>IF(amazon[[#This Row],[Discounted price]]&lt;200, "Very Low",
 IF(amazon[[#This Row],[Discounted price]]&lt;5000, "Medium",
 IF(amazon[[#This Row],[Discounted price]]&lt;10000, "High",
 "Very High")))</f>
        <v>Medium</v>
      </c>
      <c r="M527" s="1">
        <f>COUNTIF(amazon[[#This Row],[Discount percentage]],$Z$14)</f>
        <v>0</v>
      </c>
      <c r="N527" s="1">
        <f>COUNTIF(amazon[[#This Row],[Discount percentage]],$Z$16)</f>
        <v>0</v>
      </c>
      <c r="O527" s="1">
        <f>COUNTIF(amazon[[#This Row],[Discount percentage]],$Z$15)</f>
        <v>1</v>
      </c>
      <c r="P527" t="s">
        <v>1206</v>
      </c>
      <c r="Q527" s="23" t="e" cm="1" vm="1">
        <f t="array" aca="1" ref="Q527" ca="1">IF(amazon[Discount percentage]&lt;=10, "0-10%", IF(amazon[Discount percentage]&lt;=20,"11-20%", IF(amazon[Discount percentage]&lt;=30,"21-30%",….)))</f>
        <v>#VALUE!</v>
      </c>
    </row>
    <row r="528" spans="1:17" ht="18.75" x14ac:dyDescent="0.3">
      <c r="A528" s="1" t="s">
        <v>1336</v>
      </c>
      <c r="B528" s="1" t="s">
        <v>1337</v>
      </c>
      <c r="C528" s="1" t="s">
        <v>50</v>
      </c>
      <c r="D528" s="1" t="s">
        <v>1338</v>
      </c>
      <c r="E52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8" s="4">
        <v>689</v>
      </c>
      <c r="G528" s="4">
        <v>1999</v>
      </c>
      <c r="H528" s="4">
        <f>PRODUCT(amazon[[#This Row],[Actual price]],amazon[[#This Row],[Rating count]])</f>
        <v>2384807</v>
      </c>
      <c r="I528" s="5">
        <v>0.66</v>
      </c>
      <c r="J528" s="1">
        <v>4.3</v>
      </c>
      <c r="K528" s="1">
        <v>1193</v>
      </c>
      <c r="L528" s="1" t="str">
        <f>IF(amazon[[#This Row],[Discounted price]]&lt;200, "Very Low",
 IF(amazon[[#This Row],[Discounted price]]&lt;5000, "Medium",
 IF(amazon[[#This Row],[Discounted price]]&lt;10000, "High",
 "Very High")))</f>
        <v>Medium</v>
      </c>
      <c r="M528" s="1">
        <f>COUNTIF(amazon[[#This Row],[Discount percentage]],$Z$14)</f>
        <v>0</v>
      </c>
      <c r="N528" s="1">
        <f>COUNTIF(amazon[[#This Row],[Discount percentage]],$Z$16)</f>
        <v>0</v>
      </c>
      <c r="O528" s="1">
        <f>COUNTIF(amazon[[#This Row],[Discount percentage]],$Z$15)</f>
        <v>1</v>
      </c>
      <c r="P528" t="s">
        <v>1339</v>
      </c>
      <c r="Q528" s="23" t="e" cm="1" vm="1">
        <f t="array" aca="1" ref="Q528" ca="1">IF(amazon[Discount percentage]&lt;=10, "0-10%", IF(amazon[Discount percentage]&lt;=20,"11-20%", IF(amazon[Discount percentage]&lt;=30,"21-30%",….)))</f>
        <v>#VALUE!</v>
      </c>
    </row>
    <row r="529" spans="1:17" ht="18.75" x14ac:dyDescent="0.3">
      <c r="A529" s="1" t="s">
        <v>1340</v>
      </c>
      <c r="B529" s="1" t="s">
        <v>1341</v>
      </c>
      <c r="C529" s="1" t="s">
        <v>50</v>
      </c>
      <c r="D529" s="1" t="s">
        <v>1221</v>
      </c>
      <c r="E52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29" s="4">
        <v>499</v>
      </c>
      <c r="G529" s="4">
        <v>1899</v>
      </c>
      <c r="H529" s="4">
        <f>PRODUCT(amazon[[#This Row],[Actual price]],amazon[[#This Row],[Rating count]])</f>
        <v>2801025</v>
      </c>
      <c r="I529" s="5">
        <v>0.74</v>
      </c>
      <c r="J529" s="1">
        <v>4.0999999999999996</v>
      </c>
      <c r="K529" s="1">
        <v>1475</v>
      </c>
      <c r="L529" s="1" t="str">
        <f>IF(amazon[[#This Row],[Discounted price]]&lt;200, "Very Low",
 IF(amazon[[#This Row],[Discounted price]]&lt;5000, "Medium",
 IF(amazon[[#This Row],[Discounted price]]&lt;10000, "High",
 "Very High")))</f>
        <v>Medium</v>
      </c>
      <c r="M529" s="1">
        <f>COUNTIF(amazon[[#This Row],[Discount percentage]],$Z$14)</f>
        <v>0</v>
      </c>
      <c r="N529" s="1">
        <f>COUNTIF(amazon[[#This Row],[Discount percentage]],$Z$16)</f>
        <v>0</v>
      </c>
      <c r="O529" s="1">
        <f>COUNTIF(amazon[[#This Row],[Discount percentage]],$Z$15)</f>
        <v>1</v>
      </c>
      <c r="P529" t="s">
        <v>1342</v>
      </c>
      <c r="Q529" s="23" t="e" cm="1" vm="1">
        <f t="array" aca="1" ref="Q529" ca="1">IF(amazon[Discount percentage]&lt;=10, "0-10%", IF(amazon[Discount percentage]&lt;=20,"11-20%", IF(amazon[Discount percentage]&lt;=30,"21-30%",….)))</f>
        <v>#VALUE!</v>
      </c>
    </row>
    <row r="530" spans="1:17" ht="18.75" x14ac:dyDescent="0.3">
      <c r="A530" s="1" t="s">
        <v>1343</v>
      </c>
      <c r="B530" s="1" t="s">
        <v>1344</v>
      </c>
      <c r="C530" s="1" t="s">
        <v>50</v>
      </c>
      <c r="D530" s="1" t="s">
        <v>1169</v>
      </c>
      <c r="E53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0" s="4">
        <v>299</v>
      </c>
      <c r="G530" s="4">
        <v>999</v>
      </c>
      <c r="H530" s="4">
        <f>PRODUCT(amazon[[#This Row],[Actual price]],amazon[[#This Row],[Rating count]])</f>
        <v>8882109</v>
      </c>
      <c r="I530" s="5">
        <v>0.7</v>
      </c>
      <c r="J530" s="1">
        <v>4.3</v>
      </c>
      <c r="K530" s="1">
        <v>8891</v>
      </c>
      <c r="L530" s="1" t="str">
        <f>IF(amazon[[#This Row],[Discounted price]]&lt;200, "Very Low",
 IF(amazon[[#This Row],[Discounted price]]&lt;5000, "Medium",
 IF(amazon[[#This Row],[Discounted price]]&lt;10000, "High",
 "Very High")))</f>
        <v>Medium</v>
      </c>
      <c r="M530" s="1">
        <f>COUNTIF(amazon[[#This Row],[Discount percentage]],$Z$14)</f>
        <v>0</v>
      </c>
      <c r="N530" s="1">
        <f>COUNTIF(amazon[[#This Row],[Discount percentage]],$Z$16)</f>
        <v>0</v>
      </c>
      <c r="O530" s="1">
        <f>COUNTIF(amazon[[#This Row],[Discount percentage]],$Z$15)</f>
        <v>1</v>
      </c>
      <c r="P530" t="s">
        <v>1345</v>
      </c>
      <c r="Q530" s="23" t="e" cm="1" vm="1">
        <f t="array" aca="1" ref="Q530" ca="1">IF(amazon[Discount percentage]&lt;=10, "0-10%", IF(amazon[Discount percentage]&lt;=20,"11-20%", IF(amazon[Discount percentage]&lt;=30,"21-30%",….)))</f>
        <v>#VALUE!</v>
      </c>
    </row>
    <row r="531" spans="1:17" ht="18.75" x14ac:dyDescent="0.3">
      <c r="A531" s="1" t="s">
        <v>1346</v>
      </c>
      <c r="B531" s="1" t="s">
        <v>1347</v>
      </c>
      <c r="C531" s="1" t="s">
        <v>50</v>
      </c>
      <c r="D531" s="1" t="s">
        <v>1076</v>
      </c>
      <c r="E53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1" s="4">
        <v>209</v>
      </c>
      <c r="G531" s="4">
        <v>499</v>
      </c>
      <c r="H531" s="4">
        <f>PRODUCT(amazon[[#This Row],[Actual price]],amazon[[#This Row],[Rating count]])</f>
        <v>51896</v>
      </c>
      <c r="I531" s="5">
        <v>0.57999999999999996</v>
      </c>
      <c r="J531" s="1">
        <v>3.6</v>
      </c>
      <c r="K531" s="1">
        <v>104</v>
      </c>
      <c r="L531" s="1" t="str">
        <f>IF(amazon[[#This Row],[Discounted price]]&lt;200, "Very Low",
 IF(amazon[[#This Row],[Discounted price]]&lt;5000, "Medium",
 IF(amazon[[#This Row],[Discounted price]]&lt;10000, "High",
 "Very High")))</f>
        <v>Medium</v>
      </c>
      <c r="M531" s="1">
        <f>COUNTIF(amazon[[#This Row],[Discount percentage]],$Z$14)</f>
        <v>0</v>
      </c>
      <c r="N531" s="1">
        <f>COUNTIF(amazon[[#This Row],[Discount percentage]],$Z$16)</f>
        <v>0</v>
      </c>
      <c r="O531" s="1">
        <f>COUNTIF(amazon[[#This Row],[Discount percentage]],$Z$15)</f>
        <v>1</v>
      </c>
      <c r="P531" t="s">
        <v>1348</v>
      </c>
      <c r="Q531" s="23" t="e" cm="1" vm="1">
        <f t="array" aca="1" ref="Q531" ca="1">IF(amazon[Discount percentage]&lt;=10, "0-10%", IF(amazon[Discount percentage]&lt;=20,"11-20%", IF(amazon[Discount percentage]&lt;=30,"21-30%",….)))</f>
        <v>#VALUE!</v>
      </c>
    </row>
    <row r="532" spans="1:17" ht="18.75" x14ac:dyDescent="0.3">
      <c r="A532" s="1" t="s">
        <v>1349</v>
      </c>
      <c r="B532" s="1" t="s">
        <v>1350</v>
      </c>
      <c r="C532" s="1" t="s">
        <v>50</v>
      </c>
      <c r="D532" s="1" t="s">
        <v>918</v>
      </c>
      <c r="E53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2" s="4">
        <v>8499</v>
      </c>
      <c r="G532" s="4">
        <v>12999</v>
      </c>
      <c r="H532" s="4">
        <f>PRODUCT(amazon[[#This Row],[Actual price]],amazon[[#This Row],[Rating count]])</f>
        <v>86599338</v>
      </c>
      <c r="I532" s="5">
        <v>0.35</v>
      </c>
      <c r="J532" s="1">
        <v>4.0999999999999996</v>
      </c>
      <c r="K532" s="1">
        <v>6662</v>
      </c>
      <c r="L532" s="1" t="str">
        <f>IF(amazon[[#This Row],[Discounted price]]&lt;200, "Very Low",
 IF(amazon[[#This Row],[Discounted price]]&lt;5000, "Medium",
 IF(amazon[[#This Row],[Discounted price]]&lt;10000, "High",
 "Very High")))</f>
        <v>High</v>
      </c>
      <c r="M532" s="1">
        <f>COUNTIF(amazon[[#This Row],[Discount percentage]],$Z$14)</f>
        <v>0</v>
      </c>
      <c r="N532" s="1">
        <f>COUNTIF(amazon[[#This Row],[Discount percentage]],$Z$16)</f>
        <v>1</v>
      </c>
      <c r="O532" s="1">
        <f>COUNTIF(amazon[[#This Row],[Discount percentage]],$Z$15)</f>
        <v>0</v>
      </c>
      <c r="P532" t="s">
        <v>1351</v>
      </c>
      <c r="Q532" s="23" t="e" cm="1" vm="1">
        <f t="array" aca="1" ref="Q532" ca="1">IF(amazon[Discount percentage]&lt;=10, "0-10%", IF(amazon[Discount percentage]&lt;=20,"11-20%", IF(amazon[Discount percentage]&lt;=30,"21-30%",….)))</f>
        <v>#VALUE!</v>
      </c>
    </row>
    <row r="533" spans="1:17" ht="18.75" x14ac:dyDescent="0.3">
      <c r="A533" s="1" t="s">
        <v>1352</v>
      </c>
      <c r="B533" s="1" t="s">
        <v>1353</v>
      </c>
      <c r="C533" s="1" t="s">
        <v>50</v>
      </c>
      <c r="D533" s="1" t="s">
        <v>914</v>
      </c>
      <c r="E53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3" s="4">
        <v>2179</v>
      </c>
      <c r="G533" s="4">
        <v>3999</v>
      </c>
      <c r="H533" s="4">
        <f>PRODUCT(amazon[[#This Row],[Actual price]],amazon[[#This Row],[Rating count]])</f>
        <v>33511620</v>
      </c>
      <c r="I533" s="5">
        <v>0.46</v>
      </c>
      <c r="J533" s="1">
        <v>4</v>
      </c>
      <c r="K533" s="1">
        <v>8380</v>
      </c>
      <c r="L533" s="1" t="str">
        <f>IF(amazon[[#This Row],[Discounted price]]&lt;200, "Very Low",
 IF(amazon[[#This Row],[Discounted price]]&lt;5000, "Medium",
 IF(amazon[[#This Row],[Discounted price]]&lt;10000, "High",
 "Very High")))</f>
        <v>Medium</v>
      </c>
      <c r="M533" s="1">
        <f>COUNTIF(amazon[[#This Row],[Discount percentage]],$Z$14)</f>
        <v>0</v>
      </c>
      <c r="N533" s="1">
        <f>COUNTIF(amazon[[#This Row],[Discount percentage]],$Z$16)</f>
        <v>1</v>
      </c>
      <c r="O533" s="1">
        <f>COUNTIF(amazon[[#This Row],[Discount percentage]],$Z$15)</f>
        <v>0</v>
      </c>
      <c r="P533" t="s">
        <v>1354</v>
      </c>
      <c r="Q533" s="23" t="e" cm="1" vm="1">
        <f t="array" aca="1" ref="Q533" ca="1">IF(amazon[Discount percentage]&lt;=10, "0-10%", IF(amazon[Discount percentage]&lt;=20,"11-20%", IF(amazon[Discount percentage]&lt;=30,"21-30%",….)))</f>
        <v>#VALUE!</v>
      </c>
    </row>
    <row r="534" spans="1:17" ht="18.75" x14ac:dyDescent="0.3">
      <c r="A534" s="1" t="s">
        <v>1355</v>
      </c>
      <c r="B534" s="1" t="s">
        <v>1356</v>
      </c>
      <c r="C534" s="1" t="s">
        <v>50</v>
      </c>
      <c r="D534" s="1" t="s">
        <v>918</v>
      </c>
      <c r="E53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4" s="4">
        <v>16999</v>
      </c>
      <c r="G534" s="4">
        <v>20999</v>
      </c>
      <c r="H534" s="4">
        <f>PRODUCT(amazon[[#This Row],[Actual price]],amazon[[#This Row],[Rating count]])</f>
        <v>668230178</v>
      </c>
      <c r="I534" s="5">
        <v>0.19</v>
      </c>
      <c r="J534" s="1">
        <v>4.0999999999999996</v>
      </c>
      <c r="K534" s="1">
        <v>31822</v>
      </c>
      <c r="L534" s="1" t="str">
        <f>IF(amazon[[#This Row],[Discounted price]]&lt;200, "Very Low",
 IF(amazon[[#This Row],[Discounted price]]&lt;5000, "Medium",
 IF(amazon[[#This Row],[Discounted price]]&lt;10000, "High",
 "Very High")))</f>
        <v>Very High</v>
      </c>
      <c r="M534" s="1">
        <f>COUNTIF(amazon[[#This Row],[Discount percentage]],$Z$14)</f>
        <v>0</v>
      </c>
      <c r="N534" s="1">
        <f>COUNTIF(amazon[[#This Row],[Discount percentage]],$Z$16)</f>
        <v>1</v>
      </c>
      <c r="O534" s="1">
        <f>COUNTIF(amazon[[#This Row],[Discount percentage]],$Z$15)</f>
        <v>0</v>
      </c>
      <c r="P534" t="s">
        <v>1284</v>
      </c>
      <c r="Q534" s="23" t="e" cm="1" vm="1">
        <f t="array" aca="1" ref="Q534" ca="1">IF(amazon[Discount percentage]&lt;=10, "0-10%", IF(amazon[Discount percentage]&lt;=20,"11-20%", IF(amazon[Discount percentage]&lt;=30,"21-30%",….)))</f>
        <v>#VALUE!</v>
      </c>
    </row>
    <row r="535" spans="1:17" ht="18.75" x14ac:dyDescent="0.3">
      <c r="A535" s="1" t="s">
        <v>1357</v>
      </c>
      <c r="B535" s="1" t="s">
        <v>1358</v>
      </c>
      <c r="C535" s="1" t="s">
        <v>50</v>
      </c>
      <c r="D535" s="1" t="s">
        <v>918</v>
      </c>
      <c r="E53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5" s="4">
        <v>44999</v>
      </c>
      <c r="G535" s="4">
        <v>49999</v>
      </c>
      <c r="H535" s="4">
        <f>PRODUCT(amazon[[#This Row],[Actual price]],amazon[[#This Row],[Rating count]])</f>
        <v>153746925</v>
      </c>
      <c r="I535" s="5">
        <v>0.1</v>
      </c>
      <c r="J535" s="1">
        <v>4.3</v>
      </c>
      <c r="K535" s="1">
        <v>3075</v>
      </c>
      <c r="L535" s="1" t="str">
        <f>IF(amazon[[#This Row],[Discounted price]]&lt;200, "Very Low",
 IF(amazon[[#This Row],[Discounted price]]&lt;5000, "Medium",
 IF(amazon[[#This Row],[Discounted price]]&lt;10000, "High",
 "Very High")))</f>
        <v>Very High</v>
      </c>
      <c r="M535" s="1">
        <f>COUNTIF(amazon[[#This Row],[Discount percentage]],$Z$14)</f>
        <v>0</v>
      </c>
      <c r="N535" s="1">
        <f>COUNTIF(amazon[[#This Row],[Discount percentage]],$Z$16)</f>
        <v>1</v>
      </c>
      <c r="O535" s="1">
        <f>COUNTIF(amazon[[#This Row],[Discount percentage]],$Z$15)</f>
        <v>0</v>
      </c>
      <c r="P535" t="s">
        <v>1359</v>
      </c>
      <c r="Q535" s="23" t="e" cm="1" vm="1">
        <f t="array" aca="1" ref="Q535" ca="1">IF(amazon[Discount percentage]&lt;=10, "0-10%", IF(amazon[Discount percentage]&lt;=20,"11-20%", IF(amazon[Discount percentage]&lt;=30,"21-30%",….)))</f>
        <v>#VALUE!</v>
      </c>
    </row>
    <row r="536" spans="1:17" ht="18.75" x14ac:dyDescent="0.3">
      <c r="A536" s="1" t="s">
        <v>1360</v>
      </c>
      <c r="B536" s="1" t="s">
        <v>1361</v>
      </c>
      <c r="C536" s="1" t="s">
        <v>50</v>
      </c>
      <c r="D536" s="1" t="s">
        <v>938</v>
      </c>
      <c r="E53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6" s="4">
        <v>2599</v>
      </c>
      <c r="G536" s="4">
        <v>2999</v>
      </c>
      <c r="H536" s="4">
        <f>PRODUCT(amazon[[#This Row],[Actual price]],amazon[[#This Row],[Rating count]])</f>
        <v>42783734</v>
      </c>
      <c r="I536" s="5">
        <v>0.13</v>
      </c>
      <c r="J536" s="1">
        <v>3.9</v>
      </c>
      <c r="K536" s="1">
        <v>14266</v>
      </c>
      <c r="L536" s="1" t="str">
        <f>IF(amazon[[#This Row],[Discounted price]]&lt;200, "Very Low",
 IF(amazon[[#This Row],[Discounted price]]&lt;5000, "Medium",
 IF(amazon[[#This Row],[Discounted price]]&lt;10000, "High",
 "Very High")))</f>
        <v>Medium</v>
      </c>
      <c r="M536" s="1">
        <f>COUNTIF(amazon[[#This Row],[Discount percentage]],$Z$14)</f>
        <v>0</v>
      </c>
      <c r="N536" s="1">
        <f>COUNTIF(amazon[[#This Row],[Discount percentage]],$Z$16)</f>
        <v>1</v>
      </c>
      <c r="O536" s="1">
        <f>COUNTIF(amazon[[#This Row],[Discount percentage]],$Z$15)</f>
        <v>0</v>
      </c>
      <c r="P536" t="s">
        <v>1362</v>
      </c>
      <c r="Q536" s="23" t="e" cm="1" vm="1">
        <f t="array" aca="1" ref="Q536" ca="1">IF(amazon[Discount percentage]&lt;=10, "0-10%", IF(amazon[Discount percentage]&lt;=20,"11-20%", IF(amazon[Discount percentage]&lt;=30,"21-30%",….)))</f>
        <v>#VALUE!</v>
      </c>
    </row>
    <row r="537" spans="1:17" ht="18.75" x14ac:dyDescent="0.3">
      <c r="A537" s="1" t="s">
        <v>1363</v>
      </c>
      <c r="B537" s="1" t="s">
        <v>1364</v>
      </c>
      <c r="C537" s="1" t="s">
        <v>50</v>
      </c>
      <c r="D537" s="1" t="s">
        <v>904</v>
      </c>
      <c r="E53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7" s="4">
        <v>2799</v>
      </c>
      <c r="G537" s="4">
        <v>6499</v>
      </c>
      <c r="H537" s="4">
        <f>PRODUCT(amazon[[#This Row],[Actual price]],amazon[[#This Row],[Rating count]])</f>
        <v>252674621</v>
      </c>
      <c r="I537" s="5">
        <v>0.56999999999999995</v>
      </c>
      <c r="J537" s="1">
        <v>4.0999999999999996</v>
      </c>
      <c r="K537" s="1">
        <v>38879</v>
      </c>
      <c r="L537" s="1" t="str">
        <f>IF(amazon[[#This Row],[Discounted price]]&lt;200, "Very Low",
 IF(amazon[[#This Row],[Discounted price]]&lt;5000, "Medium",
 IF(amazon[[#This Row],[Discounted price]]&lt;10000, "High",
 "Very High")))</f>
        <v>Medium</v>
      </c>
      <c r="M537" s="1">
        <f>COUNTIF(amazon[[#This Row],[Discount percentage]],$Z$14)</f>
        <v>0</v>
      </c>
      <c r="N537" s="1">
        <f>COUNTIF(amazon[[#This Row],[Discount percentage]],$Z$16)</f>
        <v>0</v>
      </c>
      <c r="O537" s="1">
        <f>COUNTIF(amazon[[#This Row],[Discount percentage]],$Z$15)</f>
        <v>1</v>
      </c>
      <c r="P537" t="s">
        <v>1365</v>
      </c>
      <c r="Q537" s="23" t="e" cm="1" vm="1">
        <f t="array" aca="1" ref="Q537" ca="1">IF(amazon[Discount percentage]&lt;=10, "0-10%", IF(amazon[Discount percentage]&lt;=20,"11-20%", IF(amazon[Discount percentage]&lt;=30,"21-30%",….)))</f>
        <v>#VALUE!</v>
      </c>
    </row>
    <row r="538" spans="1:17" ht="18.75" x14ac:dyDescent="0.3">
      <c r="A538" s="1" t="s">
        <v>1366</v>
      </c>
      <c r="B538" s="1" t="s">
        <v>1367</v>
      </c>
      <c r="C538" s="1" t="s">
        <v>50</v>
      </c>
      <c r="D538" s="1" t="s">
        <v>1368</v>
      </c>
      <c r="E53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8" s="4">
        <v>1399</v>
      </c>
      <c r="G538" s="4">
        <v>2990</v>
      </c>
      <c r="H538" s="4">
        <f>PRODUCT(amazon[[#This Row],[Actual price]],amazon[[#This Row],[Rating count]])</f>
        <v>290553250</v>
      </c>
      <c r="I538" s="5">
        <v>0.53</v>
      </c>
      <c r="J538" s="1">
        <v>4.0999999999999996</v>
      </c>
      <c r="K538" s="1">
        <v>97175</v>
      </c>
      <c r="L538" s="1" t="str">
        <f>IF(amazon[[#This Row],[Discounted price]]&lt;200, "Very Low",
 IF(amazon[[#This Row],[Discounted price]]&lt;5000, "Medium",
 IF(amazon[[#This Row],[Discounted price]]&lt;10000, "High",
 "Very High")))</f>
        <v>Medium</v>
      </c>
      <c r="M538" s="1">
        <f>COUNTIF(amazon[[#This Row],[Discount percentage]],$Z$14)</f>
        <v>0</v>
      </c>
      <c r="N538" s="1">
        <f>COUNTIF(amazon[[#This Row],[Discount percentage]],$Z$16)</f>
        <v>0</v>
      </c>
      <c r="O538" s="1">
        <f>COUNTIF(amazon[[#This Row],[Discount percentage]],$Z$15)</f>
        <v>1</v>
      </c>
      <c r="P538" t="s">
        <v>1369</v>
      </c>
      <c r="Q538" s="23" t="e" cm="1" vm="1">
        <f t="array" aca="1" ref="Q538" ca="1">IF(amazon[Discount percentage]&lt;=10, "0-10%", IF(amazon[Discount percentage]&lt;=20,"11-20%", IF(amazon[Discount percentage]&lt;=30,"21-30%",….)))</f>
        <v>#VALUE!</v>
      </c>
    </row>
    <row r="539" spans="1:17" ht="18.75" x14ac:dyDescent="0.3">
      <c r="A539" s="1" t="s">
        <v>1370</v>
      </c>
      <c r="B539" s="1" t="s">
        <v>1371</v>
      </c>
      <c r="C539" s="1" t="s">
        <v>50</v>
      </c>
      <c r="D539" s="1" t="s">
        <v>931</v>
      </c>
      <c r="E53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39" s="4">
        <v>649</v>
      </c>
      <c r="G539" s="4">
        <v>2400</v>
      </c>
      <c r="H539" s="4">
        <f>PRODUCT(amazon[[#This Row],[Actual price]],amazon[[#This Row],[Rating count]])</f>
        <v>161424000</v>
      </c>
      <c r="I539" s="5">
        <v>0.73</v>
      </c>
      <c r="J539" s="1">
        <v>4.4000000000000004</v>
      </c>
      <c r="K539" s="1">
        <v>67260</v>
      </c>
      <c r="L539" s="1" t="str">
        <f>IF(amazon[[#This Row],[Discounted price]]&lt;200, "Very Low",
 IF(amazon[[#This Row],[Discounted price]]&lt;5000, "Medium",
 IF(amazon[[#This Row],[Discounted price]]&lt;10000, "High",
 "Very High")))</f>
        <v>Medium</v>
      </c>
      <c r="M539" s="1">
        <f>COUNTIF(amazon[[#This Row],[Discount percentage]],$Z$14)</f>
        <v>0</v>
      </c>
      <c r="N539" s="1">
        <f>COUNTIF(amazon[[#This Row],[Discount percentage]],$Z$16)</f>
        <v>0</v>
      </c>
      <c r="O539" s="1">
        <f>COUNTIF(amazon[[#This Row],[Discount percentage]],$Z$15)</f>
        <v>1</v>
      </c>
      <c r="P539" t="s">
        <v>932</v>
      </c>
      <c r="Q539" s="23" t="e" cm="1" vm="1">
        <f t="array" aca="1" ref="Q539" ca="1">IF(amazon[Discount percentage]&lt;=10, "0-10%", IF(amazon[Discount percentage]&lt;=20,"11-20%", IF(amazon[Discount percentage]&lt;=30,"21-30%",….)))</f>
        <v>#VALUE!</v>
      </c>
    </row>
    <row r="540" spans="1:17" ht="18.75" x14ac:dyDescent="0.3">
      <c r="A540" s="1" t="s">
        <v>1372</v>
      </c>
      <c r="B540" s="1" t="s">
        <v>1373</v>
      </c>
      <c r="C540" s="1" t="s">
        <v>50</v>
      </c>
      <c r="D540" s="1" t="s">
        <v>976</v>
      </c>
      <c r="E54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40" s="4">
        <v>799</v>
      </c>
      <c r="G540" s="4">
        <v>3990</v>
      </c>
      <c r="H540" s="4">
        <f>PRODUCT(amazon[[#This Row],[Actual price]],amazon[[#This Row],[Rating count]])</f>
        <v>474810</v>
      </c>
      <c r="I540" s="5">
        <v>0.8</v>
      </c>
      <c r="J540" s="1">
        <v>3.8</v>
      </c>
      <c r="K540" s="1">
        <v>119</v>
      </c>
      <c r="L540" s="1" t="str">
        <f>IF(amazon[[#This Row],[Discounted price]]&lt;200, "Very Low",
 IF(amazon[[#This Row],[Discounted price]]&lt;5000, "Medium",
 IF(amazon[[#This Row],[Discounted price]]&lt;10000, "High",
 "Very High")))</f>
        <v>Medium</v>
      </c>
      <c r="M540" s="1">
        <f>COUNTIF(amazon[[#This Row],[Discount percentage]],$Z$14)</f>
        <v>0</v>
      </c>
      <c r="N540" s="1">
        <f>COUNTIF(amazon[[#This Row],[Discount percentage]],$Z$16)</f>
        <v>0</v>
      </c>
      <c r="O540" s="1">
        <f>COUNTIF(amazon[[#This Row],[Discount percentage]],$Z$15)</f>
        <v>1</v>
      </c>
      <c r="P540" t="s">
        <v>1374</v>
      </c>
      <c r="Q540" s="23" t="e" cm="1" vm="1">
        <f t="array" aca="1" ref="Q540" ca="1">IF(amazon[Discount percentage]&lt;=10, "0-10%", IF(amazon[Discount percentage]&lt;=20,"11-20%", IF(amazon[Discount percentage]&lt;=30,"21-30%",….)))</f>
        <v>#VALUE!</v>
      </c>
    </row>
    <row r="541" spans="1:17" ht="18.75" x14ac:dyDescent="0.3">
      <c r="A541" s="1" t="s">
        <v>1375</v>
      </c>
      <c r="B541" s="1" t="s">
        <v>1376</v>
      </c>
      <c r="C541" s="1" t="s">
        <v>13</v>
      </c>
      <c r="D541" s="1" t="s">
        <v>1377</v>
      </c>
      <c r="E54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41" s="4">
        <v>149</v>
      </c>
      <c r="G541" s="4">
        <v>149</v>
      </c>
      <c r="H541" s="4">
        <f>PRODUCT(amazon[[#This Row],[Actual price]],amazon[[#This Row],[Rating count]])</f>
        <v>1614117</v>
      </c>
      <c r="I541" s="5">
        <v>0</v>
      </c>
      <c r="J541" s="1">
        <v>4.3</v>
      </c>
      <c r="K541" s="1">
        <v>10833</v>
      </c>
      <c r="L541" s="1" t="str">
        <f>IF(amazon[[#This Row],[Discounted price]]&lt;200, "Very Low",
 IF(amazon[[#This Row],[Discounted price]]&lt;5000, "Medium",
 IF(amazon[[#This Row],[Discounted price]]&lt;10000, "High",
 "Very High")))</f>
        <v>Very Low</v>
      </c>
      <c r="M541" s="1">
        <f>COUNTIF(amazon[[#This Row],[Discount percentage]],$Z$14)</f>
        <v>0</v>
      </c>
      <c r="N541" s="1">
        <f>COUNTIF(amazon[[#This Row],[Discount percentage]],$Z$16)</f>
        <v>1</v>
      </c>
      <c r="O541" s="1">
        <f>COUNTIF(amazon[[#This Row],[Discount percentage]],$Z$15)</f>
        <v>0</v>
      </c>
      <c r="P541" t="s">
        <v>1378</v>
      </c>
      <c r="Q541" s="23" t="e" cm="1" vm="1">
        <f t="array" aca="1" ref="Q541" ca="1">IF(amazon[Discount percentage]&lt;=10, "0-10%", IF(amazon[Discount percentage]&lt;=20,"11-20%", IF(amazon[Discount percentage]&lt;=30,"21-30%",….)))</f>
        <v>#VALUE!</v>
      </c>
    </row>
    <row r="542" spans="1:17" ht="18.75" x14ac:dyDescent="0.3">
      <c r="A542" s="1" t="s">
        <v>162</v>
      </c>
      <c r="B542" s="1" t="s">
        <v>163</v>
      </c>
      <c r="C542" s="1" t="s">
        <v>13</v>
      </c>
      <c r="D542" s="1" t="s">
        <v>14</v>
      </c>
      <c r="E54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42" s="4">
        <v>799</v>
      </c>
      <c r="G542" s="4">
        <v>2100</v>
      </c>
      <c r="H542" s="4">
        <f>PRODUCT(amazon[[#This Row],[Actual price]],amazon[[#This Row],[Rating count]])</f>
        <v>17194800</v>
      </c>
      <c r="I542" s="5">
        <v>0.62</v>
      </c>
      <c r="J542" s="1">
        <v>4.3</v>
      </c>
      <c r="K542" s="1">
        <v>8188</v>
      </c>
      <c r="L542" s="1" t="str">
        <f>IF(amazon[[#This Row],[Discounted price]]&lt;200, "Very Low",
 IF(amazon[[#This Row],[Discounted price]]&lt;5000, "Medium",
 IF(amazon[[#This Row],[Discounted price]]&lt;10000, "High",
 "Very High")))</f>
        <v>Medium</v>
      </c>
      <c r="M542" s="1">
        <f>COUNTIF(amazon[[#This Row],[Discount percentage]],$Z$14)</f>
        <v>0</v>
      </c>
      <c r="N542" s="1">
        <f>COUNTIF(amazon[[#This Row],[Discount percentage]],$Z$16)</f>
        <v>0</v>
      </c>
      <c r="O542" s="1">
        <f>COUNTIF(amazon[[#This Row],[Discount percentage]],$Z$15)</f>
        <v>1</v>
      </c>
      <c r="P542" t="s">
        <v>164</v>
      </c>
      <c r="Q542" s="23" t="e" cm="1" vm="1">
        <f t="array" aca="1" ref="Q542" ca="1">IF(amazon[Discount percentage]&lt;=10, "0-10%", IF(amazon[Discount percentage]&lt;=20,"11-20%", IF(amazon[Discount percentage]&lt;=30,"21-30%",….)))</f>
        <v>#VALUE!</v>
      </c>
    </row>
    <row r="543" spans="1:17" ht="18.75" x14ac:dyDescent="0.3">
      <c r="A543" s="1" t="s">
        <v>1379</v>
      </c>
      <c r="B543" s="1" t="s">
        <v>1380</v>
      </c>
      <c r="C543" s="1" t="s">
        <v>50</v>
      </c>
      <c r="D543" s="1" t="s">
        <v>938</v>
      </c>
      <c r="E54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43" s="4">
        <v>3799</v>
      </c>
      <c r="G543" s="4">
        <v>5299</v>
      </c>
      <c r="H543" s="4">
        <f>PRODUCT(amazon[[#This Row],[Actual price]],amazon[[#This Row],[Rating count]])</f>
        <v>8695659</v>
      </c>
      <c r="I543" s="5">
        <v>0.28000000000000003</v>
      </c>
      <c r="J543" s="1">
        <v>3.5</v>
      </c>
      <c r="K543" s="1">
        <v>1641</v>
      </c>
      <c r="L543" s="1" t="str">
        <f>IF(amazon[[#This Row],[Discounted price]]&lt;200, "Very Low",
 IF(amazon[[#This Row],[Discounted price]]&lt;5000, "Medium",
 IF(amazon[[#This Row],[Discounted price]]&lt;10000, "High",
 "Very High")))</f>
        <v>Medium</v>
      </c>
      <c r="M543" s="1">
        <f>COUNTIF(amazon[[#This Row],[Discount percentage]],$Z$14)</f>
        <v>0</v>
      </c>
      <c r="N543" s="1">
        <f>COUNTIF(amazon[[#This Row],[Discount percentage]],$Z$16)</f>
        <v>1</v>
      </c>
      <c r="O543" s="1">
        <f>COUNTIF(amazon[[#This Row],[Discount percentage]],$Z$15)</f>
        <v>0</v>
      </c>
      <c r="P543" t="s">
        <v>1381</v>
      </c>
      <c r="Q543" s="23" t="e" cm="1" vm="1">
        <f t="array" aca="1" ref="Q543" ca="1">IF(amazon[Discount percentage]&lt;=10, "0-10%", IF(amazon[Discount percentage]&lt;=20,"11-20%", IF(amazon[Discount percentage]&lt;=30,"21-30%",….)))</f>
        <v>#VALUE!</v>
      </c>
    </row>
    <row r="544" spans="1:17" ht="18.75" x14ac:dyDescent="0.3">
      <c r="A544" s="1" t="s">
        <v>1382</v>
      </c>
      <c r="B544" s="1" t="s">
        <v>1383</v>
      </c>
      <c r="C544" s="1" t="s">
        <v>50</v>
      </c>
      <c r="D544" s="1" t="s">
        <v>1229</v>
      </c>
      <c r="E54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44" s="4">
        <v>199</v>
      </c>
      <c r="G544" s="4">
        <v>1899</v>
      </c>
      <c r="H544" s="4">
        <f>PRODUCT(amazon[[#This Row],[Actual price]],amazon[[#This Row],[Rating count]])</f>
        <v>9001260</v>
      </c>
      <c r="I544" s="5">
        <v>0.9</v>
      </c>
      <c r="J544" s="1">
        <v>4</v>
      </c>
      <c r="K544" s="1">
        <v>4740</v>
      </c>
      <c r="L544" s="1" t="str">
        <f>IF(amazon[[#This Row],[Discounted price]]&lt;200, "Very Low",
 IF(amazon[[#This Row],[Discounted price]]&lt;5000, "Medium",
 IF(amazon[[#This Row],[Discounted price]]&lt;10000, "High",
 "Very High")))</f>
        <v>Very Low</v>
      </c>
      <c r="M544" s="1">
        <f>COUNTIF(amazon[[#This Row],[Discount percentage]],$Z$14)</f>
        <v>0</v>
      </c>
      <c r="N544" s="1">
        <f>COUNTIF(amazon[[#This Row],[Discount percentage]],$Z$16)</f>
        <v>0</v>
      </c>
      <c r="O544" s="1">
        <f>COUNTIF(amazon[[#This Row],[Discount percentage]],$Z$15)</f>
        <v>1</v>
      </c>
      <c r="P544" t="s">
        <v>1384</v>
      </c>
      <c r="Q544" s="23" t="e" cm="1" vm="1">
        <f t="array" aca="1" ref="Q544" ca="1">IF(amazon[Discount percentage]&lt;=10, "0-10%", IF(amazon[Discount percentage]&lt;=20,"11-20%", IF(amazon[Discount percentage]&lt;=30,"21-30%",….)))</f>
        <v>#VALUE!</v>
      </c>
    </row>
    <row r="545" spans="1:17" ht="18.75" x14ac:dyDescent="0.3">
      <c r="A545" s="1" t="s">
        <v>1385</v>
      </c>
      <c r="B545" s="1" t="s">
        <v>1386</v>
      </c>
      <c r="C545" s="1" t="s">
        <v>50</v>
      </c>
      <c r="D545" s="1" t="s">
        <v>918</v>
      </c>
      <c r="E54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45" s="4">
        <v>23999</v>
      </c>
      <c r="G545" s="4">
        <v>32999</v>
      </c>
      <c r="H545" s="4">
        <f>PRODUCT(amazon[[#This Row],[Actual price]],amazon[[#This Row],[Rating count]])</f>
        <v>292569134</v>
      </c>
      <c r="I545" s="5">
        <v>0.27</v>
      </c>
      <c r="J545" s="1">
        <v>3.9</v>
      </c>
      <c r="K545" s="1">
        <v>8866</v>
      </c>
      <c r="L545" s="1" t="str">
        <f>IF(amazon[[#This Row],[Discounted price]]&lt;200, "Very Low",
 IF(amazon[[#This Row],[Discounted price]]&lt;5000, "Medium",
 IF(amazon[[#This Row],[Discounted price]]&lt;10000, "High",
 "Very High")))</f>
        <v>Very High</v>
      </c>
      <c r="M545" s="1">
        <f>COUNTIF(amazon[[#This Row],[Discount percentage]],$Z$14)</f>
        <v>0</v>
      </c>
      <c r="N545" s="1">
        <f>COUNTIF(amazon[[#This Row],[Discount percentage]],$Z$16)</f>
        <v>1</v>
      </c>
      <c r="O545" s="1">
        <f>COUNTIF(amazon[[#This Row],[Discount percentage]],$Z$15)</f>
        <v>0</v>
      </c>
      <c r="P545" t="s">
        <v>1387</v>
      </c>
      <c r="Q545" s="23" t="e" cm="1" vm="1">
        <f t="array" aca="1" ref="Q545" ca="1">IF(amazon[Discount percentage]&lt;=10, "0-10%", IF(amazon[Discount percentage]&lt;=20,"11-20%", IF(amazon[Discount percentage]&lt;=30,"21-30%",….)))</f>
        <v>#VALUE!</v>
      </c>
    </row>
    <row r="546" spans="1:17" ht="18.75" x14ac:dyDescent="0.3">
      <c r="A546" s="1" t="s">
        <v>1388</v>
      </c>
      <c r="B546" s="1" t="s">
        <v>1389</v>
      </c>
      <c r="C546" s="1" t="s">
        <v>50</v>
      </c>
      <c r="D546" s="1" t="s">
        <v>918</v>
      </c>
      <c r="E54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46" s="4">
        <v>29990</v>
      </c>
      <c r="G546" s="4">
        <v>39990</v>
      </c>
      <c r="H546" s="4">
        <f>PRODUCT(amazon[[#This Row],[Actual price]],amazon[[#This Row],[Rating count]])</f>
        <v>335876010</v>
      </c>
      <c r="I546" s="5">
        <v>0.25</v>
      </c>
      <c r="J546" s="1">
        <v>4.3</v>
      </c>
      <c r="K546" s="1">
        <v>8399</v>
      </c>
      <c r="L546" s="1" t="str">
        <f>IF(amazon[[#This Row],[Discounted price]]&lt;200, "Very Low",
 IF(amazon[[#This Row],[Discounted price]]&lt;5000, "Medium",
 IF(amazon[[#This Row],[Discounted price]]&lt;10000, "High",
 "Very High")))</f>
        <v>Very High</v>
      </c>
      <c r="M546" s="1">
        <f>COUNTIF(amazon[[#This Row],[Discount percentage]],$Z$14)</f>
        <v>0</v>
      </c>
      <c r="N546" s="1">
        <f>COUNTIF(amazon[[#This Row],[Discount percentage]],$Z$16)</f>
        <v>1</v>
      </c>
      <c r="O546" s="1">
        <f>COUNTIF(amazon[[#This Row],[Discount percentage]],$Z$15)</f>
        <v>0</v>
      </c>
      <c r="P546" t="s">
        <v>1390</v>
      </c>
      <c r="Q546" s="23" t="e" cm="1" vm="1">
        <f t="array" aca="1" ref="Q546" ca="1">IF(amazon[Discount percentage]&lt;=10, "0-10%", IF(amazon[Discount percentage]&lt;=20,"11-20%", IF(amazon[Discount percentage]&lt;=30,"21-30%",….)))</f>
        <v>#VALUE!</v>
      </c>
    </row>
    <row r="547" spans="1:17" ht="18.75" x14ac:dyDescent="0.3">
      <c r="A547" s="1" t="s">
        <v>1391</v>
      </c>
      <c r="B547" s="1" t="s">
        <v>1392</v>
      </c>
      <c r="C547" s="1" t="s">
        <v>50</v>
      </c>
      <c r="D547" s="1" t="s">
        <v>904</v>
      </c>
      <c r="E54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47" s="4">
        <v>281</v>
      </c>
      <c r="G547" s="4">
        <v>1999</v>
      </c>
      <c r="H547" s="4">
        <f>PRODUCT(amazon[[#This Row],[Actual price]],amazon[[#This Row],[Rating count]])</f>
        <v>173913</v>
      </c>
      <c r="I547" s="5">
        <v>0.86</v>
      </c>
      <c r="J547" s="1">
        <v>2.8</v>
      </c>
      <c r="K547" s="1">
        <v>87</v>
      </c>
      <c r="L547" s="1" t="str">
        <f>IF(amazon[[#This Row],[Discounted price]]&lt;200, "Very Low",
 IF(amazon[[#This Row],[Discounted price]]&lt;5000, "Medium",
 IF(amazon[[#This Row],[Discounted price]]&lt;10000, "High",
 "Very High")))</f>
        <v>Medium</v>
      </c>
      <c r="M547" s="1">
        <f>COUNTIF(amazon[[#This Row],[Discount percentage]],$Z$14)</f>
        <v>0</v>
      </c>
      <c r="N547" s="1">
        <f>COUNTIF(amazon[[#This Row],[Discount percentage]],$Z$16)</f>
        <v>0</v>
      </c>
      <c r="O547" s="1">
        <f>COUNTIF(amazon[[#This Row],[Discount percentage]],$Z$15)</f>
        <v>1</v>
      </c>
      <c r="P547" t="s">
        <v>1393</v>
      </c>
      <c r="Q547" s="23" t="e" cm="1" vm="1">
        <f t="array" aca="1" ref="Q547" ca="1">IF(amazon[Discount percentage]&lt;=10, "0-10%", IF(amazon[Discount percentage]&lt;=20,"11-20%", IF(amazon[Discount percentage]&lt;=30,"21-30%",….)))</f>
        <v>#VALUE!</v>
      </c>
    </row>
    <row r="548" spans="1:17" ht="18.75" x14ac:dyDescent="0.3">
      <c r="A548" s="1" t="s">
        <v>1394</v>
      </c>
      <c r="B548" s="1" t="s">
        <v>1395</v>
      </c>
      <c r="C548" s="1" t="s">
        <v>50</v>
      </c>
      <c r="D548" s="1" t="s">
        <v>918</v>
      </c>
      <c r="E54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48" s="4">
        <v>7998</v>
      </c>
      <c r="G548" s="4">
        <v>11999</v>
      </c>
      <c r="H548" s="4">
        <f>PRODUCT(amazon[[#This Row],[Actual price]],amazon[[#This Row],[Rating count]])</f>
        <v>1499875</v>
      </c>
      <c r="I548" s="5">
        <v>0.33</v>
      </c>
      <c r="J548" s="1">
        <v>3.8</v>
      </c>
      <c r="K548" s="1">
        <v>125</v>
      </c>
      <c r="L548" s="1" t="str">
        <f>IF(amazon[[#This Row],[Discounted price]]&lt;200, "Very Low",
 IF(amazon[[#This Row],[Discounted price]]&lt;5000, "Medium",
 IF(amazon[[#This Row],[Discounted price]]&lt;10000, "High",
 "Very High")))</f>
        <v>High</v>
      </c>
      <c r="M548" s="1">
        <f>COUNTIF(amazon[[#This Row],[Discount percentage]],$Z$14)</f>
        <v>0</v>
      </c>
      <c r="N548" s="1">
        <f>COUNTIF(amazon[[#This Row],[Discount percentage]],$Z$16)</f>
        <v>1</v>
      </c>
      <c r="O548" s="1">
        <f>COUNTIF(amazon[[#This Row],[Discount percentage]],$Z$15)</f>
        <v>0</v>
      </c>
      <c r="P548" t="s">
        <v>1396</v>
      </c>
      <c r="Q548" s="23" t="e" cm="1" vm="1">
        <f t="array" aca="1" ref="Q548" ca="1">IF(amazon[Discount percentage]&lt;=10, "0-10%", IF(amazon[Discount percentage]&lt;=20,"11-20%", IF(amazon[Discount percentage]&lt;=30,"21-30%",….)))</f>
        <v>#VALUE!</v>
      </c>
    </row>
    <row r="549" spans="1:17" ht="18.75" x14ac:dyDescent="0.3">
      <c r="A549" s="1" t="s">
        <v>1397</v>
      </c>
      <c r="B549" s="1" t="s">
        <v>1398</v>
      </c>
      <c r="C549" s="1" t="s">
        <v>50</v>
      </c>
      <c r="D549" s="1" t="s">
        <v>904</v>
      </c>
      <c r="E54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49" s="4">
        <v>249</v>
      </c>
      <c r="G549" s="4">
        <v>999</v>
      </c>
      <c r="H549" s="4">
        <f>PRODUCT(amazon[[#This Row],[Actual price]],amazon[[#This Row],[Rating count]])</f>
        <v>37962</v>
      </c>
      <c r="I549" s="5">
        <v>0.75</v>
      </c>
      <c r="J549" s="1">
        <v>4.5</v>
      </c>
      <c r="K549" s="1">
        <v>38</v>
      </c>
      <c r="L549" s="1" t="str">
        <f>IF(amazon[[#This Row],[Discounted price]]&lt;200, "Very Low",
 IF(amazon[[#This Row],[Discounted price]]&lt;5000, "Medium",
 IF(amazon[[#This Row],[Discounted price]]&lt;10000, "High",
 "Very High")))</f>
        <v>Medium</v>
      </c>
      <c r="M549" s="1">
        <f>COUNTIF(amazon[[#This Row],[Discount percentage]],$Z$14)</f>
        <v>0</v>
      </c>
      <c r="N549" s="1">
        <f>COUNTIF(amazon[[#This Row],[Discount percentage]],$Z$16)</f>
        <v>0</v>
      </c>
      <c r="O549" s="1">
        <f>COUNTIF(amazon[[#This Row],[Discount percentage]],$Z$15)</f>
        <v>1</v>
      </c>
      <c r="P549" t="s">
        <v>1399</v>
      </c>
      <c r="Q549" s="23" t="e" cm="1" vm="1">
        <f t="array" aca="1" ref="Q549" ca="1">IF(amazon[Discount percentage]&lt;=10, "0-10%", IF(amazon[Discount percentage]&lt;=20,"11-20%", IF(amazon[Discount percentage]&lt;=30,"21-30%",….)))</f>
        <v>#VALUE!</v>
      </c>
    </row>
    <row r="550" spans="1:17" ht="18.75" x14ac:dyDescent="0.3">
      <c r="A550" s="1" t="s">
        <v>1400</v>
      </c>
      <c r="B550" s="1" t="s">
        <v>1401</v>
      </c>
      <c r="C550" s="1" t="s">
        <v>50</v>
      </c>
      <c r="D550" s="1" t="s">
        <v>1169</v>
      </c>
      <c r="E55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0" s="4">
        <v>299</v>
      </c>
      <c r="G550" s="4">
        <v>599</v>
      </c>
      <c r="H550" s="4">
        <f>PRODUCT(amazon[[#This Row],[Actual price]],amazon[[#This Row],[Rating count]])</f>
        <v>2799726</v>
      </c>
      <c r="I550" s="5">
        <v>0.5</v>
      </c>
      <c r="J550" s="1">
        <v>4.3</v>
      </c>
      <c r="K550" s="1">
        <v>4674</v>
      </c>
      <c r="L550" s="1" t="str">
        <f>IF(amazon[[#This Row],[Discounted price]]&lt;200, "Very Low",
 IF(amazon[[#This Row],[Discounted price]]&lt;5000, "Medium",
 IF(amazon[[#This Row],[Discounted price]]&lt;10000, "High",
 "Very High")))</f>
        <v>Medium</v>
      </c>
      <c r="M550" s="1">
        <f>COUNTIF(amazon[[#This Row],[Discount percentage]],$Z$14)</f>
        <v>1</v>
      </c>
      <c r="N550" s="1">
        <f>COUNTIF(amazon[[#This Row],[Discount percentage]],$Z$16)</f>
        <v>0</v>
      </c>
      <c r="O550" s="1">
        <f>COUNTIF(amazon[[#This Row],[Discount percentage]],$Z$15)</f>
        <v>0</v>
      </c>
      <c r="P550" t="s">
        <v>1402</v>
      </c>
      <c r="Q550" s="23" t="e" cm="1" vm="1">
        <f t="array" aca="1" ref="Q550" ca="1">IF(amazon[Discount percentage]&lt;=10, "0-10%", IF(amazon[Discount percentage]&lt;=20,"11-20%", IF(amazon[Discount percentage]&lt;=30,"21-30%",….)))</f>
        <v>#VALUE!</v>
      </c>
    </row>
    <row r="551" spans="1:17" ht="18.75" x14ac:dyDescent="0.3">
      <c r="A551" s="1" t="s">
        <v>1403</v>
      </c>
      <c r="B551" s="1" t="s">
        <v>1404</v>
      </c>
      <c r="C551" s="1" t="s">
        <v>50</v>
      </c>
      <c r="D551" s="1" t="s">
        <v>904</v>
      </c>
      <c r="E55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1" s="4">
        <v>499</v>
      </c>
      <c r="G551" s="4">
        <v>1899</v>
      </c>
      <c r="H551" s="4">
        <f>PRODUCT(amazon[[#This Row],[Actual price]],amazon[[#This Row],[Rating count]])</f>
        <v>782388</v>
      </c>
      <c r="I551" s="5">
        <v>0.74</v>
      </c>
      <c r="J551" s="1">
        <v>4.0999999999999996</v>
      </c>
      <c r="K551" s="1">
        <v>412</v>
      </c>
      <c r="L551" s="1" t="str">
        <f>IF(amazon[[#This Row],[Discounted price]]&lt;200, "Very Low",
 IF(amazon[[#This Row],[Discounted price]]&lt;5000, "Medium",
 IF(amazon[[#This Row],[Discounted price]]&lt;10000, "High",
 "Very High")))</f>
        <v>Medium</v>
      </c>
      <c r="M551" s="1">
        <f>COUNTIF(amazon[[#This Row],[Discount percentage]],$Z$14)</f>
        <v>0</v>
      </c>
      <c r="N551" s="1">
        <f>COUNTIF(amazon[[#This Row],[Discount percentage]],$Z$16)</f>
        <v>0</v>
      </c>
      <c r="O551" s="1">
        <f>COUNTIF(amazon[[#This Row],[Discount percentage]],$Z$15)</f>
        <v>1</v>
      </c>
      <c r="P551" t="s">
        <v>1405</v>
      </c>
      <c r="Q551" s="23" t="e" cm="1" vm="1">
        <f t="array" aca="1" ref="Q551" ca="1">IF(amazon[Discount percentage]&lt;=10, "0-10%", IF(amazon[Discount percentage]&lt;=20,"11-20%", IF(amazon[Discount percentage]&lt;=30,"21-30%",….)))</f>
        <v>#VALUE!</v>
      </c>
    </row>
    <row r="552" spans="1:17" ht="18.75" x14ac:dyDescent="0.3">
      <c r="A552" s="1" t="s">
        <v>1406</v>
      </c>
      <c r="B552" s="1" t="s">
        <v>1407</v>
      </c>
      <c r="C552" s="1" t="s">
        <v>50</v>
      </c>
      <c r="D552" s="1" t="s">
        <v>904</v>
      </c>
      <c r="E55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2" s="4">
        <v>899</v>
      </c>
      <c r="G552" s="4">
        <v>3499</v>
      </c>
      <c r="H552" s="4">
        <f>PRODUCT(amazon[[#This Row],[Actual price]],amazon[[#This Row],[Rating count]])</f>
        <v>2382819</v>
      </c>
      <c r="I552" s="5">
        <v>0.74</v>
      </c>
      <c r="J552" s="1">
        <v>3</v>
      </c>
      <c r="K552" s="1">
        <v>681</v>
      </c>
      <c r="L552" s="1" t="str">
        <f>IF(amazon[[#This Row],[Discounted price]]&lt;200, "Very Low",
 IF(amazon[[#This Row],[Discounted price]]&lt;5000, "Medium",
 IF(amazon[[#This Row],[Discounted price]]&lt;10000, "High",
 "Very High")))</f>
        <v>Medium</v>
      </c>
      <c r="M552" s="1">
        <f>COUNTIF(amazon[[#This Row],[Discount percentage]],$Z$14)</f>
        <v>0</v>
      </c>
      <c r="N552" s="1">
        <f>COUNTIF(amazon[[#This Row],[Discount percentage]],$Z$16)</f>
        <v>0</v>
      </c>
      <c r="O552" s="1">
        <f>COUNTIF(amazon[[#This Row],[Discount percentage]],$Z$15)</f>
        <v>1</v>
      </c>
      <c r="P552" t="s">
        <v>1408</v>
      </c>
      <c r="Q552" s="23" t="e" cm="1" vm="1">
        <f t="array" aca="1" ref="Q552" ca="1">IF(amazon[Discount percentage]&lt;=10, "0-10%", IF(amazon[Discount percentage]&lt;=20,"11-20%", IF(amazon[Discount percentage]&lt;=30,"21-30%",….)))</f>
        <v>#VALUE!</v>
      </c>
    </row>
    <row r="553" spans="1:17" ht="18.75" x14ac:dyDescent="0.3">
      <c r="A553" s="1" t="s">
        <v>1409</v>
      </c>
      <c r="B553" s="1" t="s">
        <v>1410</v>
      </c>
      <c r="C553" s="1" t="s">
        <v>50</v>
      </c>
      <c r="D553" s="1" t="s">
        <v>914</v>
      </c>
      <c r="E55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3" s="4">
        <v>1599</v>
      </c>
      <c r="G553" s="4">
        <v>3499</v>
      </c>
      <c r="H553" s="4">
        <f>PRODUCT(amazon[[#This Row],[Actual price]],amazon[[#This Row],[Rating count]])</f>
        <v>127307616</v>
      </c>
      <c r="I553" s="5">
        <v>0.54</v>
      </c>
      <c r="J553" s="1">
        <v>4</v>
      </c>
      <c r="K553" s="1">
        <v>36384</v>
      </c>
      <c r="L553" s="1" t="str">
        <f>IF(amazon[[#This Row],[Discounted price]]&lt;200, "Very Low",
 IF(amazon[[#This Row],[Discounted price]]&lt;5000, "Medium",
 IF(amazon[[#This Row],[Discounted price]]&lt;10000, "High",
 "Very High")))</f>
        <v>Medium</v>
      </c>
      <c r="M553" s="1">
        <f>COUNTIF(amazon[[#This Row],[Discount percentage]],$Z$14)</f>
        <v>0</v>
      </c>
      <c r="N553" s="1">
        <f>COUNTIF(amazon[[#This Row],[Discount percentage]],$Z$16)</f>
        <v>0</v>
      </c>
      <c r="O553" s="1">
        <f>COUNTIF(amazon[[#This Row],[Discount percentage]],$Z$15)</f>
        <v>1</v>
      </c>
      <c r="P553" t="s">
        <v>197</v>
      </c>
      <c r="Q553" s="23" t="e" cm="1" vm="1">
        <f t="array" aca="1" ref="Q553" ca="1">IF(amazon[Discount percentage]&lt;=10, "0-10%", IF(amazon[Discount percentage]&lt;=20,"11-20%", IF(amazon[Discount percentage]&lt;=30,"21-30%",….)))</f>
        <v>#VALUE!</v>
      </c>
    </row>
    <row r="554" spans="1:17" ht="18.75" x14ac:dyDescent="0.3">
      <c r="A554" s="1" t="s">
        <v>1411</v>
      </c>
      <c r="B554" s="1" t="s">
        <v>1412</v>
      </c>
      <c r="C554" s="1" t="s">
        <v>50</v>
      </c>
      <c r="D554" s="1" t="s">
        <v>1413</v>
      </c>
      <c r="E55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4" s="4">
        <v>120</v>
      </c>
      <c r="G554" s="4">
        <v>999</v>
      </c>
      <c r="H554" s="4">
        <f>PRODUCT(amazon[[#This Row],[Actual price]],amazon[[#This Row],[Rating count]])</f>
        <v>6484509</v>
      </c>
      <c r="I554" s="5">
        <v>0.88</v>
      </c>
      <c r="J554" s="1">
        <v>3.9</v>
      </c>
      <c r="K554" s="1">
        <v>6491</v>
      </c>
      <c r="L554" s="1" t="str">
        <f>IF(amazon[[#This Row],[Discounted price]]&lt;200, "Very Low",
 IF(amazon[[#This Row],[Discounted price]]&lt;5000, "Medium",
 IF(amazon[[#This Row],[Discounted price]]&lt;10000, "High",
 "Very High")))</f>
        <v>Very Low</v>
      </c>
      <c r="M554" s="1">
        <f>COUNTIF(amazon[[#This Row],[Discount percentage]],$Z$14)</f>
        <v>0</v>
      </c>
      <c r="N554" s="1">
        <f>COUNTIF(amazon[[#This Row],[Discount percentage]],$Z$16)</f>
        <v>0</v>
      </c>
      <c r="O554" s="1">
        <f>COUNTIF(amazon[[#This Row],[Discount percentage]],$Z$15)</f>
        <v>1</v>
      </c>
      <c r="P554" t="s">
        <v>1414</v>
      </c>
      <c r="Q554" s="23" t="e" cm="1" vm="1">
        <f t="array" aca="1" ref="Q554" ca="1">IF(amazon[Discount percentage]&lt;=10, "0-10%", IF(amazon[Discount percentage]&lt;=20,"11-20%", IF(amazon[Discount percentage]&lt;=30,"21-30%",….)))</f>
        <v>#VALUE!</v>
      </c>
    </row>
    <row r="555" spans="1:17" ht="18.75" x14ac:dyDescent="0.3">
      <c r="A555" s="1" t="s">
        <v>1415</v>
      </c>
      <c r="B555" s="1" t="s">
        <v>1416</v>
      </c>
      <c r="C555" s="1" t="s">
        <v>50</v>
      </c>
      <c r="D555" s="1" t="s">
        <v>904</v>
      </c>
      <c r="E55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5" s="4">
        <v>3999</v>
      </c>
      <c r="G555" s="4">
        <v>6999</v>
      </c>
      <c r="H555" s="4">
        <f>PRODUCT(amazon[[#This Row],[Actual price]],amazon[[#This Row],[Rating count]])</f>
        <v>71592771</v>
      </c>
      <c r="I555" s="5">
        <v>0.43</v>
      </c>
      <c r="J555" s="1">
        <v>4.0999999999999996</v>
      </c>
      <c r="K555" s="1">
        <v>10229</v>
      </c>
      <c r="L555" s="1" t="str">
        <f>IF(amazon[[#This Row],[Discounted price]]&lt;200, "Very Low",
 IF(amazon[[#This Row],[Discounted price]]&lt;5000, "Medium",
 IF(amazon[[#This Row],[Discounted price]]&lt;10000, "High",
 "Very High")))</f>
        <v>Medium</v>
      </c>
      <c r="M555" s="1">
        <f>COUNTIF(amazon[[#This Row],[Discount percentage]],$Z$14)</f>
        <v>0</v>
      </c>
      <c r="N555" s="1">
        <f>COUNTIF(amazon[[#This Row],[Discount percentage]],$Z$16)</f>
        <v>1</v>
      </c>
      <c r="O555" s="1">
        <f>COUNTIF(amazon[[#This Row],[Discount percentage]],$Z$15)</f>
        <v>0</v>
      </c>
      <c r="P555" t="s">
        <v>1417</v>
      </c>
      <c r="Q555" s="23" t="e" cm="1" vm="1">
        <f t="array" aca="1" ref="Q555" ca="1">IF(amazon[Discount percentage]&lt;=10, "0-10%", IF(amazon[Discount percentage]&lt;=20,"11-20%", IF(amazon[Discount percentage]&lt;=30,"21-30%",….)))</f>
        <v>#VALUE!</v>
      </c>
    </row>
    <row r="556" spans="1:17" ht="18.75" x14ac:dyDescent="0.3">
      <c r="A556" s="1" t="s">
        <v>1418</v>
      </c>
      <c r="B556" s="1" t="s">
        <v>1288</v>
      </c>
      <c r="C556" s="1" t="s">
        <v>50</v>
      </c>
      <c r="D556" s="1" t="s">
        <v>918</v>
      </c>
      <c r="E55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6" s="4">
        <v>12999</v>
      </c>
      <c r="G556" s="4">
        <v>18999</v>
      </c>
      <c r="H556" s="4">
        <f>PRODUCT(amazon[[#This Row],[Actual price]],amazon[[#This Row],[Rating count]])</f>
        <v>964617228</v>
      </c>
      <c r="I556" s="5">
        <v>0.32</v>
      </c>
      <c r="J556" s="1">
        <v>4.0999999999999996</v>
      </c>
      <c r="K556" s="1">
        <v>50772</v>
      </c>
      <c r="L556" s="1" t="str">
        <f>IF(amazon[[#This Row],[Discounted price]]&lt;200, "Very Low",
 IF(amazon[[#This Row],[Discounted price]]&lt;5000, "Medium",
 IF(amazon[[#This Row],[Discounted price]]&lt;10000, "High",
 "Very High")))</f>
        <v>Very High</v>
      </c>
      <c r="M556" s="1">
        <f>COUNTIF(amazon[[#This Row],[Discount percentage]],$Z$14)</f>
        <v>0</v>
      </c>
      <c r="N556" s="1">
        <f>COUNTIF(amazon[[#This Row],[Discount percentage]],$Z$16)</f>
        <v>1</v>
      </c>
      <c r="O556" s="1">
        <f>COUNTIF(amazon[[#This Row],[Discount percentage]],$Z$15)</f>
        <v>0</v>
      </c>
      <c r="P556" t="s">
        <v>1128</v>
      </c>
      <c r="Q556" s="23" t="e" cm="1" vm="1">
        <f t="array" aca="1" ref="Q556" ca="1">IF(amazon[Discount percentage]&lt;=10, "0-10%", IF(amazon[Discount percentage]&lt;=20,"11-20%", IF(amazon[Discount percentage]&lt;=30,"21-30%",….)))</f>
        <v>#VALUE!</v>
      </c>
    </row>
    <row r="557" spans="1:17" ht="18.75" x14ac:dyDescent="0.3">
      <c r="A557" s="1" t="s">
        <v>1419</v>
      </c>
      <c r="B557" s="1" t="s">
        <v>1420</v>
      </c>
      <c r="C557" s="1" t="s">
        <v>50</v>
      </c>
      <c r="D557" s="1" t="s">
        <v>1229</v>
      </c>
      <c r="E55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7" s="4">
        <v>1599</v>
      </c>
      <c r="G557" s="4">
        <v>2599</v>
      </c>
      <c r="H557" s="4">
        <f>PRODUCT(amazon[[#This Row],[Actual price]],amazon[[#This Row],[Rating count]])</f>
        <v>4680799</v>
      </c>
      <c r="I557" s="5">
        <v>0.38</v>
      </c>
      <c r="J557" s="1">
        <v>4.3</v>
      </c>
      <c r="K557" s="1">
        <v>1801</v>
      </c>
      <c r="L557" s="1" t="str">
        <f>IF(amazon[[#This Row],[Discounted price]]&lt;200, "Very Low",
 IF(amazon[[#This Row],[Discounted price]]&lt;5000, "Medium",
 IF(amazon[[#This Row],[Discounted price]]&lt;10000, "High",
 "Very High")))</f>
        <v>Medium</v>
      </c>
      <c r="M557" s="1">
        <f>COUNTIF(amazon[[#This Row],[Discount percentage]],$Z$14)</f>
        <v>0</v>
      </c>
      <c r="N557" s="1">
        <f>COUNTIF(amazon[[#This Row],[Discount percentage]],$Z$16)</f>
        <v>1</v>
      </c>
      <c r="O557" s="1">
        <f>COUNTIF(amazon[[#This Row],[Discount percentage]],$Z$15)</f>
        <v>0</v>
      </c>
      <c r="P557" t="s">
        <v>1421</v>
      </c>
      <c r="Q557" s="23" t="e" cm="1" vm="1">
        <f t="array" aca="1" ref="Q557" ca="1">IF(amazon[Discount percentage]&lt;=10, "0-10%", IF(amazon[Discount percentage]&lt;=20,"11-20%", IF(amazon[Discount percentage]&lt;=30,"21-30%",….)))</f>
        <v>#VALUE!</v>
      </c>
    </row>
    <row r="558" spans="1:17" ht="18.75" x14ac:dyDescent="0.3">
      <c r="A558" s="1" t="s">
        <v>1422</v>
      </c>
      <c r="B558" s="1" t="s">
        <v>1423</v>
      </c>
      <c r="C558" s="1" t="s">
        <v>50</v>
      </c>
      <c r="D558" s="1" t="s">
        <v>976</v>
      </c>
      <c r="E55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8" s="4">
        <v>699</v>
      </c>
      <c r="G558" s="4">
        <v>1199</v>
      </c>
      <c r="H558" s="4">
        <f>PRODUCT(amazon[[#This Row],[Actual price]],amazon[[#This Row],[Rating count]])</f>
        <v>17270396</v>
      </c>
      <c r="I558" s="5">
        <v>0.42</v>
      </c>
      <c r="J558" s="1">
        <v>4</v>
      </c>
      <c r="K558" s="1">
        <v>14404</v>
      </c>
      <c r="L558" s="1" t="str">
        <f>IF(amazon[[#This Row],[Discounted price]]&lt;200, "Very Low",
 IF(amazon[[#This Row],[Discounted price]]&lt;5000, "Medium",
 IF(amazon[[#This Row],[Discounted price]]&lt;10000, "High",
 "Very High")))</f>
        <v>Medium</v>
      </c>
      <c r="M558" s="1">
        <f>COUNTIF(amazon[[#This Row],[Discount percentage]],$Z$14)</f>
        <v>0</v>
      </c>
      <c r="N558" s="1">
        <f>COUNTIF(amazon[[#This Row],[Discount percentage]],$Z$16)</f>
        <v>1</v>
      </c>
      <c r="O558" s="1">
        <f>COUNTIF(amazon[[#This Row],[Discount percentage]],$Z$15)</f>
        <v>0</v>
      </c>
      <c r="P558" t="s">
        <v>81</v>
      </c>
      <c r="Q558" s="23" t="e" cm="1" vm="1">
        <f t="array" aca="1" ref="Q558" ca="1">IF(amazon[Discount percentage]&lt;=10, "0-10%", IF(amazon[Discount percentage]&lt;=20,"11-20%", IF(amazon[Discount percentage]&lt;=30,"21-30%",….)))</f>
        <v>#VALUE!</v>
      </c>
    </row>
    <row r="559" spans="1:17" ht="18.75" x14ac:dyDescent="0.3">
      <c r="A559" s="1" t="s">
        <v>1424</v>
      </c>
      <c r="B559" s="1" t="s">
        <v>1425</v>
      </c>
      <c r="C559" s="1" t="s">
        <v>50</v>
      </c>
      <c r="D559" s="1" t="s">
        <v>1426</v>
      </c>
      <c r="E55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59" s="4">
        <v>99</v>
      </c>
      <c r="G559" s="4">
        <v>999</v>
      </c>
      <c r="H559" s="4">
        <f>PRODUCT(amazon[[#This Row],[Actual price]],amazon[[#This Row],[Rating count]])</f>
        <v>304695</v>
      </c>
      <c r="I559" s="5">
        <v>0.9</v>
      </c>
      <c r="J559" s="1">
        <v>4.4000000000000004</v>
      </c>
      <c r="K559" s="1">
        <v>305</v>
      </c>
      <c r="L559" s="1" t="str">
        <f>IF(amazon[[#This Row],[Discounted price]]&lt;200, "Very Low",
 IF(amazon[[#This Row],[Discounted price]]&lt;5000, "Medium",
 IF(amazon[[#This Row],[Discounted price]]&lt;10000, "High",
 "Very High")))</f>
        <v>Very Low</v>
      </c>
      <c r="M559" s="1">
        <f>COUNTIF(amazon[[#This Row],[Discount percentage]],$Z$14)</f>
        <v>0</v>
      </c>
      <c r="N559" s="1">
        <f>COUNTIF(amazon[[#This Row],[Discount percentage]],$Z$16)</f>
        <v>0</v>
      </c>
      <c r="O559" s="1">
        <f>COUNTIF(amazon[[#This Row],[Discount percentage]],$Z$15)</f>
        <v>1</v>
      </c>
      <c r="P559" t="s">
        <v>1427</v>
      </c>
      <c r="Q559" s="23" t="e" cm="1" vm="1">
        <f t="array" aca="1" ref="Q559" ca="1">IF(amazon[Discount percentage]&lt;=10, "0-10%", IF(amazon[Discount percentage]&lt;=20,"11-20%", IF(amazon[Discount percentage]&lt;=30,"21-30%",….)))</f>
        <v>#VALUE!</v>
      </c>
    </row>
    <row r="560" spans="1:17" ht="18.75" x14ac:dyDescent="0.3">
      <c r="A560" s="1" t="s">
        <v>1428</v>
      </c>
      <c r="B560" s="1" t="s">
        <v>1429</v>
      </c>
      <c r="C560" s="1" t="s">
        <v>50</v>
      </c>
      <c r="D560" s="1" t="s">
        <v>918</v>
      </c>
      <c r="E56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60" s="4">
        <v>7915</v>
      </c>
      <c r="G560" s="4">
        <v>9999</v>
      </c>
      <c r="H560" s="4">
        <f>PRODUCT(amazon[[#This Row],[Actual price]],amazon[[#This Row],[Rating count]])</f>
        <v>13758624</v>
      </c>
      <c r="I560" s="5">
        <v>0.21</v>
      </c>
      <c r="J560" s="1">
        <v>4.3</v>
      </c>
      <c r="K560" s="1">
        <v>1376</v>
      </c>
      <c r="L560" s="1" t="str">
        <f>IF(amazon[[#This Row],[Discounted price]]&lt;200, "Very Low",
 IF(amazon[[#This Row],[Discounted price]]&lt;5000, "Medium",
 IF(amazon[[#This Row],[Discounted price]]&lt;10000, "High",
 "Very High")))</f>
        <v>High</v>
      </c>
      <c r="M560" s="1">
        <f>COUNTIF(amazon[[#This Row],[Discount percentage]],$Z$14)</f>
        <v>0</v>
      </c>
      <c r="N560" s="1">
        <f>COUNTIF(amazon[[#This Row],[Discount percentage]],$Z$16)</f>
        <v>1</v>
      </c>
      <c r="O560" s="1">
        <f>COUNTIF(amazon[[#This Row],[Discount percentage]],$Z$15)</f>
        <v>0</v>
      </c>
      <c r="P560" t="s">
        <v>81</v>
      </c>
      <c r="Q560" s="23" t="e" cm="1" vm="1">
        <f t="array" aca="1" ref="Q560" ca="1">IF(amazon[Discount percentage]&lt;=10, "0-10%", IF(amazon[Discount percentage]&lt;=20,"11-20%", IF(amazon[Discount percentage]&lt;=30,"21-30%",….)))</f>
        <v>#VALUE!</v>
      </c>
    </row>
    <row r="561" spans="1:17" ht="18.75" x14ac:dyDescent="0.3">
      <c r="A561" s="1" t="s">
        <v>1430</v>
      </c>
      <c r="B561" s="1" t="s">
        <v>1431</v>
      </c>
      <c r="C561" s="1" t="s">
        <v>50</v>
      </c>
      <c r="D561" s="1" t="s">
        <v>904</v>
      </c>
      <c r="E56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61" s="4">
        <v>1499</v>
      </c>
      <c r="G561" s="4">
        <v>7999</v>
      </c>
      <c r="H561" s="4">
        <f>PRODUCT(amazon[[#This Row],[Actual price]],amazon[[#This Row],[Rating count]])</f>
        <v>181081362</v>
      </c>
      <c r="I561" s="5">
        <v>0.81</v>
      </c>
      <c r="J561" s="1">
        <v>4.2</v>
      </c>
      <c r="K561" s="1">
        <v>22638</v>
      </c>
      <c r="L561" s="1" t="str">
        <f>IF(amazon[[#This Row],[Discounted price]]&lt;200, "Very Low",
 IF(amazon[[#This Row],[Discounted price]]&lt;5000, "Medium",
 IF(amazon[[#This Row],[Discounted price]]&lt;10000, "High",
 "Very High")))</f>
        <v>Medium</v>
      </c>
      <c r="M561" s="1">
        <f>COUNTIF(amazon[[#This Row],[Discount percentage]],$Z$14)</f>
        <v>0</v>
      </c>
      <c r="N561" s="1">
        <f>COUNTIF(amazon[[#This Row],[Discount percentage]],$Z$16)</f>
        <v>0</v>
      </c>
      <c r="O561" s="1">
        <f>COUNTIF(amazon[[#This Row],[Discount percentage]],$Z$15)</f>
        <v>1</v>
      </c>
      <c r="P561" t="s">
        <v>983</v>
      </c>
      <c r="Q561" s="23" t="e" cm="1" vm="1">
        <f t="array" aca="1" ref="Q561" ca="1">IF(amazon[Discount percentage]&lt;=10, "0-10%", IF(amazon[Discount percentage]&lt;=20,"11-20%", IF(amazon[Discount percentage]&lt;=30,"21-30%",….)))</f>
        <v>#VALUE!</v>
      </c>
    </row>
    <row r="562" spans="1:17" ht="18.75" x14ac:dyDescent="0.3">
      <c r="A562" s="1" t="s">
        <v>1432</v>
      </c>
      <c r="B562" s="1" t="s">
        <v>1433</v>
      </c>
      <c r="C562" s="1" t="s">
        <v>50</v>
      </c>
      <c r="D562" s="1" t="s">
        <v>938</v>
      </c>
      <c r="E5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62" s="4">
        <v>1055</v>
      </c>
      <c r="G562" s="4">
        <v>1249</v>
      </c>
      <c r="H562" s="4">
        <f>PRODUCT(amazon[[#This Row],[Actual price]],amazon[[#This Row],[Rating count]])</f>
        <v>2937648</v>
      </c>
      <c r="I562" s="5">
        <v>0.16</v>
      </c>
      <c r="J562" s="1">
        <v>3.8</v>
      </c>
      <c r="K562" s="1">
        <v>2352</v>
      </c>
      <c r="L562" s="1" t="str">
        <f>IF(amazon[[#This Row],[Discounted price]]&lt;200, "Very Low",
 IF(amazon[[#This Row],[Discounted price]]&lt;5000, "Medium",
 IF(amazon[[#This Row],[Discounted price]]&lt;10000, "High",
 "Very High")))</f>
        <v>Medium</v>
      </c>
      <c r="M562" s="1">
        <f>COUNTIF(amazon[[#This Row],[Discount percentage]],$Z$14)</f>
        <v>0</v>
      </c>
      <c r="N562" s="1">
        <f>COUNTIF(amazon[[#This Row],[Discount percentage]],$Z$16)</f>
        <v>1</v>
      </c>
      <c r="O562" s="1">
        <f>COUNTIF(amazon[[#This Row],[Discount percentage]],$Z$15)</f>
        <v>0</v>
      </c>
      <c r="P562" t="s">
        <v>1434</v>
      </c>
      <c r="Q562" s="23" t="e" cm="1" vm="1">
        <f t="array" aca="1" ref="Q562" ca="1">IF(amazon[Discount percentage]&lt;=10, "0-10%", IF(amazon[Discount percentage]&lt;=20,"11-20%", IF(amazon[Discount percentage]&lt;=30,"21-30%",….)))</f>
        <v>#VALUE!</v>
      </c>
    </row>
    <row r="563" spans="1:17" ht="18.75" x14ac:dyDescent="0.3">
      <c r="A563" s="1" t="s">
        <v>1435</v>
      </c>
      <c r="B563" s="1" t="s">
        <v>1436</v>
      </c>
      <c r="C563" s="1" t="s">
        <v>50</v>
      </c>
      <c r="D563" s="1" t="s">
        <v>1169</v>
      </c>
      <c r="E56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63" s="4">
        <v>150</v>
      </c>
      <c r="G563" s="4">
        <v>599</v>
      </c>
      <c r="H563" s="4">
        <f>PRODUCT(amazon[[#This Row],[Actual price]],amazon[[#This Row],[Rating count]])</f>
        <v>427686</v>
      </c>
      <c r="I563" s="5">
        <v>0.75</v>
      </c>
      <c r="J563" s="1">
        <v>4.3</v>
      </c>
      <c r="K563" s="1">
        <v>714</v>
      </c>
      <c r="L563" s="1" t="str">
        <f>IF(amazon[[#This Row],[Discounted price]]&lt;200, "Very Low",
 IF(amazon[[#This Row],[Discounted price]]&lt;5000, "Medium",
 IF(amazon[[#This Row],[Discounted price]]&lt;10000, "High",
 "Very High")))</f>
        <v>Very Low</v>
      </c>
      <c r="M563" s="1">
        <f>COUNTIF(amazon[[#This Row],[Discount percentage]],$Z$14)</f>
        <v>0</v>
      </c>
      <c r="N563" s="1">
        <f>COUNTIF(amazon[[#This Row],[Discount percentage]],$Z$16)</f>
        <v>0</v>
      </c>
      <c r="O563" s="1">
        <f>COUNTIF(amazon[[#This Row],[Discount percentage]],$Z$15)</f>
        <v>1</v>
      </c>
      <c r="P563" t="s">
        <v>1437</v>
      </c>
      <c r="Q563" s="23" t="e" cm="1" vm="1">
        <f t="array" aca="1" ref="Q563" ca="1">IF(amazon[Discount percentage]&lt;=10, "0-10%", IF(amazon[Discount percentage]&lt;=20,"11-20%", IF(amazon[Discount percentage]&lt;=30,"21-30%",….)))</f>
        <v>#VALUE!</v>
      </c>
    </row>
    <row r="564" spans="1:17" ht="18.75" x14ac:dyDescent="0.3">
      <c r="A564" s="1" t="s">
        <v>210</v>
      </c>
      <c r="B564" s="1" t="s">
        <v>211</v>
      </c>
      <c r="C564" s="1" t="s">
        <v>13</v>
      </c>
      <c r="D564" s="1" t="s">
        <v>14</v>
      </c>
      <c r="E56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64" s="4">
        <v>219</v>
      </c>
      <c r="G564" s="4">
        <v>700</v>
      </c>
      <c r="H564" s="4">
        <f>PRODUCT(amazon[[#This Row],[Actual price]],amazon[[#This Row],[Rating count]])</f>
        <v>14036400</v>
      </c>
      <c r="I564" s="5">
        <v>0.69</v>
      </c>
      <c r="J564" s="1">
        <v>4.3</v>
      </c>
      <c r="K564" s="1">
        <v>20052</v>
      </c>
      <c r="L564" s="1" t="str">
        <f>IF(amazon[[#This Row],[Discounted price]]&lt;200, "Very Low",
 IF(amazon[[#This Row],[Discounted price]]&lt;5000, "Medium",
 IF(amazon[[#This Row],[Discounted price]]&lt;10000, "High",
 "Very High")))</f>
        <v>Medium</v>
      </c>
      <c r="M564" s="1">
        <f>COUNTIF(amazon[[#This Row],[Discount percentage]],$Z$14)</f>
        <v>0</v>
      </c>
      <c r="N564" s="1">
        <f>COUNTIF(amazon[[#This Row],[Discount percentage]],$Z$16)</f>
        <v>0</v>
      </c>
      <c r="O564" s="1">
        <f>COUNTIF(amazon[[#This Row],[Discount percentage]],$Z$15)</f>
        <v>1</v>
      </c>
      <c r="P564" t="s">
        <v>212</v>
      </c>
      <c r="Q564" s="23" t="e" cm="1" vm="1">
        <f t="array" aca="1" ref="Q564" ca="1">IF(amazon[Discount percentage]&lt;=10, "0-10%", IF(amazon[Discount percentage]&lt;=20,"11-20%", IF(amazon[Discount percentage]&lt;=30,"21-30%",….)))</f>
        <v>#VALUE!</v>
      </c>
    </row>
    <row r="565" spans="1:17" ht="18.75" x14ac:dyDescent="0.3">
      <c r="A565" s="1" t="s">
        <v>1438</v>
      </c>
      <c r="B565" s="1" t="s">
        <v>1228</v>
      </c>
      <c r="C565" s="1" t="s">
        <v>50</v>
      </c>
      <c r="D565" s="1" t="s">
        <v>1229</v>
      </c>
      <c r="E56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65" s="4">
        <v>474</v>
      </c>
      <c r="G565" s="4">
        <v>1799</v>
      </c>
      <c r="H565" s="4">
        <f>PRODUCT(amazon[[#This Row],[Actual price]],amazon[[#This Row],[Rating count]])</f>
        <v>2615746</v>
      </c>
      <c r="I565" s="5">
        <v>0.74</v>
      </c>
      <c r="J565" s="1">
        <v>4.3</v>
      </c>
      <c r="K565" s="1">
        <v>1454</v>
      </c>
      <c r="L565" s="1" t="str">
        <f>IF(amazon[[#This Row],[Discounted price]]&lt;200, "Very Low",
 IF(amazon[[#This Row],[Discounted price]]&lt;5000, "Medium",
 IF(amazon[[#This Row],[Discounted price]]&lt;10000, "High",
 "Very High")))</f>
        <v>Medium</v>
      </c>
      <c r="M565" s="1">
        <f>COUNTIF(amazon[[#This Row],[Discount percentage]],$Z$14)</f>
        <v>0</v>
      </c>
      <c r="N565" s="1">
        <f>COUNTIF(amazon[[#This Row],[Discount percentage]],$Z$16)</f>
        <v>0</v>
      </c>
      <c r="O565" s="1">
        <f>COUNTIF(amazon[[#This Row],[Discount percentage]],$Z$15)</f>
        <v>1</v>
      </c>
      <c r="P565" t="s">
        <v>1439</v>
      </c>
      <c r="Q565" s="23" t="e" cm="1" vm="1">
        <f t="array" aca="1" ref="Q565" ca="1">IF(amazon[Discount percentage]&lt;=10, "0-10%", IF(amazon[Discount percentage]&lt;=20,"11-20%", IF(amazon[Discount percentage]&lt;=30,"21-30%",….)))</f>
        <v>#VALUE!</v>
      </c>
    </row>
    <row r="566" spans="1:17" ht="18.75" x14ac:dyDescent="0.3">
      <c r="A566" s="1" t="s">
        <v>221</v>
      </c>
      <c r="B566" s="1" t="s">
        <v>222</v>
      </c>
      <c r="C566" s="1" t="s">
        <v>13</v>
      </c>
      <c r="D566" s="1" t="s">
        <v>14</v>
      </c>
      <c r="E56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66" s="4">
        <v>115</v>
      </c>
      <c r="G566" s="4">
        <v>499</v>
      </c>
      <c r="H566" s="4">
        <f>PRODUCT(amazon[[#This Row],[Actual price]],amazon[[#This Row],[Rating count]])</f>
        <v>3858268</v>
      </c>
      <c r="I566" s="5">
        <v>0.77</v>
      </c>
      <c r="J566" s="1">
        <v>4</v>
      </c>
      <c r="K566" s="1">
        <v>7732</v>
      </c>
      <c r="L566" s="1" t="str">
        <f>IF(amazon[[#This Row],[Discounted price]]&lt;200, "Very Low",
 IF(amazon[[#This Row],[Discounted price]]&lt;5000, "Medium",
 IF(amazon[[#This Row],[Discounted price]]&lt;10000, "High",
 "Very High")))</f>
        <v>Very Low</v>
      </c>
      <c r="M566" s="1">
        <f>COUNTIF(amazon[[#This Row],[Discount percentage]],$Z$14)</f>
        <v>0</v>
      </c>
      <c r="N566" s="1">
        <f>COUNTIF(amazon[[#This Row],[Discount percentage]],$Z$16)</f>
        <v>0</v>
      </c>
      <c r="O566" s="1">
        <f>COUNTIF(amazon[[#This Row],[Discount percentage]],$Z$15)</f>
        <v>1</v>
      </c>
      <c r="P566" t="s">
        <v>223</v>
      </c>
      <c r="Q566" s="23" t="e" cm="1" vm="1">
        <f t="array" aca="1" ref="Q566" ca="1">IF(amazon[Discount percentage]&lt;=10, "0-10%", IF(amazon[Discount percentage]&lt;=20,"11-20%", IF(amazon[Discount percentage]&lt;=30,"21-30%",….)))</f>
        <v>#VALUE!</v>
      </c>
    </row>
    <row r="567" spans="1:17" ht="18.75" x14ac:dyDescent="0.3">
      <c r="A567" s="1" t="s">
        <v>1440</v>
      </c>
      <c r="B567" s="1" t="s">
        <v>1441</v>
      </c>
      <c r="C567" s="1" t="s">
        <v>50</v>
      </c>
      <c r="D567" s="1" t="s">
        <v>976</v>
      </c>
      <c r="E5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67" s="4">
        <v>239</v>
      </c>
      <c r="G567" s="4">
        <v>599</v>
      </c>
      <c r="H567" s="4">
        <f>PRODUCT(amazon[[#This Row],[Actual price]],amazon[[#This Row],[Rating count]])</f>
        <v>1286053</v>
      </c>
      <c r="I567" s="5">
        <v>0.6</v>
      </c>
      <c r="J567" s="1">
        <v>3.9</v>
      </c>
      <c r="K567" s="1">
        <v>2147</v>
      </c>
      <c r="L567" s="1" t="str">
        <f>IF(amazon[[#This Row],[Discounted price]]&lt;200, "Very Low",
 IF(amazon[[#This Row],[Discounted price]]&lt;5000, "Medium",
 IF(amazon[[#This Row],[Discounted price]]&lt;10000, "High",
 "Very High")))</f>
        <v>Medium</v>
      </c>
      <c r="M567" s="1">
        <f>COUNTIF(amazon[[#This Row],[Discount percentage]],$Z$14)</f>
        <v>0</v>
      </c>
      <c r="N567" s="1">
        <f>COUNTIF(amazon[[#This Row],[Discount percentage]],$Z$16)</f>
        <v>0</v>
      </c>
      <c r="O567" s="1">
        <f>COUNTIF(amazon[[#This Row],[Discount percentage]],$Z$15)</f>
        <v>1</v>
      </c>
      <c r="P567" t="s">
        <v>1322</v>
      </c>
      <c r="Q567" s="23" t="e" cm="1" vm="1">
        <f t="array" aca="1" ref="Q567" ca="1">IF(amazon[Discount percentage]&lt;=10, "0-10%", IF(amazon[Discount percentage]&lt;=20,"11-20%", IF(amazon[Discount percentage]&lt;=30,"21-30%",….)))</f>
        <v>#VALUE!</v>
      </c>
    </row>
    <row r="568" spans="1:17" ht="18.75" x14ac:dyDescent="0.3">
      <c r="A568" s="1" t="s">
        <v>1442</v>
      </c>
      <c r="B568" s="1" t="s">
        <v>1443</v>
      </c>
      <c r="C568" s="1" t="s">
        <v>50</v>
      </c>
      <c r="D568" s="1" t="s">
        <v>918</v>
      </c>
      <c r="E56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68" s="4">
        <v>7499</v>
      </c>
      <c r="G568" s="4">
        <v>9499</v>
      </c>
      <c r="H568" s="4">
        <f>PRODUCT(amazon[[#This Row],[Actual price]],amazon[[#This Row],[Rating count]])</f>
        <v>2981090168</v>
      </c>
      <c r="I568" s="5">
        <v>0.21</v>
      </c>
      <c r="J568" s="1">
        <v>4.0999999999999996</v>
      </c>
      <c r="K568" s="1">
        <v>313832</v>
      </c>
      <c r="L568" s="1" t="str">
        <f>IF(amazon[[#This Row],[Discounted price]]&lt;200, "Very Low",
 IF(amazon[[#This Row],[Discounted price]]&lt;5000, "Medium",
 IF(amazon[[#This Row],[Discounted price]]&lt;10000, "High",
 "Very High")))</f>
        <v>High</v>
      </c>
      <c r="M568" s="1">
        <f>COUNTIF(amazon[[#This Row],[Discount percentage]],$Z$14)</f>
        <v>0</v>
      </c>
      <c r="N568" s="1">
        <f>COUNTIF(amazon[[#This Row],[Discount percentage]],$Z$16)</f>
        <v>1</v>
      </c>
      <c r="O568" s="1">
        <f>COUNTIF(amazon[[#This Row],[Discount percentage]],$Z$15)</f>
        <v>0</v>
      </c>
      <c r="P568" t="s">
        <v>1003</v>
      </c>
      <c r="Q568" s="23" t="e" cm="1" vm="1">
        <f t="array" aca="1" ref="Q568" ca="1">IF(amazon[Discount percentage]&lt;=10, "0-10%", IF(amazon[Discount percentage]&lt;=20,"11-20%", IF(amazon[Discount percentage]&lt;=30,"21-30%",….)))</f>
        <v>#VALUE!</v>
      </c>
    </row>
    <row r="569" spans="1:17" ht="18.75" x14ac:dyDescent="0.3">
      <c r="A569" s="1" t="s">
        <v>1444</v>
      </c>
      <c r="B569" s="1" t="s">
        <v>1445</v>
      </c>
      <c r="C569" s="1" t="s">
        <v>50</v>
      </c>
      <c r="D569" s="1" t="s">
        <v>904</v>
      </c>
      <c r="E56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69" s="4">
        <v>265</v>
      </c>
      <c r="G569" s="4">
        <v>999</v>
      </c>
      <c r="H569" s="4">
        <f>PRODUCT(amazon[[#This Row],[Actual price]],amazon[[#This Row],[Rating count]])</f>
        <v>464535</v>
      </c>
      <c r="I569" s="5">
        <v>0.73</v>
      </c>
      <c r="J569" s="1">
        <v>3.7</v>
      </c>
      <c r="K569" s="1">
        <v>465</v>
      </c>
      <c r="L569" s="1" t="str">
        <f>IF(amazon[[#This Row],[Discounted price]]&lt;200, "Very Low",
 IF(amazon[[#This Row],[Discounted price]]&lt;5000, "Medium",
 IF(amazon[[#This Row],[Discounted price]]&lt;10000, "High",
 "Very High")))</f>
        <v>Medium</v>
      </c>
      <c r="M569" s="1">
        <f>COUNTIF(amazon[[#This Row],[Discount percentage]],$Z$14)</f>
        <v>0</v>
      </c>
      <c r="N569" s="1">
        <f>COUNTIF(amazon[[#This Row],[Discount percentage]],$Z$16)</f>
        <v>0</v>
      </c>
      <c r="O569" s="1">
        <f>COUNTIF(amazon[[#This Row],[Discount percentage]],$Z$15)</f>
        <v>1</v>
      </c>
      <c r="P569" t="s">
        <v>239</v>
      </c>
      <c r="Q569" s="23" t="e" cm="1" vm="1">
        <f t="array" aca="1" ref="Q569" ca="1">IF(amazon[Discount percentage]&lt;=10, "0-10%", IF(amazon[Discount percentage]&lt;=20,"11-20%", IF(amazon[Discount percentage]&lt;=30,"21-30%",….)))</f>
        <v>#VALUE!</v>
      </c>
    </row>
    <row r="570" spans="1:17" ht="18.75" x14ac:dyDescent="0.3">
      <c r="A570" s="1" t="s">
        <v>1446</v>
      </c>
      <c r="B570" s="1" t="s">
        <v>1447</v>
      </c>
      <c r="C570" s="1" t="s">
        <v>50</v>
      </c>
      <c r="D570" s="1" t="s">
        <v>918</v>
      </c>
      <c r="E57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0" s="4">
        <v>37990</v>
      </c>
      <c r="G570" s="4">
        <v>74999</v>
      </c>
      <c r="H570" s="4">
        <f>PRODUCT(amazon[[#This Row],[Actual price]],amazon[[#This Row],[Rating count]])</f>
        <v>2084222210</v>
      </c>
      <c r="I570" s="5">
        <v>0.49</v>
      </c>
      <c r="J570" s="1">
        <v>4.2</v>
      </c>
      <c r="K570" s="1">
        <v>27790</v>
      </c>
      <c r="L570" s="1" t="str">
        <f>IF(amazon[[#This Row],[Discounted price]]&lt;200, "Very Low",
 IF(amazon[[#This Row],[Discounted price]]&lt;5000, "Medium",
 IF(amazon[[#This Row],[Discounted price]]&lt;10000, "High",
 "Very High")))</f>
        <v>Very High</v>
      </c>
      <c r="M570" s="1">
        <f>COUNTIF(amazon[[#This Row],[Discount percentage]],$Z$14)</f>
        <v>0</v>
      </c>
      <c r="N570" s="1">
        <f>COUNTIF(amazon[[#This Row],[Discount percentage]],$Z$16)</f>
        <v>1</v>
      </c>
      <c r="O570" s="1">
        <f>COUNTIF(amazon[[#This Row],[Discount percentage]],$Z$15)</f>
        <v>0</v>
      </c>
      <c r="P570" t="s">
        <v>1448</v>
      </c>
      <c r="Q570" s="23" t="e" cm="1" vm="1">
        <f t="array" aca="1" ref="Q570" ca="1">IF(amazon[Discount percentage]&lt;=10, "0-10%", IF(amazon[Discount percentage]&lt;=20,"11-20%", IF(amazon[Discount percentage]&lt;=30,"21-30%",….)))</f>
        <v>#VALUE!</v>
      </c>
    </row>
    <row r="571" spans="1:17" ht="18.75" x14ac:dyDescent="0.3">
      <c r="A571" s="1" t="s">
        <v>227</v>
      </c>
      <c r="B571" s="1" t="s">
        <v>228</v>
      </c>
      <c r="C571" s="1" t="s">
        <v>13</v>
      </c>
      <c r="D571" s="1" t="s">
        <v>14</v>
      </c>
      <c r="E57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71" s="4">
        <v>199</v>
      </c>
      <c r="G571" s="4">
        <v>499</v>
      </c>
      <c r="H571" s="4">
        <f>PRODUCT(amazon[[#This Row],[Actual price]],amazon[[#This Row],[Rating count]])</f>
        <v>300398</v>
      </c>
      <c r="I571" s="5">
        <v>0.6</v>
      </c>
      <c r="J571" s="1">
        <v>4.0999999999999996</v>
      </c>
      <c r="K571" s="1">
        <v>602</v>
      </c>
      <c r="L571" s="1" t="str">
        <f>IF(amazon[[#This Row],[Discounted price]]&lt;200, "Very Low",
 IF(amazon[[#This Row],[Discounted price]]&lt;5000, "Medium",
 IF(amazon[[#This Row],[Discounted price]]&lt;10000, "High",
 "Very High")))</f>
        <v>Very Low</v>
      </c>
      <c r="M571" s="1">
        <f>COUNTIF(amazon[[#This Row],[Discount percentage]],$Z$14)</f>
        <v>0</v>
      </c>
      <c r="N571" s="1">
        <f>COUNTIF(amazon[[#This Row],[Discount percentage]],$Z$16)</f>
        <v>0</v>
      </c>
      <c r="O571" s="1">
        <f>COUNTIF(amazon[[#This Row],[Discount percentage]],$Z$15)</f>
        <v>1</v>
      </c>
      <c r="P571" t="s">
        <v>24</v>
      </c>
      <c r="Q571" s="23" t="e" cm="1" vm="1">
        <f t="array" aca="1" ref="Q571" ca="1">IF(amazon[Discount percentage]&lt;=10, "0-10%", IF(amazon[Discount percentage]&lt;=20,"11-20%", IF(amazon[Discount percentage]&lt;=30,"21-30%",….)))</f>
        <v>#VALUE!</v>
      </c>
    </row>
    <row r="572" spans="1:17" ht="18.75" x14ac:dyDescent="0.3">
      <c r="A572" s="1" t="s">
        <v>229</v>
      </c>
      <c r="B572" s="1" t="s">
        <v>230</v>
      </c>
      <c r="C572" s="1" t="s">
        <v>13</v>
      </c>
      <c r="D572" s="1" t="s">
        <v>14</v>
      </c>
      <c r="E57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72" s="4">
        <v>179</v>
      </c>
      <c r="G572" s="4">
        <v>399</v>
      </c>
      <c r="H572" s="4">
        <f>PRODUCT(amazon[[#This Row],[Actual price]],amazon[[#This Row],[Rating count]])</f>
        <v>567777</v>
      </c>
      <c r="I572" s="5">
        <v>0.55000000000000004</v>
      </c>
      <c r="J572" s="1">
        <v>4</v>
      </c>
      <c r="K572" s="1">
        <v>1423</v>
      </c>
      <c r="L572" s="1" t="str">
        <f>IF(amazon[[#This Row],[Discounted price]]&lt;200, "Very Low",
 IF(amazon[[#This Row],[Discounted price]]&lt;5000, "Medium",
 IF(amazon[[#This Row],[Discounted price]]&lt;10000, "High",
 "Very High")))</f>
        <v>Very Low</v>
      </c>
      <c r="M572" s="1">
        <f>COUNTIF(amazon[[#This Row],[Discount percentage]],$Z$14)</f>
        <v>0</v>
      </c>
      <c r="N572" s="1">
        <f>COUNTIF(amazon[[#This Row],[Discount percentage]],$Z$16)</f>
        <v>0</v>
      </c>
      <c r="O572" s="1">
        <f>COUNTIF(amazon[[#This Row],[Discount percentage]],$Z$15)</f>
        <v>1</v>
      </c>
      <c r="P572" t="s">
        <v>231</v>
      </c>
      <c r="Q572" s="23" t="e" cm="1" vm="1">
        <f t="array" aca="1" ref="Q572" ca="1">IF(amazon[Discount percentage]&lt;=10, "0-10%", IF(amazon[Discount percentage]&lt;=20,"11-20%", IF(amazon[Discount percentage]&lt;=30,"21-30%",….)))</f>
        <v>#VALUE!</v>
      </c>
    </row>
    <row r="573" spans="1:17" ht="18.75" x14ac:dyDescent="0.3">
      <c r="A573" s="1" t="s">
        <v>1449</v>
      </c>
      <c r="B573" s="1" t="s">
        <v>1450</v>
      </c>
      <c r="C573" s="1" t="s">
        <v>50</v>
      </c>
      <c r="D573" s="1" t="s">
        <v>1058</v>
      </c>
      <c r="E57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3" s="4">
        <v>1799</v>
      </c>
      <c r="G573" s="4">
        <v>3999</v>
      </c>
      <c r="H573" s="4">
        <f>PRODUCT(amazon[[#This Row],[Actual price]],amazon[[#This Row],[Rating count]])</f>
        <v>979755</v>
      </c>
      <c r="I573" s="5">
        <v>0.55000000000000004</v>
      </c>
      <c r="J573" s="1">
        <v>4.5999999999999996</v>
      </c>
      <c r="K573" s="1">
        <v>245</v>
      </c>
      <c r="L573" s="1" t="str">
        <f>IF(amazon[[#This Row],[Discounted price]]&lt;200, "Very Low",
 IF(amazon[[#This Row],[Discounted price]]&lt;5000, "Medium",
 IF(amazon[[#This Row],[Discounted price]]&lt;10000, "High",
 "Very High")))</f>
        <v>Medium</v>
      </c>
      <c r="M573" s="1">
        <f>COUNTIF(amazon[[#This Row],[Discount percentage]],$Z$14)</f>
        <v>0</v>
      </c>
      <c r="N573" s="1">
        <f>COUNTIF(amazon[[#This Row],[Discount percentage]],$Z$16)</f>
        <v>0</v>
      </c>
      <c r="O573" s="1">
        <f>COUNTIF(amazon[[#This Row],[Discount percentage]],$Z$15)</f>
        <v>1</v>
      </c>
      <c r="P573" t="s">
        <v>81</v>
      </c>
      <c r="Q573" s="23" t="e" cm="1" vm="1">
        <f t="array" aca="1" ref="Q573" ca="1">IF(amazon[Discount percentage]&lt;=10, "0-10%", IF(amazon[Discount percentage]&lt;=20,"11-20%", IF(amazon[Discount percentage]&lt;=30,"21-30%",….)))</f>
        <v>#VALUE!</v>
      </c>
    </row>
    <row r="574" spans="1:17" ht="18.75" x14ac:dyDescent="0.3">
      <c r="A574" s="1" t="s">
        <v>1451</v>
      </c>
      <c r="B574" s="1" t="s">
        <v>1452</v>
      </c>
      <c r="C574" s="1" t="s">
        <v>50</v>
      </c>
      <c r="D574" s="1" t="s">
        <v>918</v>
      </c>
      <c r="E57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4" s="4">
        <v>8499</v>
      </c>
      <c r="G574" s="4">
        <v>11999</v>
      </c>
      <c r="H574" s="4">
        <f>PRODUCT(amazon[[#This Row],[Actual price]],amazon[[#This Row],[Rating count]])</f>
        <v>3311724</v>
      </c>
      <c r="I574" s="5">
        <v>0.28999999999999998</v>
      </c>
      <c r="J574" s="1">
        <v>3.9</v>
      </c>
      <c r="K574" s="1">
        <v>276</v>
      </c>
      <c r="L574" s="1" t="str">
        <f>IF(amazon[[#This Row],[Discounted price]]&lt;200, "Very Low",
 IF(amazon[[#This Row],[Discounted price]]&lt;5000, "Medium",
 IF(amazon[[#This Row],[Discounted price]]&lt;10000, "High",
 "Very High")))</f>
        <v>High</v>
      </c>
      <c r="M574" s="1">
        <f>COUNTIF(amazon[[#This Row],[Discount percentage]],$Z$14)</f>
        <v>0</v>
      </c>
      <c r="N574" s="1">
        <f>COUNTIF(amazon[[#This Row],[Discount percentage]],$Z$16)</f>
        <v>1</v>
      </c>
      <c r="O574" s="1">
        <f>COUNTIF(amazon[[#This Row],[Discount percentage]],$Z$15)</f>
        <v>0</v>
      </c>
      <c r="P574" t="s">
        <v>1453</v>
      </c>
      <c r="Q574" s="23" t="e" cm="1" vm="1">
        <f t="array" aca="1" ref="Q574" ca="1">IF(amazon[Discount percentage]&lt;=10, "0-10%", IF(amazon[Discount percentage]&lt;=20,"11-20%", IF(amazon[Discount percentage]&lt;=30,"21-30%",….)))</f>
        <v>#VALUE!</v>
      </c>
    </row>
    <row r="575" spans="1:17" ht="18.75" x14ac:dyDescent="0.3">
      <c r="A575" s="1" t="s">
        <v>1454</v>
      </c>
      <c r="B575" s="1" t="s">
        <v>1455</v>
      </c>
      <c r="C575" s="1" t="s">
        <v>50</v>
      </c>
      <c r="D575" s="1" t="s">
        <v>904</v>
      </c>
      <c r="E57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5" s="4">
        <v>1999</v>
      </c>
      <c r="G575" s="4">
        <v>3999</v>
      </c>
      <c r="H575" s="4">
        <f>PRODUCT(amazon[[#This Row],[Actual price]],amazon[[#This Row],[Rating count]])</f>
        <v>120985746</v>
      </c>
      <c r="I575" s="5">
        <v>0.5</v>
      </c>
      <c r="J575" s="1">
        <v>4</v>
      </c>
      <c r="K575" s="1">
        <v>30254</v>
      </c>
      <c r="L575" s="1" t="str">
        <f>IF(amazon[[#This Row],[Discounted price]]&lt;200, "Very Low",
 IF(amazon[[#This Row],[Discounted price]]&lt;5000, "Medium",
 IF(amazon[[#This Row],[Discounted price]]&lt;10000, "High",
 "Very High")))</f>
        <v>Medium</v>
      </c>
      <c r="M575" s="1">
        <f>COUNTIF(amazon[[#This Row],[Discount percentage]],$Z$14)</f>
        <v>1</v>
      </c>
      <c r="N575" s="1">
        <f>COUNTIF(amazon[[#This Row],[Discount percentage]],$Z$16)</f>
        <v>0</v>
      </c>
      <c r="O575" s="1">
        <f>COUNTIF(amazon[[#This Row],[Discount percentage]],$Z$15)</f>
        <v>0</v>
      </c>
      <c r="P575" t="s">
        <v>980</v>
      </c>
      <c r="Q575" s="23" t="e" cm="1" vm="1">
        <f t="array" aca="1" ref="Q575" ca="1">IF(amazon[Discount percentage]&lt;=10, "0-10%", IF(amazon[Discount percentage]&lt;=20,"11-20%", IF(amazon[Discount percentage]&lt;=30,"21-30%",….)))</f>
        <v>#VALUE!</v>
      </c>
    </row>
    <row r="576" spans="1:17" ht="18.75" x14ac:dyDescent="0.3">
      <c r="A576" s="1" t="s">
        <v>1456</v>
      </c>
      <c r="B576" s="1" t="s">
        <v>1013</v>
      </c>
      <c r="C576" s="1" t="s">
        <v>50</v>
      </c>
      <c r="D576" s="1" t="s">
        <v>904</v>
      </c>
      <c r="E57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6" s="4">
        <v>3999</v>
      </c>
      <c r="G576" s="4">
        <v>17999</v>
      </c>
      <c r="H576" s="4">
        <f>PRODUCT(amazon[[#This Row],[Actual price]],amazon[[#This Row],[Rating count]])</f>
        <v>308880839</v>
      </c>
      <c r="I576" s="5">
        <v>0.78</v>
      </c>
      <c r="J576" s="1">
        <v>4.3</v>
      </c>
      <c r="K576" s="1">
        <v>17161</v>
      </c>
      <c r="L576" s="1" t="str">
        <f>IF(amazon[[#This Row],[Discounted price]]&lt;200, "Very Low",
 IF(amazon[[#This Row],[Discounted price]]&lt;5000, "Medium",
 IF(amazon[[#This Row],[Discounted price]]&lt;10000, "High",
 "Very High")))</f>
        <v>Medium</v>
      </c>
      <c r="M576" s="1">
        <f>COUNTIF(amazon[[#This Row],[Discount percentage]],$Z$14)</f>
        <v>0</v>
      </c>
      <c r="N576" s="1">
        <f>COUNTIF(amazon[[#This Row],[Discount percentage]],$Z$16)</f>
        <v>0</v>
      </c>
      <c r="O576" s="1">
        <f>COUNTIF(amazon[[#This Row],[Discount percentage]],$Z$15)</f>
        <v>1</v>
      </c>
      <c r="P576" t="s">
        <v>1014</v>
      </c>
      <c r="Q576" s="23" t="e" cm="1" vm="1">
        <f t="array" aca="1" ref="Q576" ca="1">IF(amazon[Discount percentage]&lt;=10, "0-10%", IF(amazon[Discount percentage]&lt;=20,"11-20%", IF(amazon[Discount percentage]&lt;=30,"21-30%",….)))</f>
        <v>#VALUE!</v>
      </c>
    </row>
    <row r="577" spans="1:17" ht="18.75" x14ac:dyDescent="0.3">
      <c r="A577" s="1" t="s">
        <v>1457</v>
      </c>
      <c r="B577" s="1" t="s">
        <v>1458</v>
      </c>
      <c r="C577" s="1" t="s">
        <v>50</v>
      </c>
      <c r="D577" s="1" t="s">
        <v>976</v>
      </c>
      <c r="E57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7" s="4">
        <v>219</v>
      </c>
      <c r="G577" s="4">
        <v>499</v>
      </c>
      <c r="H577" s="4">
        <f>PRODUCT(amazon[[#This Row],[Actual price]],amazon[[#This Row],[Rating count]])</f>
        <v>6986</v>
      </c>
      <c r="I577" s="5">
        <v>0.56000000000000005</v>
      </c>
      <c r="J577" s="1">
        <v>4.4000000000000004</v>
      </c>
      <c r="K577" s="1">
        <v>14</v>
      </c>
      <c r="L577" s="1" t="str">
        <f>IF(amazon[[#This Row],[Discounted price]]&lt;200, "Very Low",
 IF(amazon[[#This Row],[Discounted price]]&lt;5000, "Medium",
 IF(amazon[[#This Row],[Discounted price]]&lt;10000, "High",
 "Very High")))</f>
        <v>Medium</v>
      </c>
      <c r="M577" s="1">
        <f>COUNTIF(amazon[[#This Row],[Discount percentage]],$Z$14)</f>
        <v>0</v>
      </c>
      <c r="N577" s="1">
        <f>COUNTIF(amazon[[#This Row],[Discount percentage]],$Z$16)</f>
        <v>0</v>
      </c>
      <c r="O577" s="1">
        <f>COUNTIF(amazon[[#This Row],[Discount percentage]],$Z$15)</f>
        <v>1</v>
      </c>
      <c r="P577" t="s">
        <v>1459</v>
      </c>
      <c r="Q577" s="23" t="e" cm="1" vm="1">
        <f t="array" aca="1" ref="Q577" ca="1">IF(amazon[Discount percentage]&lt;=10, "0-10%", IF(amazon[Discount percentage]&lt;=20,"11-20%", IF(amazon[Discount percentage]&lt;=30,"21-30%",….)))</f>
        <v>#VALUE!</v>
      </c>
    </row>
    <row r="578" spans="1:17" ht="18.75" x14ac:dyDescent="0.3">
      <c r="A578" s="1" t="s">
        <v>1460</v>
      </c>
      <c r="B578" s="1" t="s">
        <v>1461</v>
      </c>
      <c r="C578" s="1" t="s">
        <v>50</v>
      </c>
      <c r="D578" s="1" t="s">
        <v>1058</v>
      </c>
      <c r="E57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8" s="4">
        <v>599</v>
      </c>
      <c r="G578" s="4">
        <v>1399</v>
      </c>
      <c r="H578" s="4">
        <f>PRODUCT(amazon[[#This Row],[Actual price]],amazon[[#This Row],[Rating count]])</f>
        <v>20369440</v>
      </c>
      <c r="I578" s="5">
        <v>0.56999999999999995</v>
      </c>
      <c r="J578" s="1">
        <v>4.0999999999999996</v>
      </c>
      <c r="K578" s="1">
        <v>14560</v>
      </c>
      <c r="L578" s="1" t="str">
        <f>IF(amazon[[#This Row],[Discounted price]]&lt;200, "Very Low",
 IF(amazon[[#This Row],[Discounted price]]&lt;5000, "Medium",
 IF(amazon[[#This Row],[Discounted price]]&lt;10000, "High",
 "Very High")))</f>
        <v>Medium</v>
      </c>
      <c r="M578" s="1">
        <f>COUNTIF(amazon[[#This Row],[Discount percentage]],$Z$14)</f>
        <v>0</v>
      </c>
      <c r="N578" s="1">
        <f>COUNTIF(amazon[[#This Row],[Discount percentage]],$Z$16)</f>
        <v>0</v>
      </c>
      <c r="O578" s="1">
        <f>COUNTIF(amazon[[#This Row],[Discount percentage]],$Z$15)</f>
        <v>1</v>
      </c>
      <c r="P578" t="s">
        <v>1462</v>
      </c>
      <c r="Q578" s="23" t="e" cm="1" vm="1">
        <f t="array" aca="1" ref="Q578" ca="1">IF(amazon[Discount percentage]&lt;=10, "0-10%", IF(amazon[Discount percentage]&lt;=20,"11-20%", IF(amazon[Discount percentage]&lt;=30,"21-30%",….)))</f>
        <v>#VALUE!</v>
      </c>
    </row>
    <row r="579" spans="1:17" ht="18.75" x14ac:dyDescent="0.3">
      <c r="A579" s="1" t="s">
        <v>1463</v>
      </c>
      <c r="B579" s="1" t="s">
        <v>1464</v>
      </c>
      <c r="C579" s="1" t="s">
        <v>50</v>
      </c>
      <c r="D579" s="1" t="s">
        <v>914</v>
      </c>
      <c r="E57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79" s="4">
        <v>2499</v>
      </c>
      <c r="G579" s="4">
        <v>2999</v>
      </c>
      <c r="H579" s="4">
        <f>PRODUCT(amazon[[#This Row],[Actual price]],amazon[[#This Row],[Rating count]])</f>
        <v>9464844</v>
      </c>
      <c r="I579" s="5">
        <v>0.17</v>
      </c>
      <c r="J579" s="1">
        <v>4.0999999999999996</v>
      </c>
      <c r="K579" s="1">
        <v>3156</v>
      </c>
      <c r="L579" s="1" t="str">
        <f>IF(amazon[[#This Row],[Discounted price]]&lt;200, "Very Low",
 IF(amazon[[#This Row],[Discounted price]]&lt;5000, "Medium",
 IF(amazon[[#This Row],[Discounted price]]&lt;10000, "High",
 "Very High")))</f>
        <v>Medium</v>
      </c>
      <c r="M579" s="1">
        <f>COUNTIF(amazon[[#This Row],[Discount percentage]],$Z$14)</f>
        <v>0</v>
      </c>
      <c r="N579" s="1">
        <f>COUNTIF(amazon[[#This Row],[Discount percentage]],$Z$16)</f>
        <v>1</v>
      </c>
      <c r="O579" s="1">
        <f>COUNTIF(amazon[[#This Row],[Discount percentage]],$Z$15)</f>
        <v>0</v>
      </c>
      <c r="P579" t="s">
        <v>1465</v>
      </c>
      <c r="Q579" s="23" t="e" cm="1" vm="1">
        <f t="array" aca="1" ref="Q579" ca="1">IF(amazon[Discount percentage]&lt;=10, "0-10%", IF(amazon[Discount percentage]&lt;=20,"11-20%", IF(amazon[Discount percentage]&lt;=30,"21-30%",….)))</f>
        <v>#VALUE!</v>
      </c>
    </row>
    <row r="580" spans="1:17" ht="18.75" x14ac:dyDescent="0.3">
      <c r="A580" s="1" t="s">
        <v>1466</v>
      </c>
      <c r="B580" s="1" t="s">
        <v>1467</v>
      </c>
      <c r="C580" s="1" t="s">
        <v>50</v>
      </c>
      <c r="D580" s="1" t="s">
        <v>1468</v>
      </c>
      <c r="E58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0" s="4">
        <v>89</v>
      </c>
      <c r="G580" s="4">
        <v>499</v>
      </c>
      <c r="H580" s="4">
        <f>PRODUCT(amazon[[#This Row],[Actual price]],amazon[[#This Row],[Rating count]])</f>
        <v>4660660</v>
      </c>
      <c r="I580" s="5">
        <v>0.82</v>
      </c>
      <c r="J580" s="1">
        <v>4.0999999999999996</v>
      </c>
      <c r="K580" s="1">
        <v>9340</v>
      </c>
      <c r="L580" s="1" t="str">
        <f>IF(amazon[[#This Row],[Discounted price]]&lt;200, "Very Low",
 IF(amazon[[#This Row],[Discounted price]]&lt;5000, "Medium",
 IF(amazon[[#This Row],[Discounted price]]&lt;10000, "High",
 "Very High")))</f>
        <v>Very Low</v>
      </c>
      <c r="M580" s="1">
        <f>COUNTIF(amazon[[#This Row],[Discount percentage]],$Z$14)</f>
        <v>0</v>
      </c>
      <c r="N580" s="1">
        <f>COUNTIF(amazon[[#This Row],[Discount percentage]],$Z$16)</f>
        <v>0</v>
      </c>
      <c r="O580" s="1">
        <f>COUNTIF(amazon[[#This Row],[Discount percentage]],$Z$15)</f>
        <v>1</v>
      </c>
      <c r="P580" t="s">
        <v>81</v>
      </c>
      <c r="Q580" s="23" t="e" cm="1" vm="1">
        <f t="array" aca="1" ref="Q580" ca="1">IF(amazon[Discount percentage]&lt;=10, "0-10%", IF(amazon[Discount percentage]&lt;=20,"11-20%", IF(amazon[Discount percentage]&lt;=30,"21-30%",….)))</f>
        <v>#VALUE!</v>
      </c>
    </row>
    <row r="581" spans="1:17" ht="18.75" x14ac:dyDescent="0.3">
      <c r="A581" s="1" t="s">
        <v>1469</v>
      </c>
      <c r="B581" s="1" t="s">
        <v>1470</v>
      </c>
      <c r="C581" s="1" t="s">
        <v>50</v>
      </c>
      <c r="D581" s="1" t="s">
        <v>904</v>
      </c>
      <c r="E58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1" s="4">
        <v>2999</v>
      </c>
      <c r="G581" s="4">
        <v>11999</v>
      </c>
      <c r="H581" s="4">
        <f>PRODUCT(amazon[[#This Row],[Actual price]],amazon[[#This Row],[Rating count]])</f>
        <v>9215232</v>
      </c>
      <c r="I581" s="5">
        <v>0.75</v>
      </c>
      <c r="J581" s="1">
        <v>4.4000000000000004</v>
      </c>
      <c r="K581" s="1">
        <v>768</v>
      </c>
      <c r="L581" s="1" t="str">
        <f>IF(amazon[[#This Row],[Discounted price]]&lt;200, "Very Low",
 IF(amazon[[#This Row],[Discounted price]]&lt;5000, "Medium",
 IF(amazon[[#This Row],[Discounted price]]&lt;10000, "High",
 "Very High")))</f>
        <v>Medium</v>
      </c>
      <c r="M581" s="1">
        <f>COUNTIF(amazon[[#This Row],[Discount percentage]],$Z$14)</f>
        <v>0</v>
      </c>
      <c r="N581" s="1">
        <f>COUNTIF(amazon[[#This Row],[Discount percentage]],$Z$16)</f>
        <v>0</v>
      </c>
      <c r="O581" s="1">
        <f>COUNTIF(amazon[[#This Row],[Discount percentage]],$Z$15)</f>
        <v>1</v>
      </c>
      <c r="P581" t="s">
        <v>1471</v>
      </c>
      <c r="Q581" s="23" t="e" cm="1" vm="1">
        <f t="array" aca="1" ref="Q581" ca="1">IF(amazon[Discount percentage]&lt;=10, "0-10%", IF(amazon[Discount percentage]&lt;=20,"11-20%", IF(amazon[Discount percentage]&lt;=30,"21-30%",….)))</f>
        <v>#VALUE!</v>
      </c>
    </row>
    <row r="582" spans="1:17" ht="18.75" x14ac:dyDescent="0.3">
      <c r="A582" s="1" t="s">
        <v>1472</v>
      </c>
      <c r="B582" s="1" t="s">
        <v>1473</v>
      </c>
      <c r="C582" s="1" t="s">
        <v>50</v>
      </c>
      <c r="D582" s="1" t="s">
        <v>1076</v>
      </c>
      <c r="E58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2" s="4">
        <v>314</v>
      </c>
      <c r="G582" s="4">
        <v>1499</v>
      </c>
      <c r="H582" s="4">
        <f>PRODUCT(amazon[[#This Row],[Actual price]],amazon[[#This Row],[Rating count]])</f>
        <v>43438022</v>
      </c>
      <c r="I582" s="5">
        <v>0.79</v>
      </c>
      <c r="J582" s="1">
        <v>4.5</v>
      </c>
      <c r="K582" s="1">
        <v>28978</v>
      </c>
      <c r="L582" s="1" t="str">
        <f>IF(amazon[[#This Row],[Discounted price]]&lt;200, "Very Low",
 IF(amazon[[#This Row],[Discounted price]]&lt;5000, "Medium",
 IF(amazon[[#This Row],[Discounted price]]&lt;10000, "High",
 "Very High")))</f>
        <v>Medium</v>
      </c>
      <c r="M582" s="1">
        <f>COUNTIF(amazon[[#This Row],[Discount percentage]],$Z$14)</f>
        <v>0</v>
      </c>
      <c r="N582" s="1">
        <f>COUNTIF(amazon[[#This Row],[Discount percentage]],$Z$16)</f>
        <v>0</v>
      </c>
      <c r="O582" s="1">
        <f>COUNTIF(amazon[[#This Row],[Discount percentage]],$Z$15)</f>
        <v>1</v>
      </c>
      <c r="P582" t="s">
        <v>1152</v>
      </c>
      <c r="Q582" s="23" t="e" cm="1" vm="1">
        <f t="array" aca="1" ref="Q582" ca="1">IF(amazon[Discount percentage]&lt;=10, "0-10%", IF(amazon[Discount percentage]&lt;=20,"11-20%", IF(amazon[Discount percentage]&lt;=30,"21-30%",….)))</f>
        <v>#VALUE!</v>
      </c>
    </row>
    <row r="583" spans="1:17" ht="18.75" x14ac:dyDescent="0.3">
      <c r="A583" s="1" t="s">
        <v>1474</v>
      </c>
      <c r="B583" s="1" t="s">
        <v>1475</v>
      </c>
      <c r="C583" s="1" t="s">
        <v>50</v>
      </c>
      <c r="D583" s="1" t="s">
        <v>918</v>
      </c>
      <c r="E58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3" s="4">
        <v>13999</v>
      </c>
      <c r="G583" s="4">
        <v>19499</v>
      </c>
      <c r="H583" s="4">
        <f>PRODUCT(amazon[[#This Row],[Actual price]],amazon[[#This Row],[Rating count]])</f>
        <v>370442002</v>
      </c>
      <c r="I583" s="5">
        <v>0.28000000000000003</v>
      </c>
      <c r="J583" s="1">
        <v>4.0999999999999996</v>
      </c>
      <c r="K583" s="1">
        <v>18998</v>
      </c>
      <c r="L583" s="1" t="str">
        <f>IF(amazon[[#This Row],[Discounted price]]&lt;200, "Very Low",
 IF(amazon[[#This Row],[Discounted price]]&lt;5000, "Medium",
 IF(amazon[[#This Row],[Discounted price]]&lt;10000, "High",
 "Very High")))</f>
        <v>Very High</v>
      </c>
      <c r="M583" s="1">
        <f>COUNTIF(amazon[[#This Row],[Discount percentage]],$Z$14)</f>
        <v>0</v>
      </c>
      <c r="N583" s="1">
        <f>COUNTIF(amazon[[#This Row],[Discount percentage]],$Z$16)</f>
        <v>1</v>
      </c>
      <c r="O583" s="1">
        <f>COUNTIF(amazon[[#This Row],[Discount percentage]],$Z$15)</f>
        <v>0</v>
      </c>
      <c r="P583" t="s">
        <v>991</v>
      </c>
      <c r="Q583" s="23" t="e" cm="1" vm="1">
        <f t="array" aca="1" ref="Q583" ca="1">IF(amazon[Discount percentage]&lt;=10, "0-10%", IF(amazon[Discount percentage]&lt;=20,"11-20%", IF(amazon[Discount percentage]&lt;=30,"21-30%",….)))</f>
        <v>#VALUE!</v>
      </c>
    </row>
    <row r="584" spans="1:17" ht="18.75" x14ac:dyDescent="0.3">
      <c r="A584" s="1" t="s">
        <v>1476</v>
      </c>
      <c r="B584" s="1" t="s">
        <v>1477</v>
      </c>
      <c r="C584" s="1" t="s">
        <v>50</v>
      </c>
      <c r="D584" s="1" t="s">
        <v>1011</v>
      </c>
      <c r="E58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4" s="4">
        <v>139</v>
      </c>
      <c r="G584" s="4">
        <v>499</v>
      </c>
      <c r="H584" s="4">
        <f>PRODUCT(amazon[[#This Row],[Actual price]],amazon[[#This Row],[Rating count]])</f>
        <v>2480529</v>
      </c>
      <c r="I584" s="5">
        <v>0.72</v>
      </c>
      <c r="J584" s="1">
        <v>4.2</v>
      </c>
      <c r="K584" s="1">
        <v>4971</v>
      </c>
      <c r="L584" s="1" t="str">
        <f>IF(amazon[[#This Row],[Discounted price]]&lt;200, "Very Low",
 IF(amazon[[#This Row],[Discounted price]]&lt;5000, "Medium",
 IF(amazon[[#This Row],[Discounted price]]&lt;10000, "High",
 "Very High")))</f>
        <v>Very Low</v>
      </c>
      <c r="M584" s="1">
        <f>COUNTIF(amazon[[#This Row],[Discount percentage]],$Z$14)</f>
        <v>0</v>
      </c>
      <c r="N584" s="1">
        <f>COUNTIF(amazon[[#This Row],[Discount percentage]],$Z$16)</f>
        <v>0</v>
      </c>
      <c r="O584" s="1">
        <f>COUNTIF(amazon[[#This Row],[Discount percentage]],$Z$15)</f>
        <v>1</v>
      </c>
      <c r="P584" t="s">
        <v>81</v>
      </c>
      <c r="Q584" s="23" t="e" cm="1" vm="1">
        <f t="array" aca="1" ref="Q584" ca="1">IF(amazon[Discount percentage]&lt;=10, "0-10%", IF(amazon[Discount percentage]&lt;=20,"11-20%", IF(amazon[Discount percentage]&lt;=30,"21-30%",….)))</f>
        <v>#VALUE!</v>
      </c>
    </row>
    <row r="585" spans="1:17" ht="18.75" x14ac:dyDescent="0.3">
      <c r="A585" s="1" t="s">
        <v>1478</v>
      </c>
      <c r="B585" s="1" t="s">
        <v>1479</v>
      </c>
      <c r="C585" s="1" t="s">
        <v>50</v>
      </c>
      <c r="D585" s="1" t="s">
        <v>1199</v>
      </c>
      <c r="E58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5" s="4">
        <v>2599</v>
      </c>
      <c r="G585" s="4">
        <v>6999</v>
      </c>
      <c r="H585" s="4">
        <f>PRODUCT(amazon[[#This Row],[Actual price]],amazon[[#This Row],[Rating count]])</f>
        <v>10680474</v>
      </c>
      <c r="I585" s="5">
        <v>0.63</v>
      </c>
      <c r="J585" s="1">
        <v>4.5</v>
      </c>
      <c r="K585" s="1">
        <v>1526</v>
      </c>
      <c r="L585" s="1" t="str">
        <f>IF(amazon[[#This Row],[Discounted price]]&lt;200, "Very Low",
 IF(amazon[[#This Row],[Discounted price]]&lt;5000, "Medium",
 IF(amazon[[#This Row],[Discounted price]]&lt;10000, "High",
 "Very High")))</f>
        <v>Medium</v>
      </c>
      <c r="M585" s="1">
        <f>COUNTIF(amazon[[#This Row],[Discount percentage]],$Z$14)</f>
        <v>0</v>
      </c>
      <c r="N585" s="1">
        <f>COUNTIF(amazon[[#This Row],[Discount percentage]],$Z$16)</f>
        <v>0</v>
      </c>
      <c r="O585" s="1">
        <f>COUNTIF(amazon[[#This Row],[Discount percentage]],$Z$15)</f>
        <v>1</v>
      </c>
      <c r="P585" t="s">
        <v>1480</v>
      </c>
      <c r="Q585" s="23" t="e" cm="1" vm="1">
        <f t="array" aca="1" ref="Q585" ca="1">IF(amazon[Discount percentage]&lt;=10, "0-10%", IF(amazon[Discount percentage]&lt;=20,"11-20%", IF(amazon[Discount percentage]&lt;=30,"21-30%",….)))</f>
        <v>#VALUE!</v>
      </c>
    </row>
    <row r="586" spans="1:17" ht="18.75" x14ac:dyDescent="0.3">
      <c r="A586" s="1" t="s">
        <v>1481</v>
      </c>
      <c r="B586" s="1" t="s">
        <v>1482</v>
      </c>
      <c r="C586" s="1" t="s">
        <v>50</v>
      </c>
      <c r="D586" s="1" t="s">
        <v>945</v>
      </c>
      <c r="E58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6" s="4">
        <v>365</v>
      </c>
      <c r="G586" s="4">
        <v>999</v>
      </c>
      <c r="H586" s="4">
        <f>PRODUCT(amazon[[#This Row],[Actual price]],amazon[[#This Row],[Rating count]])</f>
        <v>363347289</v>
      </c>
      <c r="I586" s="5">
        <v>0.63</v>
      </c>
      <c r="J586" s="1">
        <v>4.0999999999999996</v>
      </c>
      <c r="K586" s="1">
        <v>363711</v>
      </c>
      <c r="L586" s="1" t="str">
        <f>IF(amazon[[#This Row],[Discounted price]]&lt;200, "Very Low",
 IF(amazon[[#This Row],[Discounted price]]&lt;5000, "Medium",
 IF(amazon[[#This Row],[Discounted price]]&lt;10000, "High",
 "Very High")))</f>
        <v>Medium</v>
      </c>
      <c r="M586" s="1">
        <f>COUNTIF(amazon[[#This Row],[Discount percentage]],$Z$14)</f>
        <v>0</v>
      </c>
      <c r="N586" s="1">
        <f>COUNTIF(amazon[[#This Row],[Discount percentage]],$Z$16)</f>
        <v>0</v>
      </c>
      <c r="O586" s="1">
        <f>COUNTIF(amazon[[#This Row],[Discount percentage]],$Z$15)</f>
        <v>1</v>
      </c>
      <c r="P586" t="s">
        <v>960</v>
      </c>
      <c r="Q586" s="23" t="e" cm="1" vm="1">
        <f t="array" aca="1" ref="Q586" ca="1">IF(amazon[Discount percentage]&lt;=10, "0-10%", IF(amazon[Discount percentage]&lt;=20,"11-20%", IF(amazon[Discount percentage]&lt;=30,"21-30%",….)))</f>
        <v>#VALUE!</v>
      </c>
    </row>
    <row r="587" spans="1:17" ht="18.75" x14ac:dyDescent="0.3">
      <c r="A587" s="1" t="s">
        <v>1483</v>
      </c>
      <c r="B587" s="1" t="s">
        <v>1484</v>
      </c>
      <c r="C587" s="1" t="s">
        <v>50</v>
      </c>
      <c r="D587" s="1" t="s">
        <v>945</v>
      </c>
      <c r="E58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7" s="4">
        <v>1499</v>
      </c>
      <c r="G587" s="4">
        <v>4490</v>
      </c>
      <c r="H587" s="4">
        <f>PRODUCT(amazon[[#This Row],[Actual price]],amazon[[#This Row],[Rating count]])</f>
        <v>614923460</v>
      </c>
      <c r="I587" s="5">
        <v>0.67</v>
      </c>
      <c r="J587" s="1">
        <v>3.9</v>
      </c>
      <c r="K587" s="1">
        <v>136954</v>
      </c>
      <c r="L587" s="1" t="str">
        <f>IF(amazon[[#This Row],[Discounted price]]&lt;200, "Very Low",
 IF(amazon[[#This Row],[Discounted price]]&lt;5000, "Medium",
 IF(amazon[[#This Row],[Discounted price]]&lt;10000, "High",
 "Very High")))</f>
        <v>Medium</v>
      </c>
      <c r="M587" s="1">
        <f>COUNTIF(amazon[[#This Row],[Discount percentage]],$Z$14)</f>
        <v>0</v>
      </c>
      <c r="N587" s="1">
        <f>COUNTIF(amazon[[#This Row],[Discount percentage]],$Z$16)</f>
        <v>0</v>
      </c>
      <c r="O587" s="1">
        <f>COUNTIF(amazon[[#This Row],[Discount percentage]],$Z$15)</f>
        <v>1</v>
      </c>
      <c r="P587" t="s">
        <v>1485</v>
      </c>
      <c r="Q587" s="23" t="e" cm="1" vm="1">
        <f t="array" aca="1" ref="Q587" ca="1">IF(amazon[Discount percentage]&lt;=10, "0-10%", IF(amazon[Discount percentage]&lt;=20,"11-20%", IF(amazon[Discount percentage]&lt;=30,"21-30%",….)))</f>
        <v>#VALUE!</v>
      </c>
    </row>
    <row r="588" spans="1:17" ht="18.75" x14ac:dyDescent="0.3">
      <c r="A588" s="1" t="s">
        <v>906</v>
      </c>
      <c r="B588" s="1" t="s">
        <v>907</v>
      </c>
      <c r="C588" s="1" t="s">
        <v>50</v>
      </c>
      <c r="D588" s="1" t="s">
        <v>904</v>
      </c>
      <c r="E58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8" s="4">
        <v>1998</v>
      </c>
      <c r="G588" s="4">
        <v>9999</v>
      </c>
      <c r="H588" s="4">
        <f>PRODUCT(amazon[[#This Row],[Actual price]],amazon[[#This Row],[Rating count]])</f>
        <v>277062291</v>
      </c>
      <c r="I588" s="5">
        <v>0.8</v>
      </c>
      <c r="J588" s="1">
        <v>4.3</v>
      </c>
      <c r="K588" s="1">
        <v>27709</v>
      </c>
      <c r="L588" s="1" t="str">
        <f>IF(amazon[[#This Row],[Discounted price]]&lt;200, "Very Low",
 IF(amazon[[#This Row],[Discounted price]]&lt;5000, "Medium",
 IF(amazon[[#This Row],[Discounted price]]&lt;10000, "High",
 "Very High")))</f>
        <v>Medium</v>
      </c>
      <c r="M588" s="1">
        <f>COUNTIF(amazon[[#This Row],[Discount percentage]],$Z$14)</f>
        <v>0</v>
      </c>
      <c r="N588" s="1">
        <f>COUNTIF(amazon[[#This Row],[Discount percentage]],$Z$16)</f>
        <v>0</v>
      </c>
      <c r="O588" s="1">
        <f>COUNTIF(amazon[[#This Row],[Discount percentage]],$Z$15)</f>
        <v>1</v>
      </c>
      <c r="P588" t="s">
        <v>908</v>
      </c>
      <c r="Q588" s="23" t="e" cm="1" vm="1">
        <f t="array" aca="1" ref="Q588" ca="1">IF(amazon[Discount percentage]&lt;=10, "0-10%", IF(amazon[Discount percentage]&lt;=20,"11-20%", IF(amazon[Discount percentage]&lt;=30,"21-30%",….)))</f>
        <v>#VALUE!</v>
      </c>
    </row>
    <row r="589" spans="1:17" ht="18.75" x14ac:dyDescent="0.3">
      <c r="A589" s="1" t="s">
        <v>909</v>
      </c>
      <c r="B589" s="1" t="s">
        <v>910</v>
      </c>
      <c r="C589" s="1" t="s">
        <v>50</v>
      </c>
      <c r="D589" s="1" t="s">
        <v>904</v>
      </c>
      <c r="E58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89" s="4">
        <v>1799</v>
      </c>
      <c r="G589" s="4">
        <v>7990</v>
      </c>
      <c r="H589" s="4">
        <f>PRODUCT(amazon[[#This Row],[Actual price]],amazon[[#This Row],[Rating count]])</f>
        <v>142485670</v>
      </c>
      <c r="I589" s="5">
        <v>0.77</v>
      </c>
      <c r="J589" s="1">
        <v>3.8</v>
      </c>
      <c r="K589" s="1">
        <v>17833</v>
      </c>
      <c r="L589" s="1" t="str">
        <f>IF(amazon[[#This Row],[Discounted price]]&lt;200, "Very Low",
 IF(amazon[[#This Row],[Discounted price]]&lt;5000, "Medium",
 IF(amazon[[#This Row],[Discounted price]]&lt;10000, "High",
 "Very High")))</f>
        <v>Medium</v>
      </c>
      <c r="M589" s="1">
        <f>COUNTIF(amazon[[#This Row],[Discount percentage]],$Z$14)</f>
        <v>0</v>
      </c>
      <c r="N589" s="1">
        <f>COUNTIF(amazon[[#This Row],[Discount percentage]],$Z$16)</f>
        <v>0</v>
      </c>
      <c r="O589" s="1">
        <f>COUNTIF(amazon[[#This Row],[Discount percentage]],$Z$15)</f>
        <v>1</v>
      </c>
      <c r="P589" t="s">
        <v>911</v>
      </c>
      <c r="Q589" s="23" t="e" cm="1" vm="1">
        <f t="array" aca="1" ref="Q589" ca="1">IF(amazon[Discount percentage]&lt;=10, "0-10%", IF(amazon[Discount percentage]&lt;=20,"11-20%", IF(amazon[Discount percentage]&lt;=30,"21-30%",….)))</f>
        <v>#VALUE!</v>
      </c>
    </row>
    <row r="590" spans="1:17" ht="18.75" x14ac:dyDescent="0.3">
      <c r="A590" s="1" t="s">
        <v>1486</v>
      </c>
      <c r="B590" s="1" t="s">
        <v>1487</v>
      </c>
      <c r="C590" s="1" t="s">
        <v>13</v>
      </c>
      <c r="D590" s="1" t="s">
        <v>1488</v>
      </c>
      <c r="E59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90" s="4">
        <v>289</v>
      </c>
      <c r="G590" s="4">
        <v>650</v>
      </c>
      <c r="H590" s="4">
        <f>PRODUCT(amazon[[#This Row],[Actual price]],amazon[[#This Row],[Rating count]])</f>
        <v>164518250</v>
      </c>
      <c r="I590" s="5">
        <v>0.56000000000000005</v>
      </c>
      <c r="J590" s="1">
        <v>4.3</v>
      </c>
      <c r="K590" s="1">
        <v>253105</v>
      </c>
      <c r="L590" s="1" t="str">
        <f>IF(amazon[[#This Row],[Discounted price]]&lt;200, "Very Low",
 IF(amazon[[#This Row],[Discounted price]]&lt;5000, "Medium",
 IF(amazon[[#This Row],[Discounted price]]&lt;10000, "High",
 "Very High")))</f>
        <v>Medium</v>
      </c>
      <c r="M590" s="1">
        <f>COUNTIF(amazon[[#This Row],[Discount percentage]],$Z$14)</f>
        <v>0</v>
      </c>
      <c r="N590" s="1">
        <f>COUNTIF(amazon[[#This Row],[Discount percentage]],$Z$16)</f>
        <v>0</v>
      </c>
      <c r="O590" s="1">
        <f>COUNTIF(amazon[[#This Row],[Discount percentage]],$Z$15)</f>
        <v>1</v>
      </c>
      <c r="P590" t="s">
        <v>24</v>
      </c>
      <c r="Q590" s="23" t="e" cm="1" vm="1">
        <f t="array" aca="1" ref="Q590" ca="1">IF(amazon[Discount percentage]&lt;=10, "0-10%", IF(amazon[Discount percentage]&lt;=20,"11-20%", IF(amazon[Discount percentage]&lt;=30,"21-30%",….)))</f>
        <v>#VALUE!</v>
      </c>
    </row>
    <row r="591" spans="1:17" ht="18.75" x14ac:dyDescent="0.3">
      <c r="A591" s="1" t="s">
        <v>1489</v>
      </c>
      <c r="B591" s="1" t="s">
        <v>1490</v>
      </c>
      <c r="C591" s="1" t="s">
        <v>13</v>
      </c>
      <c r="D591" s="1" t="s">
        <v>1491</v>
      </c>
      <c r="E59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91" s="4">
        <v>599</v>
      </c>
      <c r="G591" s="4">
        <v>895</v>
      </c>
      <c r="H591" s="4">
        <f>PRODUCT(amazon[[#This Row],[Actual price]],amazon[[#This Row],[Rating count]])</f>
        <v>54876030</v>
      </c>
      <c r="I591" s="5">
        <v>0.33</v>
      </c>
      <c r="J591" s="1">
        <v>4.4000000000000004</v>
      </c>
      <c r="K591" s="1">
        <v>61314</v>
      </c>
      <c r="L591" s="1" t="str">
        <f>IF(amazon[[#This Row],[Discounted price]]&lt;200, "Very Low",
 IF(amazon[[#This Row],[Discounted price]]&lt;5000, "Medium",
 IF(amazon[[#This Row],[Discounted price]]&lt;10000, "High",
 "Very High")))</f>
        <v>Medium</v>
      </c>
      <c r="M591" s="1">
        <f>COUNTIF(amazon[[#This Row],[Discount percentage]],$Z$14)</f>
        <v>0</v>
      </c>
      <c r="N591" s="1">
        <f>COUNTIF(amazon[[#This Row],[Discount percentage]],$Z$16)</f>
        <v>1</v>
      </c>
      <c r="O591" s="1">
        <f>COUNTIF(amazon[[#This Row],[Discount percentage]],$Z$15)</f>
        <v>0</v>
      </c>
      <c r="P591" t="s">
        <v>1492</v>
      </c>
      <c r="Q591" s="23" t="e" cm="1" vm="1">
        <f t="array" aca="1" ref="Q591" ca="1">IF(amazon[Discount percentage]&lt;=10, "0-10%", IF(amazon[Discount percentage]&lt;=20,"11-20%", IF(amazon[Discount percentage]&lt;=30,"21-30%",….)))</f>
        <v>#VALUE!</v>
      </c>
    </row>
    <row r="592" spans="1:17" ht="18.75" x14ac:dyDescent="0.3">
      <c r="A592" s="1" t="s">
        <v>1493</v>
      </c>
      <c r="B592" s="1" t="s">
        <v>1494</v>
      </c>
      <c r="C592" s="1" t="s">
        <v>13</v>
      </c>
      <c r="D592" s="1" t="s">
        <v>1495</v>
      </c>
      <c r="E59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92" s="4">
        <v>217</v>
      </c>
      <c r="G592" s="4">
        <v>237</v>
      </c>
      <c r="H592" s="4">
        <f>PRODUCT(amazon[[#This Row],[Actual price]],amazon[[#This Row],[Rating count]])</f>
        <v>1742898</v>
      </c>
      <c r="I592" s="5">
        <v>0.08</v>
      </c>
      <c r="J592" s="1">
        <v>3.8</v>
      </c>
      <c r="K592" s="1">
        <v>7354</v>
      </c>
      <c r="L592" s="1" t="str">
        <f>IF(amazon[[#This Row],[Discounted price]]&lt;200, "Very Low",
 IF(amazon[[#This Row],[Discounted price]]&lt;5000, "Medium",
 IF(amazon[[#This Row],[Discounted price]]&lt;10000, "High",
 "Very High")))</f>
        <v>Medium</v>
      </c>
      <c r="M592" s="1">
        <f>COUNTIF(amazon[[#This Row],[Discount percentage]],$Z$14)</f>
        <v>0</v>
      </c>
      <c r="N592" s="1">
        <f>COUNTIF(amazon[[#This Row],[Discount percentage]],$Z$16)</f>
        <v>1</v>
      </c>
      <c r="O592" s="1">
        <f>COUNTIF(amazon[[#This Row],[Discount percentage]],$Z$15)</f>
        <v>0</v>
      </c>
      <c r="P592" t="s">
        <v>239</v>
      </c>
      <c r="Q592" s="23" t="e" cm="1" vm="1">
        <f t="array" aca="1" ref="Q592" ca="1">IF(amazon[Discount percentage]&lt;=10, "0-10%", IF(amazon[Discount percentage]&lt;=20,"11-20%", IF(amazon[Discount percentage]&lt;=30,"21-30%",….)))</f>
        <v>#VALUE!</v>
      </c>
    </row>
    <row r="593" spans="1:17" ht="18.75" x14ac:dyDescent="0.3">
      <c r="A593" s="1" t="s">
        <v>1496</v>
      </c>
      <c r="B593" s="1" t="s">
        <v>1497</v>
      </c>
      <c r="C593" s="1" t="s">
        <v>50</v>
      </c>
      <c r="D593" s="1" t="s">
        <v>945</v>
      </c>
      <c r="E59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93" s="4">
        <v>1299</v>
      </c>
      <c r="G593" s="4">
        <v>2990</v>
      </c>
      <c r="H593" s="4">
        <f>PRODUCT(amazon[[#This Row],[Actual price]],amazon[[#This Row],[Rating count]])</f>
        <v>541184020</v>
      </c>
      <c r="I593" s="5">
        <v>0.56999999999999995</v>
      </c>
      <c r="J593" s="1">
        <v>3.8</v>
      </c>
      <c r="K593" s="1">
        <v>180998</v>
      </c>
      <c r="L593" s="1" t="str">
        <f>IF(amazon[[#This Row],[Discounted price]]&lt;200, "Very Low",
 IF(amazon[[#This Row],[Discounted price]]&lt;5000, "Medium",
 IF(amazon[[#This Row],[Discounted price]]&lt;10000, "High",
 "Very High")))</f>
        <v>Medium</v>
      </c>
      <c r="M593" s="1">
        <f>COUNTIF(amazon[[#This Row],[Discount percentage]],$Z$14)</f>
        <v>0</v>
      </c>
      <c r="N593" s="1">
        <f>COUNTIF(amazon[[#This Row],[Discount percentage]],$Z$16)</f>
        <v>0</v>
      </c>
      <c r="O593" s="1">
        <f>COUNTIF(amazon[[#This Row],[Discount percentage]],$Z$15)</f>
        <v>1</v>
      </c>
      <c r="P593" t="s">
        <v>1498</v>
      </c>
      <c r="Q593" s="23" t="e" cm="1" vm="1">
        <f t="array" aca="1" ref="Q593" ca="1">IF(amazon[Discount percentage]&lt;=10, "0-10%", IF(amazon[Discount percentage]&lt;=20,"11-20%", IF(amazon[Discount percentage]&lt;=30,"21-30%",….)))</f>
        <v>#VALUE!</v>
      </c>
    </row>
    <row r="594" spans="1:17" ht="18.75" x14ac:dyDescent="0.3">
      <c r="A594" s="1" t="s">
        <v>1499</v>
      </c>
      <c r="B594" s="1" t="s">
        <v>1500</v>
      </c>
      <c r="C594" s="1" t="s">
        <v>13</v>
      </c>
      <c r="D594" s="1" t="s">
        <v>1501</v>
      </c>
      <c r="E59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94" s="4">
        <v>263</v>
      </c>
      <c r="G594" s="4">
        <v>699</v>
      </c>
      <c r="H594" s="4">
        <f>PRODUCT(amazon[[#This Row],[Actual price]],amazon[[#This Row],[Rating count]])</f>
        <v>482310</v>
      </c>
      <c r="I594" s="5">
        <v>0.62</v>
      </c>
      <c r="J594" s="1">
        <v>3.5</v>
      </c>
      <c r="K594" s="1">
        <v>690</v>
      </c>
      <c r="L594" s="1" t="str">
        <f>IF(amazon[[#This Row],[Discounted price]]&lt;200, "Very Low",
 IF(amazon[[#This Row],[Discounted price]]&lt;5000, "Medium",
 IF(amazon[[#This Row],[Discounted price]]&lt;10000, "High",
 "Very High")))</f>
        <v>Medium</v>
      </c>
      <c r="M594" s="1">
        <f>COUNTIF(amazon[[#This Row],[Discount percentage]],$Z$14)</f>
        <v>0</v>
      </c>
      <c r="N594" s="1">
        <f>COUNTIF(amazon[[#This Row],[Discount percentage]],$Z$16)</f>
        <v>0</v>
      </c>
      <c r="O594" s="1">
        <f>COUNTIF(amazon[[#This Row],[Discount percentage]],$Z$15)</f>
        <v>1</v>
      </c>
      <c r="P594" t="s">
        <v>1502</v>
      </c>
      <c r="Q594" s="23" t="e" cm="1" vm="1">
        <f t="array" aca="1" ref="Q594" ca="1">IF(amazon[Discount percentage]&lt;=10, "0-10%", IF(amazon[Discount percentage]&lt;=20,"11-20%", IF(amazon[Discount percentage]&lt;=30,"21-30%",….)))</f>
        <v>#VALUE!</v>
      </c>
    </row>
    <row r="595" spans="1:17" ht="18.75" x14ac:dyDescent="0.3">
      <c r="A595" s="1" t="s">
        <v>929</v>
      </c>
      <c r="B595" s="1" t="s">
        <v>930</v>
      </c>
      <c r="C595" s="1" t="s">
        <v>50</v>
      </c>
      <c r="D595" s="1" t="s">
        <v>931</v>
      </c>
      <c r="E59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95" s="4">
        <v>569</v>
      </c>
      <c r="G595" s="4">
        <v>1000</v>
      </c>
      <c r="H595" s="4">
        <f>PRODUCT(amazon[[#This Row],[Actual price]],amazon[[#This Row],[Rating count]])</f>
        <v>67262000</v>
      </c>
      <c r="I595" s="5">
        <v>0.43</v>
      </c>
      <c r="J595" s="1">
        <v>4.4000000000000004</v>
      </c>
      <c r="K595" s="1">
        <v>67262</v>
      </c>
      <c r="L595" s="1" t="str">
        <f>IF(amazon[[#This Row],[Discounted price]]&lt;200, "Very Low",
 IF(amazon[[#This Row],[Discounted price]]&lt;5000, "Medium",
 IF(amazon[[#This Row],[Discounted price]]&lt;10000, "High",
 "Very High")))</f>
        <v>Medium</v>
      </c>
      <c r="M595" s="1">
        <f>COUNTIF(amazon[[#This Row],[Discount percentage]],$Z$14)</f>
        <v>0</v>
      </c>
      <c r="N595" s="1">
        <f>COUNTIF(amazon[[#This Row],[Discount percentage]],$Z$16)</f>
        <v>1</v>
      </c>
      <c r="O595" s="1">
        <f>COUNTIF(amazon[[#This Row],[Discount percentage]],$Z$15)</f>
        <v>0</v>
      </c>
      <c r="P595" t="s">
        <v>932</v>
      </c>
      <c r="Q595" s="23" t="e" cm="1" vm="1">
        <f t="array" aca="1" ref="Q595" ca="1">IF(amazon[Discount percentage]&lt;=10, "0-10%", IF(amazon[Discount percentage]&lt;=20,"11-20%", IF(amazon[Discount percentage]&lt;=30,"21-30%",….)))</f>
        <v>#VALUE!</v>
      </c>
    </row>
    <row r="596" spans="1:17" ht="18.75" x14ac:dyDescent="0.3">
      <c r="A596" s="1" t="s">
        <v>933</v>
      </c>
      <c r="B596" s="1" t="s">
        <v>934</v>
      </c>
      <c r="C596" s="1" t="s">
        <v>50</v>
      </c>
      <c r="D596" s="1" t="s">
        <v>904</v>
      </c>
      <c r="E59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96" s="4">
        <v>1999</v>
      </c>
      <c r="G596" s="4">
        <v>4999</v>
      </c>
      <c r="H596" s="4">
        <f>PRODUCT(amazon[[#This Row],[Actual price]],amazon[[#This Row],[Rating count]])</f>
        <v>53434311</v>
      </c>
      <c r="I596" s="5">
        <v>0.6</v>
      </c>
      <c r="J596" s="1">
        <v>4.0999999999999996</v>
      </c>
      <c r="K596" s="1">
        <v>10689</v>
      </c>
      <c r="L596" s="1" t="str">
        <f>IF(amazon[[#This Row],[Discounted price]]&lt;200, "Very Low",
 IF(amazon[[#This Row],[Discounted price]]&lt;5000, "Medium",
 IF(amazon[[#This Row],[Discounted price]]&lt;10000, "High",
 "Very High")))</f>
        <v>Medium</v>
      </c>
      <c r="M596" s="1">
        <f>COUNTIF(amazon[[#This Row],[Discount percentage]],$Z$14)</f>
        <v>0</v>
      </c>
      <c r="N596" s="1">
        <f>COUNTIF(amazon[[#This Row],[Discount percentage]],$Z$16)</f>
        <v>0</v>
      </c>
      <c r="O596" s="1">
        <f>COUNTIF(amazon[[#This Row],[Discount percentage]],$Z$15)</f>
        <v>1</v>
      </c>
      <c r="P596" t="s">
        <v>935</v>
      </c>
      <c r="Q596" s="23" t="e" cm="1" vm="1">
        <f t="array" aca="1" ref="Q596" ca="1">IF(amazon[Discount percentage]&lt;=10, "0-10%", IF(amazon[Discount percentage]&lt;=20,"11-20%", IF(amazon[Discount percentage]&lt;=30,"21-30%",….)))</f>
        <v>#VALUE!</v>
      </c>
    </row>
    <row r="597" spans="1:17" ht="18.75" x14ac:dyDescent="0.3">
      <c r="A597" s="1" t="s">
        <v>1503</v>
      </c>
      <c r="B597" s="1" t="s">
        <v>1504</v>
      </c>
      <c r="C597" s="1" t="s">
        <v>50</v>
      </c>
      <c r="D597" s="1" t="s">
        <v>945</v>
      </c>
      <c r="E59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97" s="4">
        <v>1399</v>
      </c>
      <c r="G597" s="4">
        <v>3990</v>
      </c>
      <c r="H597" s="4">
        <f>PRODUCT(amazon[[#This Row],[Actual price]],amazon[[#This Row],[Rating count]])</f>
        <v>565945590</v>
      </c>
      <c r="I597" s="5">
        <v>0.65</v>
      </c>
      <c r="J597" s="1">
        <v>4.0999999999999996</v>
      </c>
      <c r="K597" s="1">
        <v>141841</v>
      </c>
      <c r="L597" s="1" t="str">
        <f>IF(amazon[[#This Row],[Discounted price]]&lt;200, "Very Low",
 IF(amazon[[#This Row],[Discounted price]]&lt;5000, "Medium",
 IF(amazon[[#This Row],[Discounted price]]&lt;10000, "High",
 "Very High")))</f>
        <v>Medium</v>
      </c>
      <c r="M597" s="1">
        <f>COUNTIF(amazon[[#This Row],[Discount percentage]],$Z$14)</f>
        <v>0</v>
      </c>
      <c r="N597" s="1">
        <f>COUNTIF(amazon[[#This Row],[Discount percentage]],$Z$16)</f>
        <v>0</v>
      </c>
      <c r="O597" s="1">
        <f>COUNTIF(amazon[[#This Row],[Discount percentage]],$Z$15)</f>
        <v>1</v>
      </c>
      <c r="P597" t="s">
        <v>1505</v>
      </c>
      <c r="Q597" s="23" t="e" cm="1" vm="1">
        <f t="array" aca="1" ref="Q597" ca="1">IF(amazon[Discount percentage]&lt;=10, "0-10%", IF(amazon[Discount percentage]&lt;=20,"11-20%", IF(amazon[Discount percentage]&lt;=30,"21-30%",….)))</f>
        <v>#VALUE!</v>
      </c>
    </row>
    <row r="598" spans="1:17" ht="18.75" x14ac:dyDescent="0.3">
      <c r="A598" s="1" t="s">
        <v>1506</v>
      </c>
      <c r="B598" s="1" t="s">
        <v>1507</v>
      </c>
      <c r="C598" s="1" t="s">
        <v>13</v>
      </c>
      <c r="D598" s="1" t="s">
        <v>1508</v>
      </c>
      <c r="E59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598" s="4">
        <v>349</v>
      </c>
      <c r="G598" s="4">
        <v>1499</v>
      </c>
      <c r="H598" s="4">
        <f>PRODUCT(amazon[[#This Row],[Actual price]],amazon[[#This Row],[Rating count]])</f>
        <v>37161709</v>
      </c>
      <c r="I598" s="5">
        <v>0.77</v>
      </c>
      <c r="J598" s="1">
        <v>4.3</v>
      </c>
      <c r="K598" s="1">
        <v>24791</v>
      </c>
      <c r="L598" s="1" t="str">
        <f>IF(amazon[[#This Row],[Discounted price]]&lt;200, "Very Low",
 IF(amazon[[#This Row],[Discounted price]]&lt;5000, "Medium",
 IF(amazon[[#This Row],[Discounted price]]&lt;10000, "High",
 "Very High")))</f>
        <v>Medium</v>
      </c>
      <c r="M598" s="1">
        <f>COUNTIF(amazon[[#This Row],[Discount percentage]],$Z$14)</f>
        <v>0</v>
      </c>
      <c r="N598" s="1">
        <f>COUNTIF(amazon[[#This Row],[Discount percentage]],$Z$16)</f>
        <v>0</v>
      </c>
      <c r="O598" s="1">
        <f>COUNTIF(amazon[[#This Row],[Discount percentage]],$Z$15)</f>
        <v>1</v>
      </c>
      <c r="P598" t="s">
        <v>1509</v>
      </c>
      <c r="Q598" s="23" t="e" cm="1" vm="1">
        <f t="array" aca="1" ref="Q598" ca="1">IF(amazon[Discount percentage]&lt;=10, "0-10%", IF(amazon[Discount percentage]&lt;=20,"11-20%", IF(amazon[Discount percentage]&lt;=30,"21-30%",….)))</f>
        <v>#VALUE!</v>
      </c>
    </row>
    <row r="599" spans="1:17" ht="18.75" x14ac:dyDescent="0.3">
      <c r="A599" s="1" t="s">
        <v>1510</v>
      </c>
      <c r="B599" s="1" t="s">
        <v>1511</v>
      </c>
      <c r="C599" s="1" t="s">
        <v>50</v>
      </c>
      <c r="D599" s="1" t="s">
        <v>945</v>
      </c>
      <c r="E59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599" s="4">
        <v>149</v>
      </c>
      <c r="G599" s="4">
        <v>399</v>
      </c>
      <c r="H599" s="4">
        <f>PRODUCT(amazon[[#This Row],[Actual price]],amazon[[#This Row],[Rating count]])</f>
        <v>8683836</v>
      </c>
      <c r="I599" s="5">
        <v>0.63</v>
      </c>
      <c r="J599" s="1">
        <v>3.5</v>
      </c>
      <c r="K599" s="1">
        <v>21764</v>
      </c>
      <c r="L599" s="1" t="str">
        <f>IF(amazon[[#This Row],[Discounted price]]&lt;200, "Very Low",
 IF(amazon[[#This Row],[Discounted price]]&lt;5000, "Medium",
 IF(amazon[[#This Row],[Discounted price]]&lt;10000, "High",
 "Very High")))</f>
        <v>Very Low</v>
      </c>
      <c r="M599" s="1">
        <f>COUNTIF(amazon[[#This Row],[Discount percentage]],$Z$14)</f>
        <v>0</v>
      </c>
      <c r="N599" s="1">
        <f>COUNTIF(amazon[[#This Row],[Discount percentage]],$Z$16)</f>
        <v>0</v>
      </c>
      <c r="O599" s="1">
        <f>COUNTIF(amazon[[#This Row],[Discount percentage]],$Z$15)</f>
        <v>1</v>
      </c>
      <c r="P599" t="s">
        <v>1512</v>
      </c>
      <c r="Q599" s="23" t="e" cm="1" vm="1">
        <f t="array" aca="1" ref="Q599" ca="1">IF(amazon[Discount percentage]&lt;=10, "0-10%", IF(amazon[Discount percentage]&lt;=20,"11-20%", IF(amazon[Discount percentage]&lt;=30,"21-30%",….)))</f>
        <v>#VALUE!</v>
      </c>
    </row>
    <row r="600" spans="1:17" ht="18.75" x14ac:dyDescent="0.3">
      <c r="A600" s="1" t="s">
        <v>943</v>
      </c>
      <c r="B600" s="1" t="s">
        <v>944</v>
      </c>
      <c r="C600" s="1" t="s">
        <v>50</v>
      </c>
      <c r="D600" s="1" t="s">
        <v>945</v>
      </c>
      <c r="E60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00" s="4">
        <v>599</v>
      </c>
      <c r="G600" s="4">
        <v>999</v>
      </c>
      <c r="H600" s="4">
        <f>PRODUCT(amazon[[#This Row],[Actual price]],amazon[[#This Row],[Rating count]])</f>
        <v>192394413</v>
      </c>
      <c r="I600" s="5">
        <v>0.4</v>
      </c>
      <c r="J600" s="1">
        <v>4.0999999999999996</v>
      </c>
      <c r="K600" s="1">
        <v>192587</v>
      </c>
      <c r="L600" s="1" t="str">
        <f>IF(amazon[[#This Row],[Discounted price]]&lt;200, "Very Low",
 IF(amazon[[#This Row],[Discounted price]]&lt;5000, "Medium",
 IF(amazon[[#This Row],[Discounted price]]&lt;10000, "High",
 "Very High")))</f>
        <v>Medium</v>
      </c>
      <c r="M600" s="1">
        <f>COUNTIF(amazon[[#This Row],[Discount percentage]],$Z$14)</f>
        <v>0</v>
      </c>
      <c r="N600" s="1">
        <f>COUNTIF(amazon[[#This Row],[Discount percentage]],$Z$16)</f>
        <v>1</v>
      </c>
      <c r="O600" s="1">
        <f>COUNTIF(amazon[[#This Row],[Discount percentage]],$Z$15)</f>
        <v>0</v>
      </c>
      <c r="P600" t="s">
        <v>946</v>
      </c>
      <c r="Q600" s="23" t="e" cm="1" vm="1">
        <f t="array" aca="1" ref="Q600" ca="1">IF(amazon[Discount percentage]&lt;=10, "0-10%", IF(amazon[Discount percentage]&lt;=20,"11-20%", IF(amazon[Discount percentage]&lt;=30,"21-30%",….)))</f>
        <v>#VALUE!</v>
      </c>
    </row>
    <row r="601" spans="1:17" ht="18.75" x14ac:dyDescent="0.3">
      <c r="A601" s="1" t="s">
        <v>1513</v>
      </c>
      <c r="B601" s="1" t="s">
        <v>1514</v>
      </c>
      <c r="C601" s="1" t="s">
        <v>50</v>
      </c>
      <c r="D601" s="1" t="s">
        <v>1368</v>
      </c>
      <c r="E60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01" s="4">
        <v>1220</v>
      </c>
      <c r="G601" s="4">
        <v>3990</v>
      </c>
      <c r="H601" s="4">
        <f>PRODUCT(amazon[[#This Row],[Actual price]],amazon[[#This Row],[Rating count]])</f>
        <v>427532490</v>
      </c>
      <c r="I601" s="5">
        <v>0.69</v>
      </c>
      <c r="J601" s="1">
        <v>4.0999999999999996</v>
      </c>
      <c r="K601" s="1">
        <v>107151</v>
      </c>
      <c r="L601" s="1" t="str">
        <f>IF(amazon[[#This Row],[Discounted price]]&lt;200, "Very Low",
 IF(amazon[[#This Row],[Discounted price]]&lt;5000, "Medium",
 IF(amazon[[#This Row],[Discounted price]]&lt;10000, "High",
 "Very High")))</f>
        <v>Medium</v>
      </c>
      <c r="M601" s="1">
        <f>COUNTIF(amazon[[#This Row],[Discount percentage]],$Z$14)</f>
        <v>0</v>
      </c>
      <c r="N601" s="1">
        <f>COUNTIF(amazon[[#This Row],[Discount percentage]],$Z$16)</f>
        <v>0</v>
      </c>
      <c r="O601" s="1">
        <f>COUNTIF(amazon[[#This Row],[Discount percentage]],$Z$15)</f>
        <v>1</v>
      </c>
      <c r="P601" t="s">
        <v>1515</v>
      </c>
      <c r="Q601" s="23" t="e" cm="1" vm="1">
        <f t="array" aca="1" ref="Q601" ca="1">IF(amazon[Discount percentage]&lt;=10, "0-10%", IF(amazon[Discount percentage]&lt;=20,"11-20%", IF(amazon[Discount percentage]&lt;=30,"21-30%",….)))</f>
        <v>#VALUE!</v>
      </c>
    </row>
    <row r="602" spans="1:17" ht="18.75" x14ac:dyDescent="0.3">
      <c r="A602" s="1" t="s">
        <v>940</v>
      </c>
      <c r="B602" s="1" t="s">
        <v>941</v>
      </c>
      <c r="C602" s="1" t="s">
        <v>50</v>
      </c>
      <c r="D602" s="1" t="s">
        <v>904</v>
      </c>
      <c r="E60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02" s="4">
        <v>1499</v>
      </c>
      <c r="G602" s="4">
        <v>6990</v>
      </c>
      <c r="H602" s="4">
        <f>PRODUCT(amazon[[#This Row],[Actual price]],amazon[[#This Row],[Rating count]])</f>
        <v>152361030</v>
      </c>
      <c r="I602" s="5">
        <v>0.79</v>
      </c>
      <c r="J602" s="1">
        <v>3.9</v>
      </c>
      <c r="K602" s="1">
        <v>21797</v>
      </c>
      <c r="L602" s="1" t="str">
        <f>IF(amazon[[#This Row],[Discounted price]]&lt;200, "Very Low",
 IF(amazon[[#This Row],[Discounted price]]&lt;5000, "Medium",
 IF(amazon[[#This Row],[Discounted price]]&lt;10000, "High",
 "Very High")))</f>
        <v>Medium</v>
      </c>
      <c r="M602" s="1">
        <f>COUNTIF(amazon[[#This Row],[Discount percentage]],$Z$14)</f>
        <v>0</v>
      </c>
      <c r="N602" s="1">
        <f>COUNTIF(amazon[[#This Row],[Discount percentage]],$Z$16)</f>
        <v>0</v>
      </c>
      <c r="O602" s="1">
        <f>COUNTIF(amazon[[#This Row],[Discount percentage]],$Z$15)</f>
        <v>1</v>
      </c>
      <c r="P602" t="s">
        <v>1516</v>
      </c>
      <c r="Q602" s="23" t="e" cm="1" vm="1">
        <f t="array" aca="1" ref="Q602" ca="1">IF(amazon[Discount percentage]&lt;=10, "0-10%", IF(amazon[Discount percentage]&lt;=20,"11-20%", IF(amazon[Discount percentage]&lt;=30,"21-30%",….)))</f>
        <v>#VALUE!</v>
      </c>
    </row>
    <row r="603" spans="1:17" ht="18.75" x14ac:dyDescent="0.3">
      <c r="A603" s="1" t="s">
        <v>1517</v>
      </c>
      <c r="B603" s="1" t="s">
        <v>1518</v>
      </c>
      <c r="C603" s="1" t="s">
        <v>50</v>
      </c>
      <c r="D603" s="1" t="s">
        <v>945</v>
      </c>
      <c r="E60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03" s="4">
        <v>499</v>
      </c>
      <c r="G603" s="4">
        <v>999</v>
      </c>
      <c r="H603" s="4">
        <f>PRODUCT(amazon[[#This Row],[Actual price]],amazon[[#This Row],[Rating count]])</f>
        <v>92902005</v>
      </c>
      <c r="I603" s="5">
        <v>0.5</v>
      </c>
      <c r="J603" s="1">
        <v>3.9</v>
      </c>
      <c r="K603" s="1">
        <v>92995</v>
      </c>
      <c r="L603" s="1" t="str">
        <f>IF(amazon[[#This Row],[Discounted price]]&lt;200, "Very Low",
 IF(amazon[[#This Row],[Discounted price]]&lt;5000, "Medium",
 IF(amazon[[#This Row],[Discounted price]]&lt;10000, "High",
 "Very High")))</f>
        <v>Medium</v>
      </c>
      <c r="M603" s="1">
        <f>COUNTIF(amazon[[#This Row],[Discount percentage]],$Z$14)</f>
        <v>1</v>
      </c>
      <c r="N603" s="1">
        <f>COUNTIF(amazon[[#This Row],[Discount percentage]],$Z$16)</f>
        <v>0</v>
      </c>
      <c r="O603" s="1">
        <f>COUNTIF(amazon[[#This Row],[Discount percentage]],$Z$15)</f>
        <v>0</v>
      </c>
      <c r="P603" t="s">
        <v>81</v>
      </c>
      <c r="Q603" s="23" t="e" cm="1" vm="1">
        <f t="array" aca="1" ref="Q603" ca="1">IF(amazon[Discount percentage]&lt;=10, "0-10%", IF(amazon[Discount percentage]&lt;=20,"11-20%", IF(amazon[Discount percentage]&lt;=30,"21-30%",….)))</f>
        <v>#VALUE!</v>
      </c>
    </row>
    <row r="604" spans="1:17" ht="18.75" x14ac:dyDescent="0.3">
      <c r="A604" s="1" t="s">
        <v>1519</v>
      </c>
      <c r="B604" s="1" t="s">
        <v>1520</v>
      </c>
      <c r="C604" s="1" t="s">
        <v>13</v>
      </c>
      <c r="D604" s="1" t="s">
        <v>1085</v>
      </c>
      <c r="E60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04" s="4">
        <v>99</v>
      </c>
      <c r="G604" s="4">
        <v>999</v>
      </c>
      <c r="H604" s="4">
        <f>PRODUCT(amazon[[#This Row],[Actual price]],amazon[[#This Row],[Rating count]])</f>
        <v>8742249</v>
      </c>
      <c r="I604" s="5">
        <v>0.9</v>
      </c>
      <c r="J604" s="1">
        <v>4.0999999999999996</v>
      </c>
      <c r="K604" s="1">
        <v>8751</v>
      </c>
      <c r="L604" s="1" t="str">
        <f>IF(amazon[[#This Row],[Discounted price]]&lt;200, "Very Low",
 IF(amazon[[#This Row],[Discounted price]]&lt;5000, "Medium",
 IF(amazon[[#This Row],[Discounted price]]&lt;10000, "High",
 "Very High")))</f>
        <v>Very Low</v>
      </c>
      <c r="M604" s="1">
        <f>COUNTIF(amazon[[#This Row],[Discount percentage]],$Z$14)</f>
        <v>0</v>
      </c>
      <c r="N604" s="1">
        <f>COUNTIF(amazon[[#This Row],[Discount percentage]],$Z$16)</f>
        <v>0</v>
      </c>
      <c r="O604" s="1">
        <f>COUNTIF(amazon[[#This Row],[Discount percentage]],$Z$15)</f>
        <v>1</v>
      </c>
      <c r="P604" t="s">
        <v>1521</v>
      </c>
      <c r="Q604" s="23" t="e" cm="1" vm="1">
        <f t="array" aca="1" ref="Q604" ca="1">IF(amazon[Discount percentage]&lt;=10, "0-10%", IF(amazon[Discount percentage]&lt;=20,"11-20%", IF(amazon[Discount percentage]&lt;=30,"21-30%",….)))</f>
        <v>#VALUE!</v>
      </c>
    </row>
    <row r="605" spans="1:17" ht="18.75" x14ac:dyDescent="0.3">
      <c r="A605" s="1" t="s">
        <v>955</v>
      </c>
      <c r="B605" s="1" t="s">
        <v>956</v>
      </c>
      <c r="C605" s="1" t="s">
        <v>50</v>
      </c>
      <c r="D605" s="1" t="s">
        <v>957</v>
      </c>
      <c r="E60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05" s="4">
        <v>349</v>
      </c>
      <c r="G605" s="4">
        <v>1299</v>
      </c>
      <c r="H605" s="4">
        <f>PRODUCT(amazon[[#This Row],[Actual price]],amazon[[#This Row],[Rating count]])</f>
        <v>18553617</v>
      </c>
      <c r="I605" s="5">
        <v>0.73</v>
      </c>
      <c r="J605" s="1">
        <v>4</v>
      </c>
      <c r="K605" s="1">
        <v>14283</v>
      </c>
      <c r="L605" s="1" t="str">
        <f>IF(amazon[[#This Row],[Discounted price]]&lt;200, "Very Low",
 IF(amazon[[#This Row],[Discounted price]]&lt;5000, "Medium",
 IF(amazon[[#This Row],[Discounted price]]&lt;10000, "High",
 "Very High")))</f>
        <v>Medium</v>
      </c>
      <c r="M605" s="1">
        <f>COUNTIF(amazon[[#This Row],[Discount percentage]],$Z$14)</f>
        <v>0</v>
      </c>
      <c r="N605" s="1">
        <f>COUNTIF(amazon[[#This Row],[Discount percentage]],$Z$16)</f>
        <v>0</v>
      </c>
      <c r="O605" s="1">
        <f>COUNTIF(amazon[[#This Row],[Discount percentage]],$Z$15)</f>
        <v>1</v>
      </c>
      <c r="P605" t="s">
        <v>81</v>
      </c>
      <c r="Q605" s="23" t="e" cm="1" vm="1">
        <f t="array" aca="1" ref="Q605" ca="1">IF(amazon[Discount percentage]&lt;=10, "0-10%", IF(amazon[Discount percentage]&lt;=20,"11-20%", IF(amazon[Discount percentage]&lt;=30,"21-30%",….)))</f>
        <v>#VALUE!</v>
      </c>
    </row>
    <row r="606" spans="1:17" ht="18.75" x14ac:dyDescent="0.3">
      <c r="A606" s="1" t="s">
        <v>1522</v>
      </c>
      <c r="B606" s="1" t="s">
        <v>1523</v>
      </c>
      <c r="C606" s="1" t="s">
        <v>13</v>
      </c>
      <c r="D606" s="1" t="s">
        <v>1488</v>
      </c>
      <c r="E60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06" s="4">
        <v>475</v>
      </c>
      <c r="G606" s="4">
        <v>1500</v>
      </c>
      <c r="H606" s="4">
        <f>PRODUCT(amazon[[#This Row],[Actual price]],amazon[[#This Row],[Rating count]])</f>
        <v>96409500</v>
      </c>
      <c r="I606" s="5">
        <v>0.68</v>
      </c>
      <c r="J606" s="1">
        <v>4.2</v>
      </c>
      <c r="K606" s="1">
        <v>64273</v>
      </c>
      <c r="L606" s="1" t="str">
        <f>IF(amazon[[#This Row],[Discounted price]]&lt;200, "Very Low",
 IF(amazon[[#This Row],[Discounted price]]&lt;5000, "Medium",
 IF(amazon[[#This Row],[Discounted price]]&lt;10000, "High",
 "Very High")))</f>
        <v>Medium</v>
      </c>
      <c r="M606" s="1">
        <f>COUNTIF(amazon[[#This Row],[Discount percentage]],$Z$14)</f>
        <v>0</v>
      </c>
      <c r="N606" s="1">
        <f>COUNTIF(amazon[[#This Row],[Discount percentage]],$Z$16)</f>
        <v>0</v>
      </c>
      <c r="O606" s="1">
        <f>COUNTIF(amazon[[#This Row],[Discount percentage]],$Z$15)</f>
        <v>1</v>
      </c>
      <c r="P606" t="s">
        <v>1524</v>
      </c>
      <c r="Q606" s="23" t="e" cm="1" vm="1">
        <f t="array" aca="1" ref="Q606" ca="1">IF(amazon[Discount percentage]&lt;=10, "0-10%", IF(amazon[Discount percentage]&lt;=20,"11-20%", IF(amazon[Discount percentage]&lt;=30,"21-30%",….)))</f>
        <v>#VALUE!</v>
      </c>
    </row>
    <row r="607" spans="1:17" ht="18.75" x14ac:dyDescent="0.3">
      <c r="A607" s="1" t="s">
        <v>1525</v>
      </c>
      <c r="B607" s="1" t="s">
        <v>1526</v>
      </c>
      <c r="C607" s="1" t="s">
        <v>13</v>
      </c>
      <c r="D607" s="1" t="s">
        <v>1491</v>
      </c>
      <c r="E60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07" s="4">
        <v>269</v>
      </c>
      <c r="G607" s="4">
        <v>649</v>
      </c>
      <c r="H607" s="4">
        <f>PRODUCT(amazon[[#This Row],[Actual price]],amazon[[#This Row],[Rating count]])</f>
        <v>35250435</v>
      </c>
      <c r="I607" s="5">
        <v>0.59</v>
      </c>
      <c r="J607" s="1">
        <v>4.3</v>
      </c>
      <c r="K607" s="1">
        <v>54315</v>
      </c>
      <c r="L607" s="1" t="str">
        <f>IF(amazon[[#This Row],[Discounted price]]&lt;200, "Very Low",
 IF(amazon[[#This Row],[Discounted price]]&lt;5000, "Medium",
 IF(amazon[[#This Row],[Discounted price]]&lt;10000, "High",
 "Very High")))</f>
        <v>Medium</v>
      </c>
      <c r="M607" s="1">
        <f>COUNTIF(amazon[[#This Row],[Discount percentage]],$Z$14)</f>
        <v>0</v>
      </c>
      <c r="N607" s="1">
        <f>COUNTIF(amazon[[#This Row],[Discount percentage]],$Z$16)</f>
        <v>0</v>
      </c>
      <c r="O607" s="1">
        <f>COUNTIF(amazon[[#This Row],[Discount percentage]],$Z$15)</f>
        <v>1</v>
      </c>
      <c r="P607" t="s">
        <v>1527</v>
      </c>
      <c r="Q607" s="23" t="e" cm="1" vm="1">
        <f t="array" aca="1" ref="Q607" ca="1">IF(amazon[Discount percentage]&lt;=10, "0-10%", IF(amazon[Discount percentage]&lt;=20,"11-20%", IF(amazon[Discount percentage]&lt;=30,"21-30%",….)))</f>
        <v>#VALUE!</v>
      </c>
    </row>
    <row r="608" spans="1:17" ht="18.75" x14ac:dyDescent="0.3">
      <c r="A608" s="1" t="s">
        <v>1528</v>
      </c>
      <c r="B608" s="1" t="s">
        <v>1529</v>
      </c>
      <c r="C608" s="1" t="s">
        <v>13</v>
      </c>
      <c r="D608" s="1" t="s">
        <v>1491</v>
      </c>
      <c r="E60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08" s="4">
        <v>299</v>
      </c>
      <c r="G608" s="4">
        <v>599</v>
      </c>
      <c r="H608" s="4">
        <f>PRODUCT(amazon[[#This Row],[Actual price]],amazon[[#This Row],[Rating count]])</f>
        <v>956603</v>
      </c>
      <c r="I608" s="5">
        <v>0.5</v>
      </c>
      <c r="J608" s="1">
        <v>4.0999999999999996</v>
      </c>
      <c r="K608" s="1">
        <v>1597</v>
      </c>
      <c r="L608" s="1" t="str">
        <f>IF(amazon[[#This Row],[Discounted price]]&lt;200, "Very Low",
 IF(amazon[[#This Row],[Discounted price]]&lt;5000, "Medium",
 IF(amazon[[#This Row],[Discounted price]]&lt;10000, "High",
 "Very High")))</f>
        <v>Medium</v>
      </c>
      <c r="M608" s="1">
        <f>COUNTIF(amazon[[#This Row],[Discount percentage]],$Z$14)</f>
        <v>1</v>
      </c>
      <c r="N608" s="1">
        <f>COUNTIF(amazon[[#This Row],[Discount percentage]],$Z$16)</f>
        <v>0</v>
      </c>
      <c r="O608" s="1">
        <f>COUNTIF(amazon[[#This Row],[Discount percentage]],$Z$15)</f>
        <v>0</v>
      </c>
      <c r="P608" t="s">
        <v>1530</v>
      </c>
      <c r="Q608" s="23" t="e" cm="1" vm="1">
        <f t="array" aca="1" ref="Q608" ca="1">IF(amazon[Discount percentage]&lt;=10, "0-10%", IF(amazon[Discount percentage]&lt;=20,"11-20%", IF(amazon[Discount percentage]&lt;=30,"21-30%",….)))</f>
        <v>#VALUE!</v>
      </c>
    </row>
    <row r="609" spans="1:17" ht="18.75" x14ac:dyDescent="0.3">
      <c r="A609" s="1" t="s">
        <v>978</v>
      </c>
      <c r="B609" s="1" t="s">
        <v>979</v>
      </c>
      <c r="C609" s="1" t="s">
        <v>50</v>
      </c>
      <c r="D609" s="1" t="s">
        <v>904</v>
      </c>
      <c r="E60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09" s="4">
        <v>1599</v>
      </c>
      <c r="G609" s="4">
        <v>3999</v>
      </c>
      <c r="H609" s="4">
        <f>PRODUCT(amazon[[#This Row],[Actual price]],amazon[[#This Row],[Rating count]])</f>
        <v>120985746</v>
      </c>
      <c r="I609" s="5">
        <v>0.6</v>
      </c>
      <c r="J609" s="1">
        <v>4</v>
      </c>
      <c r="K609" s="1">
        <v>30254</v>
      </c>
      <c r="L609" s="1" t="str">
        <f>IF(amazon[[#This Row],[Discounted price]]&lt;200, "Very Low",
 IF(amazon[[#This Row],[Discounted price]]&lt;5000, "Medium",
 IF(amazon[[#This Row],[Discounted price]]&lt;10000, "High",
 "Very High")))</f>
        <v>Medium</v>
      </c>
      <c r="M609" s="1">
        <f>COUNTIF(amazon[[#This Row],[Discount percentage]],$Z$14)</f>
        <v>0</v>
      </c>
      <c r="N609" s="1">
        <f>COUNTIF(amazon[[#This Row],[Discount percentage]],$Z$16)</f>
        <v>0</v>
      </c>
      <c r="O609" s="1">
        <f>COUNTIF(amazon[[#This Row],[Discount percentage]],$Z$15)</f>
        <v>1</v>
      </c>
      <c r="P609" t="s">
        <v>980</v>
      </c>
      <c r="Q609" s="23" t="e" cm="1" vm="1">
        <f t="array" aca="1" ref="Q609" ca="1">IF(amazon[Discount percentage]&lt;=10, "0-10%", IF(amazon[Discount percentage]&lt;=20,"11-20%", IF(amazon[Discount percentage]&lt;=30,"21-30%",….)))</f>
        <v>#VALUE!</v>
      </c>
    </row>
    <row r="610" spans="1:17" ht="18.75" x14ac:dyDescent="0.3">
      <c r="A610" s="1" t="s">
        <v>981</v>
      </c>
      <c r="B610" s="1" t="s">
        <v>982</v>
      </c>
      <c r="C610" s="1" t="s">
        <v>50</v>
      </c>
      <c r="D610" s="1" t="s">
        <v>904</v>
      </c>
      <c r="E61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10" s="4">
        <v>1499</v>
      </c>
      <c r="G610" s="4">
        <v>7999</v>
      </c>
      <c r="H610" s="4">
        <f>PRODUCT(amazon[[#This Row],[Actual price]],amazon[[#This Row],[Rating count]])</f>
        <v>181081362</v>
      </c>
      <c r="I610" s="5">
        <v>0.81</v>
      </c>
      <c r="J610" s="1">
        <v>4.2</v>
      </c>
      <c r="K610" s="1">
        <v>22638</v>
      </c>
      <c r="L610" s="1" t="str">
        <f>IF(amazon[[#This Row],[Discounted price]]&lt;200, "Very Low",
 IF(amazon[[#This Row],[Discounted price]]&lt;5000, "Medium",
 IF(amazon[[#This Row],[Discounted price]]&lt;10000, "High",
 "Very High")))</f>
        <v>Medium</v>
      </c>
      <c r="M610" s="1">
        <f>COUNTIF(amazon[[#This Row],[Discount percentage]],$Z$14)</f>
        <v>0</v>
      </c>
      <c r="N610" s="1">
        <f>COUNTIF(amazon[[#This Row],[Discount percentage]],$Z$16)</f>
        <v>0</v>
      </c>
      <c r="O610" s="1">
        <f>COUNTIF(amazon[[#This Row],[Discount percentage]],$Z$15)</f>
        <v>1</v>
      </c>
      <c r="P610" t="s">
        <v>983</v>
      </c>
      <c r="Q610" s="23" t="e" cm="1" vm="1">
        <f t="array" aca="1" ref="Q610" ca="1">IF(amazon[Discount percentage]&lt;=10, "0-10%", IF(amazon[Discount percentage]&lt;=20,"11-20%", IF(amazon[Discount percentage]&lt;=30,"21-30%",….)))</f>
        <v>#VALUE!</v>
      </c>
    </row>
    <row r="611" spans="1:17" ht="18.75" x14ac:dyDescent="0.3">
      <c r="A611" s="1" t="s">
        <v>1531</v>
      </c>
      <c r="B611" s="1" t="s">
        <v>1532</v>
      </c>
      <c r="C611" s="1" t="s">
        <v>50</v>
      </c>
      <c r="D611" s="1" t="s">
        <v>945</v>
      </c>
      <c r="E61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11" s="4">
        <v>329</v>
      </c>
      <c r="G611" s="4">
        <v>999</v>
      </c>
      <c r="H611" s="4">
        <f>PRODUCT(amazon[[#This Row],[Actual price]],amazon[[#This Row],[Rating count]])</f>
        <v>76949973</v>
      </c>
      <c r="I611" s="5">
        <v>0.67</v>
      </c>
      <c r="J611" s="1">
        <v>3.9</v>
      </c>
      <c r="K611" s="1">
        <v>77027</v>
      </c>
      <c r="L611" s="1" t="str">
        <f>IF(amazon[[#This Row],[Discounted price]]&lt;200, "Very Low",
 IF(amazon[[#This Row],[Discounted price]]&lt;5000, "Medium",
 IF(amazon[[#This Row],[Discounted price]]&lt;10000, "High",
 "Very High")))</f>
        <v>Medium</v>
      </c>
      <c r="M611" s="1">
        <f>COUNTIF(amazon[[#This Row],[Discount percentage]],$Z$14)</f>
        <v>0</v>
      </c>
      <c r="N611" s="1">
        <f>COUNTIF(amazon[[#This Row],[Discount percentage]],$Z$16)</f>
        <v>0</v>
      </c>
      <c r="O611" s="1">
        <f>COUNTIF(amazon[[#This Row],[Discount percentage]],$Z$15)</f>
        <v>1</v>
      </c>
      <c r="P611" t="s">
        <v>1533</v>
      </c>
      <c r="Q611" s="23" t="e" cm="1" vm="1">
        <f t="array" aca="1" ref="Q611" ca="1">IF(amazon[Discount percentage]&lt;=10, "0-10%", IF(amazon[Discount percentage]&lt;=20,"11-20%", IF(amazon[Discount percentage]&lt;=30,"21-30%",….)))</f>
        <v>#VALUE!</v>
      </c>
    </row>
    <row r="612" spans="1:17" ht="18.75" x14ac:dyDescent="0.3">
      <c r="A612" s="1" t="s">
        <v>1534</v>
      </c>
      <c r="B612" s="1" t="s">
        <v>1535</v>
      </c>
      <c r="C612" s="1" t="s">
        <v>13</v>
      </c>
      <c r="D612" s="1" t="s">
        <v>1536</v>
      </c>
      <c r="E61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12" s="4">
        <v>549</v>
      </c>
      <c r="G612" s="4">
        <v>1799</v>
      </c>
      <c r="H612" s="4">
        <f>PRODUCT(amazon[[#This Row],[Actual price]],amazon[[#This Row],[Rating count]])</f>
        <v>51863371</v>
      </c>
      <c r="I612" s="5">
        <v>0.69</v>
      </c>
      <c r="J612" s="1">
        <v>4.3</v>
      </c>
      <c r="K612" s="1">
        <v>28829</v>
      </c>
      <c r="L612" s="1" t="str">
        <f>IF(amazon[[#This Row],[Discounted price]]&lt;200, "Very Low",
 IF(amazon[[#This Row],[Discounted price]]&lt;5000, "Medium",
 IF(amazon[[#This Row],[Discounted price]]&lt;10000, "High",
 "Very High")))</f>
        <v>Medium</v>
      </c>
      <c r="M612" s="1">
        <f>COUNTIF(amazon[[#This Row],[Discount percentage]],$Z$14)</f>
        <v>0</v>
      </c>
      <c r="N612" s="1">
        <f>COUNTIF(amazon[[#This Row],[Discount percentage]],$Z$16)</f>
        <v>0</v>
      </c>
      <c r="O612" s="1">
        <f>COUNTIF(amazon[[#This Row],[Discount percentage]],$Z$15)</f>
        <v>1</v>
      </c>
      <c r="P612" t="s">
        <v>1537</v>
      </c>
      <c r="Q612" s="23" t="e" cm="1" vm="1">
        <f t="array" aca="1" ref="Q612" ca="1">IF(amazon[Discount percentage]&lt;=10, "0-10%", IF(amazon[Discount percentage]&lt;=20,"11-20%", IF(amazon[Discount percentage]&lt;=30,"21-30%",….)))</f>
        <v>#VALUE!</v>
      </c>
    </row>
    <row r="613" spans="1:17" ht="18.75" x14ac:dyDescent="0.3">
      <c r="A613" s="1" t="s">
        <v>993</v>
      </c>
      <c r="B613" s="1" t="s">
        <v>994</v>
      </c>
      <c r="C613" s="1" t="s">
        <v>50</v>
      </c>
      <c r="D613" s="1" t="s">
        <v>904</v>
      </c>
      <c r="E61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13" s="4">
        <v>2199</v>
      </c>
      <c r="G613" s="4">
        <v>9999</v>
      </c>
      <c r="H613" s="4">
        <f>PRODUCT(amazon[[#This Row],[Actual price]],amazon[[#This Row],[Rating count]])</f>
        <v>294750522</v>
      </c>
      <c r="I613" s="5">
        <v>0.78</v>
      </c>
      <c r="J613" s="1">
        <v>4.2</v>
      </c>
      <c r="K613" s="1">
        <v>29478</v>
      </c>
      <c r="L613" s="1" t="str">
        <f>IF(amazon[[#This Row],[Discounted price]]&lt;200, "Very Low",
 IF(amazon[[#This Row],[Discounted price]]&lt;5000, "Medium",
 IF(amazon[[#This Row],[Discounted price]]&lt;10000, "High",
 "Very High")))</f>
        <v>Medium</v>
      </c>
      <c r="M613" s="1">
        <f>COUNTIF(amazon[[#This Row],[Discount percentage]],$Z$14)</f>
        <v>0</v>
      </c>
      <c r="N613" s="1">
        <f>COUNTIF(amazon[[#This Row],[Discount percentage]],$Z$16)</f>
        <v>0</v>
      </c>
      <c r="O613" s="1">
        <f>COUNTIF(amazon[[#This Row],[Discount percentage]],$Z$15)</f>
        <v>1</v>
      </c>
      <c r="P613" t="s">
        <v>197</v>
      </c>
      <c r="Q613" s="23" t="e" cm="1" vm="1">
        <f t="array" aca="1" ref="Q613" ca="1">IF(amazon[Discount percentage]&lt;=10, "0-10%", IF(amazon[Discount percentage]&lt;=20,"11-20%", IF(amazon[Discount percentage]&lt;=30,"21-30%",….)))</f>
        <v>#VALUE!</v>
      </c>
    </row>
    <row r="614" spans="1:17" ht="18.75" x14ac:dyDescent="0.3">
      <c r="A614" s="1" t="s">
        <v>1538</v>
      </c>
      <c r="B614" s="1" t="s">
        <v>1539</v>
      </c>
      <c r="C614" s="1" t="s">
        <v>13</v>
      </c>
      <c r="D614" s="1" t="s">
        <v>1491</v>
      </c>
      <c r="E61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14" s="4">
        <v>299</v>
      </c>
      <c r="G614" s="4">
        <v>650</v>
      </c>
      <c r="H614" s="4">
        <f>PRODUCT(amazon[[#This Row],[Actual price]],amazon[[#This Row],[Rating count]])</f>
        <v>21564400</v>
      </c>
      <c r="I614" s="5">
        <v>0.54</v>
      </c>
      <c r="J614" s="1">
        <v>4.5</v>
      </c>
      <c r="K614" s="1">
        <v>33176</v>
      </c>
      <c r="L614" s="1" t="str">
        <f>IF(amazon[[#This Row],[Discounted price]]&lt;200, "Very Low",
 IF(amazon[[#This Row],[Discounted price]]&lt;5000, "Medium",
 IF(amazon[[#This Row],[Discounted price]]&lt;10000, "High",
 "Very High")))</f>
        <v>Medium</v>
      </c>
      <c r="M614" s="1">
        <f>COUNTIF(amazon[[#This Row],[Discount percentage]],$Z$14)</f>
        <v>0</v>
      </c>
      <c r="N614" s="1">
        <f>COUNTIF(amazon[[#This Row],[Discount percentage]],$Z$16)</f>
        <v>0</v>
      </c>
      <c r="O614" s="1">
        <f>COUNTIF(amazon[[#This Row],[Discount percentage]],$Z$15)</f>
        <v>1</v>
      </c>
      <c r="P614" t="s">
        <v>1540</v>
      </c>
      <c r="Q614" s="23" t="e" cm="1" vm="1">
        <f t="array" aca="1" ref="Q614" ca="1">IF(amazon[Discount percentage]&lt;=10, "0-10%", IF(amazon[Discount percentage]&lt;=20,"11-20%", IF(amazon[Discount percentage]&lt;=30,"21-30%",….)))</f>
        <v>#VALUE!</v>
      </c>
    </row>
    <row r="615" spans="1:17" ht="18.75" x14ac:dyDescent="0.3">
      <c r="A615" s="1" t="s">
        <v>1541</v>
      </c>
      <c r="B615" s="1" t="s">
        <v>1542</v>
      </c>
      <c r="C615" s="1" t="s">
        <v>1543</v>
      </c>
      <c r="D615" s="1" t="s">
        <v>1544</v>
      </c>
      <c r="E615" s="1" t="str">
        <f>IF(amazon[[#This Row],[Product Category]]="Computers&amp;Accessories", "Technology",
IF(amazon[[#This Row],[Product Category]]="Electronics", "Electronic supplies",
IF(amazon[[#This Row],[Product Category]]="Home&amp;Kitchen", "Homes supplies",
IF(amazon[[#This Row],[Product Category]]="OfficeProducts", "Office supplies", "Other"))))</f>
        <v>Other</v>
      </c>
      <c r="F615" s="4">
        <v>798</v>
      </c>
      <c r="G615" s="4">
        <v>1995</v>
      </c>
      <c r="H615" s="4">
        <f>PRODUCT(amazon[[#This Row],[Actual price]],amazon[[#This Row],[Rating count]])</f>
        <v>136984680</v>
      </c>
      <c r="I615" s="5">
        <v>0.6</v>
      </c>
      <c r="J615" s="1">
        <v>4</v>
      </c>
      <c r="K615" s="1">
        <v>68664</v>
      </c>
      <c r="L615" s="1" t="str">
        <f>IF(amazon[[#This Row],[Discounted price]]&lt;200, "Very Low",
 IF(amazon[[#This Row],[Discounted price]]&lt;5000, "Medium",
 IF(amazon[[#This Row],[Discounted price]]&lt;10000, "High",
 "Very High")))</f>
        <v>Medium</v>
      </c>
      <c r="M615" s="1">
        <f>COUNTIF(amazon[[#This Row],[Discount percentage]],$Z$14)</f>
        <v>0</v>
      </c>
      <c r="N615" s="1">
        <f>COUNTIF(amazon[[#This Row],[Discount percentage]],$Z$16)</f>
        <v>0</v>
      </c>
      <c r="O615" s="1">
        <f>COUNTIF(amazon[[#This Row],[Discount percentage]],$Z$15)</f>
        <v>1</v>
      </c>
      <c r="P615" t="s">
        <v>1545</v>
      </c>
      <c r="Q615" s="23" t="e" cm="1" vm="1">
        <f t="array" aca="1" ref="Q615" ca="1">IF(amazon[Discount percentage]&lt;=10, "0-10%", IF(amazon[Discount percentage]&lt;=20,"11-20%", IF(amazon[Discount percentage]&lt;=30,"21-30%",….)))</f>
        <v>#VALUE!</v>
      </c>
    </row>
    <row r="616" spans="1:17" ht="18.75" x14ac:dyDescent="0.3">
      <c r="A616" s="1" t="s">
        <v>11</v>
      </c>
      <c r="B616" s="1" t="s">
        <v>12</v>
      </c>
      <c r="C616" s="1" t="s">
        <v>13</v>
      </c>
      <c r="D616" s="1" t="s">
        <v>14</v>
      </c>
      <c r="E61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16" s="4">
        <v>399</v>
      </c>
      <c r="G616" s="4">
        <v>1099</v>
      </c>
      <c r="H616" s="4">
        <f>PRODUCT(amazon[[#This Row],[Actual price]],amazon[[#This Row],[Rating count]])</f>
        <v>26671631</v>
      </c>
      <c r="I616" s="5">
        <v>0.64</v>
      </c>
      <c r="J616" s="1">
        <v>4.2</v>
      </c>
      <c r="K616" s="1">
        <v>24269</v>
      </c>
      <c r="L616" s="1" t="str">
        <f>IF(amazon[[#This Row],[Discounted price]]&lt;200, "Very Low",
 IF(amazon[[#This Row],[Discounted price]]&lt;5000, "Medium",
 IF(amazon[[#This Row],[Discounted price]]&lt;10000, "High",
 "Very High")))</f>
        <v>Medium</v>
      </c>
      <c r="M616" s="1">
        <f>COUNTIF(amazon[[#This Row],[Discount percentage]],$Z$14)</f>
        <v>0</v>
      </c>
      <c r="N616" s="1">
        <f>COUNTIF(amazon[[#This Row],[Discount percentage]],$Z$16)</f>
        <v>0</v>
      </c>
      <c r="O616" s="1">
        <f>COUNTIF(amazon[[#This Row],[Discount percentage]],$Z$15)</f>
        <v>1</v>
      </c>
      <c r="P616" t="s">
        <v>15</v>
      </c>
      <c r="Q616" s="23" t="e" cm="1" vm="1">
        <f t="array" aca="1" ref="Q616" ca="1">IF(amazon[Discount percentage]&lt;=10, "0-10%", IF(amazon[Discount percentage]&lt;=20,"11-20%", IF(amazon[Discount percentage]&lt;=30,"21-30%",….)))</f>
        <v>#VALUE!</v>
      </c>
    </row>
    <row r="617" spans="1:17" ht="18.75" x14ac:dyDescent="0.3">
      <c r="A617" s="1" t="s">
        <v>1546</v>
      </c>
      <c r="B617" s="1" t="s">
        <v>1547</v>
      </c>
      <c r="C617" s="1" t="s">
        <v>50</v>
      </c>
      <c r="D617" s="1" t="s">
        <v>1548</v>
      </c>
      <c r="E61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17" s="4">
        <v>266</v>
      </c>
      <c r="G617" s="4">
        <v>315</v>
      </c>
      <c r="H617" s="4">
        <f>PRODUCT(amazon[[#This Row],[Actual price]],amazon[[#This Row],[Rating count]])</f>
        <v>8829450</v>
      </c>
      <c r="I617" s="5">
        <v>0.16</v>
      </c>
      <c r="J617" s="1">
        <v>4.5</v>
      </c>
      <c r="K617" s="1">
        <v>28030</v>
      </c>
      <c r="L617" s="1" t="str">
        <f>IF(amazon[[#This Row],[Discounted price]]&lt;200, "Very Low",
 IF(amazon[[#This Row],[Discounted price]]&lt;5000, "Medium",
 IF(amazon[[#This Row],[Discounted price]]&lt;10000, "High",
 "Very High")))</f>
        <v>Medium</v>
      </c>
      <c r="M617" s="1">
        <f>COUNTIF(amazon[[#This Row],[Discount percentage]],$Z$14)</f>
        <v>0</v>
      </c>
      <c r="N617" s="1">
        <f>COUNTIF(amazon[[#This Row],[Discount percentage]],$Z$16)</f>
        <v>1</v>
      </c>
      <c r="O617" s="1">
        <f>COUNTIF(amazon[[#This Row],[Discount percentage]],$Z$15)</f>
        <v>0</v>
      </c>
      <c r="P617" t="s">
        <v>1549</v>
      </c>
      <c r="Q617" s="23" t="e" cm="1" vm="1">
        <f t="array" aca="1" ref="Q617" ca="1">IF(amazon[Discount percentage]&lt;=10, "0-10%", IF(amazon[Discount percentage]&lt;=20,"11-20%", IF(amazon[Discount percentage]&lt;=30,"21-30%",….)))</f>
        <v>#VALUE!</v>
      </c>
    </row>
    <row r="618" spans="1:17" ht="18.75" x14ac:dyDescent="0.3">
      <c r="A618" s="1" t="s">
        <v>1550</v>
      </c>
      <c r="B618" s="1" t="s">
        <v>1551</v>
      </c>
      <c r="C618" s="1" t="s">
        <v>1552</v>
      </c>
      <c r="D618" s="1" t="s">
        <v>1553</v>
      </c>
      <c r="E618"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618" s="4">
        <v>50</v>
      </c>
      <c r="G618" s="4">
        <v>50</v>
      </c>
      <c r="H618" s="4">
        <f>PRODUCT(amazon[[#This Row],[Actual price]],amazon[[#This Row],[Rating count]])</f>
        <v>289600</v>
      </c>
      <c r="I618" s="5">
        <v>0</v>
      </c>
      <c r="J618" s="1">
        <v>4.3</v>
      </c>
      <c r="K618" s="1">
        <v>5792</v>
      </c>
      <c r="L618" s="1" t="str">
        <f>IF(amazon[[#This Row],[Discounted price]]&lt;200, "Very Low",
 IF(amazon[[#This Row],[Discounted price]]&lt;5000, "Medium",
 IF(amazon[[#This Row],[Discounted price]]&lt;10000, "High",
 "Very High")))</f>
        <v>Very Low</v>
      </c>
      <c r="M618" s="1">
        <f>COUNTIF(amazon[[#This Row],[Discount percentage]],$Z$14)</f>
        <v>0</v>
      </c>
      <c r="N618" s="1">
        <f>COUNTIF(amazon[[#This Row],[Discount percentage]],$Z$16)</f>
        <v>1</v>
      </c>
      <c r="O618" s="1">
        <f>COUNTIF(amazon[[#This Row],[Discount percentage]],$Z$15)</f>
        <v>0</v>
      </c>
      <c r="P618" t="s">
        <v>1554</v>
      </c>
      <c r="Q618" s="23" t="e" cm="1" vm="1">
        <f t="array" aca="1" ref="Q618" ca="1">IF(amazon[Discount percentage]&lt;=10, "0-10%", IF(amazon[Discount percentage]&lt;=20,"11-20%", IF(amazon[Discount percentage]&lt;=30,"21-30%",….)))</f>
        <v>#VALUE!</v>
      </c>
    </row>
    <row r="619" spans="1:17" ht="18.75" x14ac:dyDescent="0.3">
      <c r="A619" s="1" t="s">
        <v>1555</v>
      </c>
      <c r="B619" s="1" t="s">
        <v>1556</v>
      </c>
      <c r="C619" s="1" t="s">
        <v>1557</v>
      </c>
      <c r="D619" s="1" t="s">
        <v>1558</v>
      </c>
      <c r="E61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619" s="4">
        <v>130</v>
      </c>
      <c r="G619" s="4">
        <v>165</v>
      </c>
      <c r="H619" s="4">
        <f>PRODUCT(amazon[[#This Row],[Actual price]],amazon[[#This Row],[Rating count]])</f>
        <v>2438370</v>
      </c>
      <c r="I619" s="5">
        <v>0.21</v>
      </c>
      <c r="J619" s="1">
        <v>3.9</v>
      </c>
      <c r="K619" s="1">
        <v>14778</v>
      </c>
      <c r="L619" s="1" t="str">
        <f>IF(amazon[[#This Row],[Discounted price]]&lt;200, "Very Low",
 IF(amazon[[#This Row],[Discounted price]]&lt;5000, "Medium",
 IF(amazon[[#This Row],[Discounted price]]&lt;10000, "High",
 "Very High")))</f>
        <v>Very Low</v>
      </c>
      <c r="M619" s="1">
        <f>COUNTIF(amazon[[#This Row],[Discount percentage]],$Z$14)</f>
        <v>0</v>
      </c>
      <c r="N619" s="1">
        <f>COUNTIF(amazon[[#This Row],[Discount percentage]],$Z$16)</f>
        <v>1</v>
      </c>
      <c r="O619" s="1">
        <f>COUNTIF(amazon[[#This Row],[Discount percentage]],$Z$15)</f>
        <v>0</v>
      </c>
      <c r="P619" t="s">
        <v>1559</v>
      </c>
      <c r="Q619" s="23" t="e" cm="1" vm="1">
        <f t="array" aca="1" ref="Q619" ca="1">IF(amazon[Discount percentage]&lt;=10, "0-10%", IF(amazon[Discount percentage]&lt;=20,"11-20%", IF(amazon[Discount percentage]&lt;=30,"21-30%",….)))</f>
        <v>#VALUE!</v>
      </c>
    </row>
    <row r="620" spans="1:17" ht="18.75" x14ac:dyDescent="0.3">
      <c r="A620" s="1" t="s">
        <v>1560</v>
      </c>
      <c r="B620" s="1" t="s">
        <v>1561</v>
      </c>
      <c r="C620" s="1" t="s">
        <v>50</v>
      </c>
      <c r="D620" s="1" t="s">
        <v>945</v>
      </c>
      <c r="E62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20" s="4">
        <v>449</v>
      </c>
      <c r="G620" s="4">
        <v>1290</v>
      </c>
      <c r="H620" s="4">
        <f>PRODUCT(amazon[[#This Row],[Actual price]],amazon[[#This Row],[Rating count]])</f>
        <v>118383300</v>
      </c>
      <c r="I620" s="5">
        <v>0.65</v>
      </c>
      <c r="J620" s="1">
        <v>4.0999999999999996</v>
      </c>
      <c r="K620" s="1">
        <v>91770</v>
      </c>
      <c r="L620" s="1" t="str">
        <f>IF(amazon[[#This Row],[Discounted price]]&lt;200, "Very Low",
 IF(amazon[[#This Row],[Discounted price]]&lt;5000, "Medium",
 IF(amazon[[#This Row],[Discounted price]]&lt;10000, "High",
 "Very High")))</f>
        <v>Medium</v>
      </c>
      <c r="M620" s="1">
        <f>COUNTIF(amazon[[#This Row],[Discount percentage]],$Z$14)</f>
        <v>0</v>
      </c>
      <c r="N620" s="1">
        <f>COUNTIF(amazon[[#This Row],[Discount percentage]],$Z$16)</f>
        <v>0</v>
      </c>
      <c r="O620" s="1">
        <f>COUNTIF(amazon[[#This Row],[Discount percentage]],$Z$15)</f>
        <v>1</v>
      </c>
      <c r="P620" t="s">
        <v>1562</v>
      </c>
      <c r="Q620" s="23" t="e" cm="1" vm="1">
        <f t="array" aca="1" ref="Q620" ca="1">IF(amazon[Discount percentage]&lt;=10, "0-10%", IF(amazon[Discount percentage]&lt;=20,"11-20%", IF(amazon[Discount percentage]&lt;=30,"21-30%",….)))</f>
        <v>#VALUE!</v>
      </c>
    </row>
    <row r="621" spans="1:17" ht="18.75" x14ac:dyDescent="0.3">
      <c r="A621" s="1" t="s">
        <v>1012</v>
      </c>
      <c r="B621" s="1" t="s">
        <v>1013</v>
      </c>
      <c r="C621" s="1" t="s">
        <v>50</v>
      </c>
      <c r="D621" s="1" t="s">
        <v>904</v>
      </c>
      <c r="E62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21" s="4">
        <v>3999</v>
      </c>
      <c r="G621" s="4">
        <v>16999</v>
      </c>
      <c r="H621" s="4">
        <f>PRODUCT(amazon[[#This Row],[Actual price]],amazon[[#This Row],[Rating count]])</f>
        <v>291736838</v>
      </c>
      <c r="I621" s="5">
        <v>0.76</v>
      </c>
      <c r="J621" s="1">
        <v>4.3</v>
      </c>
      <c r="K621" s="1">
        <v>17162</v>
      </c>
      <c r="L621" s="1" t="str">
        <f>IF(amazon[[#This Row],[Discounted price]]&lt;200, "Very Low",
 IF(amazon[[#This Row],[Discounted price]]&lt;5000, "Medium",
 IF(amazon[[#This Row],[Discounted price]]&lt;10000, "High",
 "Very High")))</f>
        <v>Medium</v>
      </c>
      <c r="M621" s="1">
        <f>COUNTIF(amazon[[#This Row],[Discount percentage]],$Z$14)</f>
        <v>0</v>
      </c>
      <c r="N621" s="1">
        <f>COUNTIF(amazon[[#This Row],[Discount percentage]],$Z$16)</f>
        <v>0</v>
      </c>
      <c r="O621" s="1">
        <f>COUNTIF(amazon[[#This Row],[Discount percentage]],$Z$15)</f>
        <v>1</v>
      </c>
      <c r="P621" t="s">
        <v>1014</v>
      </c>
      <c r="Q621" s="23" t="e" cm="1" vm="1">
        <f t="array" aca="1" ref="Q621" ca="1">IF(amazon[Discount percentage]&lt;=10, "0-10%", IF(amazon[Discount percentage]&lt;=20,"11-20%", IF(amazon[Discount percentage]&lt;=30,"21-30%",….)))</f>
        <v>#VALUE!</v>
      </c>
    </row>
    <row r="622" spans="1:17" ht="18.75" x14ac:dyDescent="0.3">
      <c r="A622" s="1" t="s">
        <v>1563</v>
      </c>
      <c r="B622" s="1" t="s">
        <v>1564</v>
      </c>
      <c r="C622" s="1" t="s">
        <v>50</v>
      </c>
      <c r="D622" s="1" t="s">
        <v>945</v>
      </c>
      <c r="E62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22" s="4">
        <v>399</v>
      </c>
      <c r="G622" s="4">
        <v>1290</v>
      </c>
      <c r="H622" s="4">
        <f>PRODUCT(amazon[[#This Row],[Actual price]],amazon[[#This Row],[Rating count]])</f>
        <v>265740</v>
      </c>
      <c r="I622" s="5">
        <v>0.69</v>
      </c>
      <c r="J622" s="1">
        <v>4.2</v>
      </c>
      <c r="K622" s="1">
        <v>206</v>
      </c>
      <c r="L622" s="1" t="str">
        <f>IF(amazon[[#This Row],[Discounted price]]&lt;200, "Very Low",
 IF(amazon[[#This Row],[Discounted price]]&lt;5000, "Medium",
 IF(amazon[[#This Row],[Discounted price]]&lt;10000, "High",
 "Very High")))</f>
        <v>Medium</v>
      </c>
      <c r="M622" s="1">
        <f>COUNTIF(amazon[[#This Row],[Discount percentage]],$Z$14)</f>
        <v>0</v>
      </c>
      <c r="N622" s="1">
        <f>COUNTIF(amazon[[#This Row],[Discount percentage]],$Z$16)</f>
        <v>0</v>
      </c>
      <c r="O622" s="1">
        <f>COUNTIF(amazon[[#This Row],[Discount percentage]],$Z$15)</f>
        <v>1</v>
      </c>
      <c r="P622" t="s">
        <v>1565</v>
      </c>
      <c r="Q622" s="23" t="e" cm="1" vm="1">
        <f t="array" aca="1" ref="Q622" ca="1">IF(amazon[Discount percentage]&lt;=10, "0-10%", IF(amazon[Discount percentage]&lt;=20,"11-20%", IF(amazon[Discount percentage]&lt;=30,"21-30%",….)))</f>
        <v>#VALUE!</v>
      </c>
    </row>
    <row r="623" spans="1:17" ht="18.75" x14ac:dyDescent="0.3">
      <c r="A623" s="1" t="s">
        <v>1566</v>
      </c>
      <c r="B623" s="1" t="s">
        <v>1567</v>
      </c>
      <c r="C623" s="1" t="s">
        <v>13</v>
      </c>
      <c r="D623" s="1" t="s">
        <v>1568</v>
      </c>
      <c r="E62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23" s="4">
        <v>1399</v>
      </c>
      <c r="G623" s="4">
        <v>2498</v>
      </c>
      <c r="H623" s="4">
        <f>PRODUCT(amazon[[#This Row],[Actual price]],amazon[[#This Row],[Rating count]])</f>
        <v>84225066</v>
      </c>
      <c r="I623" s="5">
        <v>0.44</v>
      </c>
      <c r="J623" s="1">
        <v>4.2</v>
      </c>
      <c r="K623" s="1">
        <v>33717</v>
      </c>
      <c r="L623" s="1" t="str">
        <f>IF(amazon[[#This Row],[Discounted price]]&lt;200, "Very Low",
 IF(amazon[[#This Row],[Discounted price]]&lt;5000, "Medium",
 IF(amazon[[#This Row],[Discounted price]]&lt;10000, "High",
 "Very High")))</f>
        <v>Medium</v>
      </c>
      <c r="M623" s="1">
        <f>COUNTIF(amazon[[#This Row],[Discount percentage]],$Z$14)</f>
        <v>0</v>
      </c>
      <c r="N623" s="1">
        <f>COUNTIF(amazon[[#This Row],[Discount percentage]],$Z$16)</f>
        <v>1</v>
      </c>
      <c r="O623" s="1">
        <f>COUNTIF(amazon[[#This Row],[Discount percentage]],$Z$15)</f>
        <v>0</v>
      </c>
      <c r="P623" t="s">
        <v>1569</v>
      </c>
      <c r="Q623" s="23" t="e" cm="1" vm="1">
        <f t="array" aca="1" ref="Q623" ca="1">IF(amazon[Discount percentage]&lt;=10, "0-10%", IF(amazon[Discount percentage]&lt;=20,"11-20%", IF(amazon[Discount percentage]&lt;=30,"21-30%",….)))</f>
        <v>#VALUE!</v>
      </c>
    </row>
    <row r="624" spans="1:17" ht="18.75" x14ac:dyDescent="0.3">
      <c r="A624" s="1" t="s">
        <v>16</v>
      </c>
      <c r="B624" s="1" t="s">
        <v>17</v>
      </c>
      <c r="C624" s="1" t="s">
        <v>13</v>
      </c>
      <c r="D624" s="1" t="s">
        <v>14</v>
      </c>
      <c r="E62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24" s="4">
        <v>199</v>
      </c>
      <c r="G624" s="4">
        <v>349</v>
      </c>
      <c r="H624" s="4">
        <f>PRODUCT(amazon[[#This Row],[Actual price]],amazon[[#This Row],[Rating count]])</f>
        <v>15353906</v>
      </c>
      <c r="I624" s="5">
        <v>0.43</v>
      </c>
      <c r="J624" s="1">
        <v>4</v>
      </c>
      <c r="K624" s="1">
        <v>43994</v>
      </c>
      <c r="L624" s="1" t="str">
        <f>IF(amazon[[#This Row],[Discounted price]]&lt;200, "Very Low",
 IF(amazon[[#This Row],[Discounted price]]&lt;5000, "Medium",
 IF(amazon[[#This Row],[Discounted price]]&lt;10000, "High",
 "Very High")))</f>
        <v>Very Low</v>
      </c>
      <c r="M624" s="1">
        <f>COUNTIF(amazon[[#This Row],[Discount percentage]],$Z$14)</f>
        <v>0</v>
      </c>
      <c r="N624" s="1">
        <f>COUNTIF(amazon[[#This Row],[Discount percentage]],$Z$16)</f>
        <v>1</v>
      </c>
      <c r="O624" s="1">
        <f>COUNTIF(amazon[[#This Row],[Discount percentage]],$Z$15)</f>
        <v>0</v>
      </c>
      <c r="P624" t="s">
        <v>18</v>
      </c>
      <c r="Q624" s="23" t="e" cm="1" vm="1">
        <f t="array" aca="1" ref="Q624" ca="1">IF(amazon[Discount percentage]&lt;=10, "0-10%", IF(amazon[Discount percentage]&lt;=20,"11-20%", IF(amazon[Discount percentage]&lt;=30,"21-30%",….)))</f>
        <v>#VALUE!</v>
      </c>
    </row>
    <row r="625" spans="1:17" ht="18.75" x14ac:dyDescent="0.3">
      <c r="A625" s="1" t="s">
        <v>19</v>
      </c>
      <c r="B625" s="1" t="s">
        <v>20</v>
      </c>
      <c r="C625" s="1" t="s">
        <v>13</v>
      </c>
      <c r="D625" s="1" t="s">
        <v>14</v>
      </c>
      <c r="E62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25" s="4">
        <v>199</v>
      </c>
      <c r="G625" s="4">
        <v>999</v>
      </c>
      <c r="H625" s="4">
        <f>PRODUCT(amazon[[#This Row],[Actual price]],amazon[[#This Row],[Rating count]])</f>
        <v>7920072</v>
      </c>
      <c r="I625" s="5">
        <v>0.8</v>
      </c>
      <c r="J625" s="1">
        <v>3.9</v>
      </c>
      <c r="K625" s="1">
        <v>7928</v>
      </c>
      <c r="L625" s="1" t="str">
        <f>IF(amazon[[#This Row],[Discounted price]]&lt;200, "Very Low",
 IF(amazon[[#This Row],[Discounted price]]&lt;5000, "Medium",
 IF(amazon[[#This Row],[Discounted price]]&lt;10000, "High",
 "Very High")))</f>
        <v>Very Low</v>
      </c>
      <c r="M625" s="1">
        <f>COUNTIF(amazon[[#This Row],[Discount percentage]],$Z$14)</f>
        <v>0</v>
      </c>
      <c r="N625" s="1">
        <f>COUNTIF(amazon[[#This Row],[Discount percentage]],$Z$16)</f>
        <v>0</v>
      </c>
      <c r="O625" s="1">
        <f>COUNTIF(amazon[[#This Row],[Discount percentage]],$Z$15)</f>
        <v>1</v>
      </c>
      <c r="P625" t="s">
        <v>21</v>
      </c>
      <c r="Q625" s="23" t="e" cm="1" vm="1">
        <f t="array" aca="1" ref="Q625" ca="1">IF(amazon[Discount percentage]&lt;=10, "0-10%", IF(amazon[Discount percentage]&lt;=20,"11-20%", IF(amazon[Discount percentage]&lt;=30,"21-30%",….)))</f>
        <v>#VALUE!</v>
      </c>
    </row>
    <row r="626" spans="1:17" ht="18.75" x14ac:dyDescent="0.3">
      <c r="A626" s="1" t="s">
        <v>1015</v>
      </c>
      <c r="B626" s="1" t="s">
        <v>1016</v>
      </c>
      <c r="C626" s="1" t="s">
        <v>50</v>
      </c>
      <c r="D626" s="1" t="s">
        <v>904</v>
      </c>
      <c r="E62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26" s="4">
        <v>2998</v>
      </c>
      <c r="G626" s="4">
        <v>5999</v>
      </c>
      <c r="H626" s="4">
        <f>PRODUCT(amazon[[#This Row],[Actual price]],amazon[[#This Row],[Rating count]])</f>
        <v>31068821</v>
      </c>
      <c r="I626" s="5">
        <v>0.5</v>
      </c>
      <c r="J626" s="1">
        <v>4.0999999999999996</v>
      </c>
      <c r="K626" s="1">
        <v>5179</v>
      </c>
      <c r="L626" s="1" t="str">
        <f>IF(amazon[[#This Row],[Discounted price]]&lt;200, "Very Low",
 IF(amazon[[#This Row],[Discounted price]]&lt;5000, "Medium",
 IF(amazon[[#This Row],[Discounted price]]&lt;10000, "High",
 "Very High")))</f>
        <v>Medium</v>
      </c>
      <c r="M626" s="1">
        <f>COUNTIF(amazon[[#This Row],[Discount percentage]],$Z$14)</f>
        <v>1</v>
      </c>
      <c r="N626" s="1">
        <f>COUNTIF(amazon[[#This Row],[Discount percentage]],$Z$16)</f>
        <v>0</v>
      </c>
      <c r="O626" s="1">
        <f>COUNTIF(amazon[[#This Row],[Discount percentage]],$Z$15)</f>
        <v>0</v>
      </c>
      <c r="P626" t="s">
        <v>1017</v>
      </c>
      <c r="Q626" s="23" t="e" cm="1" vm="1">
        <f t="array" aca="1" ref="Q626" ca="1">IF(amazon[Discount percentage]&lt;=10, "0-10%", IF(amazon[Discount percentage]&lt;=20,"11-20%", IF(amazon[Discount percentage]&lt;=30,"21-30%",….)))</f>
        <v>#VALUE!</v>
      </c>
    </row>
    <row r="627" spans="1:17" ht="18.75" x14ac:dyDescent="0.3">
      <c r="A627" s="1" t="s">
        <v>1570</v>
      </c>
      <c r="B627" s="1" t="s">
        <v>1571</v>
      </c>
      <c r="C627" s="1" t="s">
        <v>13</v>
      </c>
      <c r="D627" s="1" t="s">
        <v>1572</v>
      </c>
      <c r="E62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27" s="4">
        <v>4098</v>
      </c>
      <c r="G627" s="4">
        <v>4999</v>
      </c>
      <c r="H627" s="4">
        <f>PRODUCT(amazon[[#This Row],[Actual price]],amazon[[#This Row],[Rating count]])</f>
        <v>253999190</v>
      </c>
      <c r="I627" s="5">
        <v>0.18</v>
      </c>
      <c r="J627" s="1">
        <v>4.5</v>
      </c>
      <c r="K627" s="1">
        <v>50810</v>
      </c>
      <c r="L627" s="1" t="str">
        <f>IF(amazon[[#This Row],[Discounted price]]&lt;200, "Very Low",
 IF(amazon[[#This Row],[Discounted price]]&lt;5000, "Medium",
 IF(amazon[[#This Row],[Discounted price]]&lt;10000, "High",
 "Very High")))</f>
        <v>Medium</v>
      </c>
      <c r="M627" s="1">
        <f>COUNTIF(amazon[[#This Row],[Discount percentage]],$Z$14)</f>
        <v>0</v>
      </c>
      <c r="N627" s="1">
        <f>COUNTIF(amazon[[#This Row],[Discount percentage]],$Z$16)</f>
        <v>1</v>
      </c>
      <c r="O627" s="1">
        <f>COUNTIF(amazon[[#This Row],[Discount percentage]],$Z$15)</f>
        <v>0</v>
      </c>
      <c r="P627" t="s">
        <v>81</v>
      </c>
      <c r="Q627" s="23" t="e" cm="1" vm="1">
        <f t="array" aca="1" ref="Q627" ca="1">IF(amazon[Discount percentage]&lt;=10, "0-10%", IF(amazon[Discount percentage]&lt;=20,"11-20%", IF(amazon[Discount percentage]&lt;=30,"21-30%",….)))</f>
        <v>#VALUE!</v>
      </c>
    </row>
    <row r="628" spans="1:17" ht="18.75" x14ac:dyDescent="0.3">
      <c r="A628" s="1" t="s">
        <v>1573</v>
      </c>
      <c r="B628" s="1" t="s">
        <v>1574</v>
      </c>
      <c r="C628" s="1" t="s">
        <v>50</v>
      </c>
      <c r="D628" s="1" t="s">
        <v>1575</v>
      </c>
      <c r="E62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28" s="4">
        <v>499</v>
      </c>
      <c r="G628" s="4">
        <v>1999</v>
      </c>
      <c r="H628" s="4">
        <f>PRODUCT(amazon[[#This Row],[Actual price]],amazon[[#This Row],[Rating count]])</f>
        <v>6734631</v>
      </c>
      <c r="I628" s="5">
        <v>0.75</v>
      </c>
      <c r="J628" s="1">
        <v>3.7</v>
      </c>
      <c r="K628" s="1">
        <v>3369</v>
      </c>
      <c r="L628" s="1" t="str">
        <f>IF(amazon[[#This Row],[Discounted price]]&lt;200, "Very Low",
 IF(amazon[[#This Row],[Discounted price]]&lt;5000, "Medium",
 IF(amazon[[#This Row],[Discounted price]]&lt;10000, "High",
 "Very High")))</f>
        <v>Medium</v>
      </c>
      <c r="M628" s="1">
        <f>COUNTIF(amazon[[#This Row],[Discount percentage]],$Z$14)</f>
        <v>0</v>
      </c>
      <c r="N628" s="1">
        <f>COUNTIF(amazon[[#This Row],[Discount percentage]],$Z$16)</f>
        <v>0</v>
      </c>
      <c r="O628" s="1">
        <f>COUNTIF(amazon[[#This Row],[Discount percentage]],$Z$15)</f>
        <v>1</v>
      </c>
      <c r="P628" t="s">
        <v>236</v>
      </c>
      <c r="Q628" s="23" t="e" cm="1" vm="1">
        <f t="array" aca="1" ref="Q628" ca="1">IF(amazon[Discount percentage]&lt;=10, "0-10%", IF(amazon[Discount percentage]&lt;=20,"11-20%", IF(amazon[Discount percentage]&lt;=30,"21-30%",….)))</f>
        <v>#VALUE!</v>
      </c>
    </row>
    <row r="629" spans="1:17" ht="18.75" x14ac:dyDescent="0.3">
      <c r="A629" s="1" t="s">
        <v>1576</v>
      </c>
      <c r="B629" s="1" t="s">
        <v>1577</v>
      </c>
      <c r="C629" s="1" t="s">
        <v>13</v>
      </c>
      <c r="D629" s="1" t="s">
        <v>1491</v>
      </c>
      <c r="E62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29" s="4">
        <v>299</v>
      </c>
      <c r="G629" s="4">
        <v>449</v>
      </c>
      <c r="H629" s="4">
        <f>PRODUCT(amazon[[#This Row],[Actual price]],amazon[[#This Row],[Rating count]])</f>
        <v>5310323</v>
      </c>
      <c r="I629" s="5">
        <v>0.33</v>
      </c>
      <c r="J629" s="1">
        <v>3.5</v>
      </c>
      <c r="K629" s="1">
        <v>11827</v>
      </c>
      <c r="L629" s="1" t="str">
        <f>IF(amazon[[#This Row],[Discounted price]]&lt;200, "Very Low",
 IF(amazon[[#This Row],[Discounted price]]&lt;5000, "Medium",
 IF(amazon[[#This Row],[Discounted price]]&lt;10000, "High",
 "Very High")))</f>
        <v>Medium</v>
      </c>
      <c r="M629" s="1">
        <f>COUNTIF(amazon[[#This Row],[Discount percentage]],$Z$14)</f>
        <v>0</v>
      </c>
      <c r="N629" s="1">
        <f>COUNTIF(amazon[[#This Row],[Discount percentage]],$Z$16)</f>
        <v>1</v>
      </c>
      <c r="O629" s="1">
        <f>COUNTIF(amazon[[#This Row],[Discount percentage]],$Z$15)</f>
        <v>0</v>
      </c>
      <c r="P629" t="s">
        <v>1578</v>
      </c>
      <c r="Q629" s="23" t="e" cm="1" vm="1">
        <f t="array" aca="1" ref="Q629" ca="1">IF(amazon[Discount percentage]&lt;=10, "0-10%", IF(amazon[Discount percentage]&lt;=20,"11-20%", IF(amazon[Discount percentage]&lt;=30,"21-30%",….)))</f>
        <v>#VALUE!</v>
      </c>
    </row>
    <row r="630" spans="1:17" ht="18.75" x14ac:dyDescent="0.3">
      <c r="A630" s="1" t="s">
        <v>22</v>
      </c>
      <c r="B630" s="1" t="s">
        <v>23</v>
      </c>
      <c r="C630" s="1" t="s">
        <v>13</v>
      </c>
      <c r="D630" s="1" t="s">
        <v>14</v>
      </c>
      <c r="E63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30" s="4">
        <v>329</v>
      </c>
      <c r="G630" s="4">
        <v>699</v>
      </c>
      <c r="H630" s="4">
        <f>PRODUCT(amazon[[#This Row],[Actual price]],amazon[[#This Row],[Rating count]])</f>
        <v>65960436</v>
      </c>
      <c r="I630" s="5">
        <v>0.53</v>
      </c>
      <c r="J630" s="1">
        <v>4.2</v>
      </c>
      <c r="K630" s="1">
        <v>94364</v>
      </c>
      <c r="L630" s="1" t="str">
        <f>IF(amazon[[#This Row],[Discounted price]]&lt;200, "Very Low",
 IF(amazon[[#This Row],[Discounted price]]&lt;5000, "Medium",
 IF(amazon[[#This Row],[Discounted price]]&lt;10000, "High",
 "Very High")))</f>
        <v>Medium</v>
      </c>
      <c r="M630" s="1">
        <f>COUNTIF(amazon[[#This Row],[Discount percentage]],$Z$14)</f>
        <v>0</v>
      </c>
      <c r="N630" s="1">
        <f>COUNTIF(amazon[[#This Row],[Discount percentage]],$Z$16)</f>
        <v>0</v>
      </c>
      <c r="O630" s="1">
        <f>COUNTIF(amazon[[#This Row],[Discount percentage]],$Z$15)</f>
        <v>1</v>
      </c>
      <c r="P630" t="s">
        <v>24</v>
      </c>
      <c r="Q630" s="23" t="e" cm="1" vm="1">
        <f t="array" aca="1" ref="Q630" ca="1">IF(amazon[Discount percentage]&lt;=10, "0-10%", IF(amazon[Discount percentage]&lt;=20,"11-20%", IF(amazon[Discount percentage]&lt;=30,"21-30%",….)))</f>
        <v>#VALUE!</v>
      </c>
    </row>
    <row r="631" spans="1:17" ht="18.75" x14ac:dyDescent="0.3">
      <c r="A631" s="1" t="s">
        <v>1579</v>
      </c>
      <c r="B631" s="1" t="s">
        <v>1580</v>
      </c>
      <c r="C631" s="1" t="s">
        <v>13</v>
      </c>
      <c r="D631" s="1" t="s">
        <v>1568</v>
      </c>
      <c r="E63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31" s="4">
        <v>699</v>
      </c>
      <c r="G631" s="4">
        <v>999</v>
      </c>
      <c r="H631" s="4">
        <f>PRODUCT(amazon[[#This Row],[Actual price]],amazon[[#This Row],[Rating count]])</f>
        <v>15279705</v>
      </c>
      <c r="I631" s="5">
        <v>0.3</v>
      </c>
      <c r="J631" s="1">
        <v>3.5</v>
      </c>
      <c r="K631" s="1">
        <v>15295</v>
      </c>
      <c r="L631" s="1" t="str">
        <f>IF(amazon[[#This Row],[Discounted price]]&lt;200, "Very Low",
 IF(amazon[[#This Row],[Discounted price]]&lt;5000, "Medium",
 IF(amazon[[#This Row],[Discounted price]]&lt;10000, "High",
 "Very High")))</f>
        <v>Medium</v>
      </c>
      <c r="M631" s="1">
        <f>COUNTIF(amazon[[#This Row],[Discount percentage]],$Z$14)</f>
        <v>0</v>
      </c>
      <c r="N631" s="1">
        <f>COUNTIF(amazon[[#This Row],[Discount percentage]],$Z$16)</f>
        <v>1</v>
      </c>
      <c r="O631" s="1">
        <f>COUNTIF(amazon[[#This Row],[Discount percentage]],$Z$15)</f>
        <v>0</v>
      </c>
      <c r="P631" t="s">
        <v>1581</v>
      </c>
      <c r="Q631" s="23" t="e" cm="1" vm="1">
        <f t="array" aca="1" ref="Q631" ca="1">IF(amazon[Discount percentage]&lt;=10, "0-10%", IF(amazon[Discount percentage]&lt;=20,"11-20%", IF(amazon[Discount percentage]&lt;=30,"21-30%",….)))</f>
        <v>#VALUE!</v>
      </c>
    </row>
    <row r="632" spans="1:17" ht="18.75" x14ac:dyDescent="0.3">
      <c r="A632" s="1" t="s">
        <v>1582</v>
      </c>
      <c r="B632" s="1" t="s">
        <v>1583</v>
      </c>
      <c r="C632" s="1" t="s">
        <v>50</v>
      </c>
      <c r="D632" s="1" t="s">
        <v>1584</v>
      </c>
      <c r="E63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32" s="4">
        <v>799</v>
      </c>
      <c r="G632" s="4">
        <v>3990</v>
      </c>
      <c r="H632" s="4">
        <f>PRODUCT(amazon[[#This Row],[Actual price]],amazon[[#This Row],[Rating count]])</f>
        <v>108284610</v>
      </c>
      <c r="I632" s="5">
        <v>0.8</v>
      </c>
      <c r="J632" s="1">
        <v>4.3</v>
      </c>
      <c r="K632" s="1">
        <v>27139</v>
      </c>
      <c r="L632" s="1" t="str">
        <f>IF(amazon[[#This Row],[Discounted price]]&lt;200, "Very Low",
 IF(amazon[[#This Row],[Discounted price]]&lt;5000, "Medium",
 IF(amazon[[#This Row],[Discounted price]]&lt;10000, "High",
 "Very High")))</f>
        <v>Medium</v>
      </c>
      <c r="M632" s="1">
        <f>COUNTIF(amazon[[#This Row],[Discount percentage]],$Z$14)</f>
        <v>0</v>
      </c>
      <c r="N632" s="1">
        <f>COUNTIF(amazon[[#This Row],[Discount percentage]],$Z$16)</f>
        <v>0</v>
      </c>
      <c r="O632" s="1">
        <f>COUNTIF(amazon[[#This Row],[Discount percentage]],$Z$15)</f>
        <v>1</v>
      </c>
      <c r="P632" t="s">
        <v>1585</v>
      </c>
      <c r="Q632" s="23" t="e" cm="1" vm="1">
        <f t="array" aca="1" ref="Q632" ca="1">IF(amazon[Discount percentage]&lt;=10, "0-10%", IF(amazon[Discount percentage]&lt;=20,"11-20%", IF(amazon[Discount percentage]&lt;=30,"21-30%",….)))</f>
        <v>#VALUE!</v>
      </c>
    </row>
    <row r="633" spans="1:17" ht="18.75" x14ac:dyDescent="0.3">
      <c r="A633" s="1" t="s">
        <v>1586</v>
      </c>
      <c r="B633" s="1" t="s">
        <v>1587</v>
      </c>
      <c r="C633" s="1" t="s">
        <v>50</v>
      </c>
      <c r="D633" s="1" t="s">
        <v>945</v>
      </c>
      <c r="E63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33" s="4">
        <v>1399</v>
      </c>
      <c r="G633" s="4">
        <v>5499</v>
      </c>
      <c r="H633" s="4">
        <f>PRODUCT(amazon[[#This Row],[Actual price]],amazon[[#This Row],[Rating count]])</f>
        <v>52262496</v>
      </c>
      <c r="I633" s="5">
        <v>0.75</v>
      </c>
      <c r="J633" s="1">
        <v>3.9</v>
      </c>
      <c r="K633" s="1">
        <v>9504</v>
      </c>
      <c r="L633" s="1" t="str">
        <f>IF(amazon[[#This Row],[Discounted price]]&lt;200, "Very Low",
 IF(amazon[[#This Row],[Discounted price]]&lt;5000, "Medium",
 IF(amazon[[#This Row],[Discounted price]]&lt;10000, "High",
 "Very High")))</f>
        <v>Medium</v>
      </c>
      <c r="M633" s="1">
        <f>COUNTIF(amazon[[#This Row],[Discount percentage]],$Z$14)</f>
        <v>0</v>
      </c>
      <c r="N633" s="1">
        <f>COUNTIF(amazon[[#This Row],[Discount percentage]],$Z$16)</f>
        <v>0</v>
      </c>
      <c r="O633" s="1">
        <f>COUNTIF(amazon[[#This Row],[Discount percentage]],$Z$15)</f>
        <v>1</v>
      </c>
      <c r="P633" t="s">
        <v>1588</v>
      </c>
      <c r="Q633" s="23" t="e" cm="1" vm="1">
        <f t="array" aca="1" ref="Q633" ca="1">IF(amazon[Discount percentage]&lt;=10, "0-10%", IF(amazon[Discount percentage]&lt;=20,"11-20%", IF(amazon[Discount percentage]&lt;=30,"21-30%",….)))</f>
        <v>#VALUE!</v>
      </c>
    </row>
    <row r="634" spans="1:17" ht="18.75" x14ac:dyDescent="0.3">
      <c r="A634" s="1" t="s">
        <v>25</v>
      </c>
      <c r="B634" s="1" t="s">
        <v>26</v>
      </c>
      <c r="C634" s="1" t="s">
        <v>13</v>
      </c>
      <c r="D634" s="1" t="s">
        <v>14</v>
      </c>
      <c r="E63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34" s="4">
        <v>154</v>
      </c>
      <c r="G634" s="4">
        <v>399</v>
      </c>
      <c r="H634" s="4">
        <f>PRODUCT(amazon[[#This Row],[Actual price]],amazon[[#This Row],[Rating count]])</f>
        <v>6745095</v>
      </c>
      <c r="I634" s="5">
        <v>0.61</v>
      </c>
      <c r="J634" s="1">
        <v>4.2</v>
      </c>
      <c r="K634" s="1">
        <v>16905</v>
      </c>
      <c r="L634" s="1" t="str">
        <f>IF(amazon[[#This Row],[Discounted price]]&lt;200, "Very Low",
 IF(amazon[[#This Row],[Discounted price]]&lt;5000, "Medium",
 IF(amazon[[#This Row],[Discounted price]]&lt;10000, "High",
 "Very High")))</f>
        <v>Very Low</v>
      </c>
      <c r="M634" s="1">
        <f>COUNTIF(amazon[[#This Row],[Discount percentage]],$Z$14)</f>
        <v>0</v>
      </c>
      <c r="N634" s="1">
        <f>COUNTIF(amazon[[#This Row],[Discount percentage]],$Z$16)</f>
        <v>0</v>
      </c>
      <c r="O634" s="1">
        <f>COUNTIF(amazon[[#This Row],[Discount percentage]],$Z$15)</f>
        <v>1</v>
      </c>
      <c r="P634" t="s">
        <v>27</v>
      </c>
      <c r="Q634" s="23" t="e" cm="1" vm="1">
        <f t="array" aca="1" ref="Q634" ca="1">IF(amazon[Discount percentage]&lt;=10, "0-10%", IF(amazon[Discount percentage]&lt;=20,"11-20%", IF(amazon[Discount percentage]&lt;=30,"21-30%",….)))</f>
        <v>#VALUE!</v>
      </c>
    </row>
    <row r="635" spans="1:17" ht="18.75" x14ac:dyDescent="0.3">
      <c r="A635" s="1" t="s">
        <v>1589</v>
      </c>
      <c r="B635" s="1" t="s">
        <v>1590</v>
      </c>
      <c r="C635" s="1" t="s">
        <v>13</v>
      </c>
      <c r="D635" s="1" t="s">
        <v>1488</v>
      </c>
      <c r="E63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35" s="4">
        <v>519</v>
      </c>
      <c r="G635" s="4">
        <v>1350</v>
      </c>
      <c r="H635" s="4">
        <f>PRODUCT(amazon[[#This Row],[Actual price]],amazon[[#This Row],[Rating count]])</f>
        <v>40578300</v>
      </c>
      <c r="I635" s="5">
        <v>0.62</v>
      </c>
      <c r="J635" s="1">
        <v>4.3</v>
      </c>
      <c r="K635" s="1">
        <v>30058</v>
      </c>
      <c r="L635" s="1" t="str">
        <f>IF(amazon[[#This Row],[Discounted price]]&lt;200, "Very Low",
 IF(amazon[[#This Row],[Discounted price]]&lt;5000, "Medium",
 IF(amazon[[#This Row],[Discounted price]]&lt;10000, "High",
 "Very High")))</f>
        <v>Medium</v>
      </c>
      <c r="M635" s="1">
        <f>COUNTIF(amazon[[#This Row],[Discount percentage]],$Z$14)</f>
        <v>0</v>
      </c>
      <c r="N635" s="1">
        <f>COUNTIF(amazon[[#This Row],[Discount percentage]],$Z$16)</f>
        <v>0</v>
      </c>
      <c r="O635" s="1">
        <f>COUNTIF(amazon[[#This Row],[Discount percentage]],$Z$15)</f>
        <v>1</v>
      </c>
      <c r="P635" t="s">
        <v>1591</v>
      </c>
      <c r="Q635" s="23" t="e" cm="1" vm="1">
        <f t="array" aca="1" ref="Q635" ca="1">IF(amazon[Discount percentage]&lt;=10, "0-10%", IF(amazon[Discount percentage]&lt;=20,"11-20%", IF(amazon[Discount percentage]&lt;=30,"21-30%",….)))</f>
        <v>#VALUE!</v>
      </c>
    </row>
    <row r="636" spans="1:17" ht="18.75" x14ac:dyDescent="0.3">
      <c r="A636" s="1" t="s">
        <v>1053</v>
      </c>
      <c r="B636" s="1" t="s">
        <v>1054</v>
      </c>
      <c r="C636" s="1" t="s">
        <v>50</v>
      </c>
      <c r="D636" s="1" t="s">
        <v>904</v>
      </c>
      <c r="E63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36" s="4">
        <v>2299</v>
      </c>
      <c r="G636" s="4">
        <v>7990</v>
      </c>
      <c r="H636" s="4">
        <f>PRODUCT(amazon[[#This Row],[Actual price]],amazon[[#This Row],[Rating count]])</f>
        <v>556255810</v>
      </c>
      <c r="I636" s="5">
        <v>0.71</v>
      </c>
      <c r="J636" s="1">
        <v>4.2</v>
      </c>
      <c r="K636" s="1">
        <v>69619</v>
      </c>
      <c r="L636" s="1" t="str">
        <f>IF(amazon[[#This Row],[Discounted price]]&lt;200, "Very Low",
 IF(amazon[[#This Row],[Discounted price]]&lt;5000, "Medium",
 IF(amazon[[#This Row],[Discounted price]]&lt;10000, "High",
 "Very High")))</f>
        <v>Medium</v>
      </c>
      <c r="M636" s="1">
        <f>COUNTIF(amazon[[#This Row],[Discount percentage]],$Z$14)</f>
        <v>0</v>
      </c>
      <c r="N636" s="1">
        <f>COUNTIF(amazon[[#This Row],[Discount percentage]],$Z$16)</f>
        <v>0</v>
      </c>
      <c r="O636" s="1">
        <f>COUNTIF(amazon[[#This Row],[Discount percentage]],$Z$15)</f>
        <v>1</v>
      </c>
      <c r="P636" t="s">
        <v>1055</v>
      </c>
      <c r="Q636" s="23" t="e" cm="1" vm="1">
        <f t="array" aca="1" ref="Q636" ca="1">IF(amazon[Discount percentage]&lt;=10, "0-10%", IF(amazon[Discount percentage]&lt;=20,"11-20%", IF(amazon[Discount percentage]&lt;=30,"21-30%",….)))</f>
        <v>#VALUE!</v>
      </c>
    </row>
    <row r="637" spans="1:17" ht="18.75" x14ac:dyDescent="0.3">
      <c r="A637" s="1" t="s">
        <v>1056</v>
      </c>
      <c r="B637" s="1" t="s">
        <v>1057</v>
      </c>
      <c r="C637" s="1" t="s">
        <v>50</v>
      </c>
      <c r="D637" s="1" t="s">
        <v>1058</v>
      </c>
      <c r="E63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37" s="4">
        <v>399</v>
      </c>
      <c r="G637" s="4">
        <v>1999</v>
      </c>
      <c r="H637" s="4">
        <f>PRODUCT(amazon[[#This Row],[Actual price]],amazon[[#This Row],[Rating count]])</f>
        <v>6760618</v>
      </c>
      <c r="I637" s="5">
        <v>0.8</v>
      </c>
      <c r="J637" s="1">
        <v>4</v>
      </c>
      <c r="K637" s="1">
        <v>3382</v>
      </c>
      <c r="L637" s="1" t="str">
        <f>IF(amazon[[#This Row],[Discounted price]]&lt;200, "Very Low",
 IF(amazon[[#This Row],[Discounted price]]&lt;5000, "Medium",
 IF(amazon[[#This Row],[Discounted price]]&lt;10000, "High",
 "Very High")))</f>
        <v>Medium</v>
      </c>
      <c r="M637" s="1">
        <f>COUNTIF(amazon[[#This Row],[Discount percentage]],$Z$14)</f>
        <v>0</v>
      </c>
      <c r="N637" s="1">
        <f>COUNTIF(amazon[[#This Row],[Discount percentage]],$Z$16)</f>
        <v>0</v>
      </c>
      <c r="O637" s="1">
        <f>COUNTIF(amazon[[#This Row],[Discount percentage]],$Z$15)</f>
        <v>1</v>
      </c>
      <c r="P637" t="s">
        <v>205</v>
      </c>
      <c r="Q637" s="23" t="e" cm="1" vm="1">
        <f t="array" aca="1" ref="Q637" ca="1">IF(amazon[Discount percentage]&lt;=10, "0-10%", IF(amazon[Discount percentage]&lt;=20,"11-20%", IF(amazon[Discount percentage]&lt;=30,"21-30%",….)))</f>
        <v>#VALUE!</v>
      </c>
    </row>
    <row r="638" spans="1:17" ht="18.75" x14ac:dyDescent="0.3">
      <c r="A638" s="1" t="s">
        <v>1592</v>
      </c>
      <c r="B638" s="1" t="s">
        <v>1593</v>
      </c>
      <c r="C638" s="1" t="s">
        <v>50</v>
      </c>
      <c r="D638" s="1" t="s">
        <v>945</v>
      </c>
      <c r="E63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38" s="4">
        <v>1499</v>
      </c>
      <c r="G638" s="4">
        <v>3990</v>
      </c>
      <c r="H638" s="4">
        <f>PRODUCT(amazon[[#This Row],[Actual price]],amazon[[#This Row],[Rating count]])</f>
        <v>438357360</v>
      </c>
      <c r="I638" s="5">
        <v>0.62</v>
      </c>
      <c r="J638" s="1">
        <v>4.0999999999999996</v>
      </c>
      <c r="K638" s="1">
        <v>109864</v>
      </c>
      <c r="L638" s="1" t="str">
        <f>IF(amazon[[#This Row],[Discounted price]]&lt;200, "Very Low",
 IF(amazon[[#This Row],[Discounted price]]&lt;5000, "Medium",
 IF(amazon[[#This Row],[Discounted price]]&lt;10000, "High",
 "Very High")))</f>
        <v>Medium</v>
      </c>
      <c r="M638" s="1">
        <f>COUNTIF(amazon[[#This Row],[Discount percentage]],$Z$14)</f>
        <v>0</v>
      </c>
      <c r="N638" s="1">
        <f>COUNTIF(amazon[[#This Row],[Discount percentage]],$Z$16)</f>
        <v>0</v>
      </c>
      <c r="O638" s="1">
        <f>COUNTIF(amazon[[#This Row],[Discount percentage]],$Z$15)</f>
        <v>1</v>
      </c>
      <c r="P638" t="s">
        <v>1594</v>
      </c>
      <c r="Q638" s="23" t="e" cm="1" vm="1">
        <f t="array" aca="1" ref="Q638" ca="1">IF(amazon[Discount percentage]&lt;=10, "0-10%", IF(amazon[Discount percentage]&lt;=20,"11-20%", IF(amazon[Discount percentage]&lt;=30,"21-30%",….)))</f>
        <v>#VALUE!</v>
      </c>
    </row>
    <row r="639" spans="1:17" ht="18.75" x14ac:dyDescent="0.3">
      <c r="A639" s="1" t="s">
        <v>1595</v>
      </c>
      <c r="B639" s="1" t="s">
        <v>1596</v>
      </c>
      <c r="C639" s="1" t="s">
        <v>1552</v>
      </c>
      <c r="D639" s="1" t="s">
        <v>1597</v>
      </c>
      <c r="E639"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639" s="4">
        <v>1295</v>
      </c>
      <c r="G639" s="4">
        <v>1295</v>
      </c>
      <c r="H639" s="4">
        <f>PRODUCT(amazon[[#This Row],[Actual price]],amazon[[#This Row],[Rating count]])</f>
        <v>7459200</v>
      </c>
      <c r="I639" s="5">
        <v>0</v>
      </c>
      <c r="J639" s="1">
        <v>4.5</v>
      </c>
      <c r="K639" s="1">
        <v>5760</v>
      </c>
      <c r="L639" s="1" t="str">
        <f>IF(amazon[[#This Row],[Discounted price]]&lt;200, "Very Low",
 IF(amazon[[#This Row],[Discounted price]]&lt;5000, "Medium",
 IF(amazon[[#This Row],[Discounted price]]&lt;10000, "High",
 "Very High")))</f>
        <v>Medium</v>
      </c>
      <c r="M639" s="1">
        <f>COUNTIF(amazon[[#This Row],[Discount percentage]],$Z$14)</f>
        <v>0</v>
      </c>
      <c r="N639" s="1">
        <f>COUNTIF(amazon[[#This Row],[Discount percentage]],$Z$16)</f>
        <v>1</v>
      </c>
      <c r="O639" s="1">
        <f>COUNTIF(amazon[[#This Row],[Discount percentage]],$Z$15)</f>
        <v>0</v>
      </c>
      <c r="P639" t="s">
        <v>105</v>
      </c>
      <c r="Q639" s="23" t="e" cm="1" vm="1">
        <f t="array" aca="1" ref="Q639" ca="1">IF(amazon[Discount percentage]&lt;=10, "0-10%", IF(amazon[Discount percentage]&lt;=20,"11-20%", IF(amazon[Discount percentage]&lt;=30,"21-30%",….)))</f>
        <v>#VALUE!</v>
      </c>
    </row>
    <row r="640" spans="1:17" ht="18.75" x14ac:dyDescent="0.3">
      <c r="A640" s="1" t="s">
        <v>1598</v>
      </c>
      <c r="B640" s="1" t="s">
        <v>1599</v>
      </c>
      <c r="C640" s="1" t="s">
        <v>13</v>
      </c>
      <c r="D640" s="1" t="s">
        <v>1600</v>
      </c>
      <c r="E64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40" s="4">
        <v>1889</v>
      </c>
      <c r="G640" s="4">
        <v>5499</v>
      </c>
      <c r="H640" s="4">
        <f>PRODUCT(amazon[[#This Row],[Actual price]],amazon[[#This Row],[Rating count]])</f>
        <v>272480949</v>
      </c>
      <c r="I640" s="5">
        <v>0.66</v>
      </c>
      <c r="J640" s="1">
        <v>4.2</v>
      </c>
      <c r="K640" s="1">
        <v>49551</v>
      </c>
      <c r="L640" s="1" t="str">
        <f>IF(amazon[[#This Row],[Discounted price]]&lt;200, "Very Low",
 IF(amazon[[#This Row],[Discounted price]]&lt;5000, "Medium",
 IF(amazon[[#This Row],[Discounted price]]&lt;10000, "High",
 "Very High")))</f>
        <v>Medium</v>
      </c>
      <c r="M640" s="1">
        <f>COUNTIF(amazon[[#This Row],[Discount percentage]],$Z$14)</f>
        <v>0</v>
      </c>
      <c r="N640" s="1">
        <f>COUNTIF(amazon[[#This Row],[Discount percentage]],$Z$16)</f>
        <v>0</v>
      </c>
      <c r="O640" s="1">
        <f>COUNTIF(amazon[[#This Row],[Discount percentage]],$Z$15)</f>
        <v>1</v>
      </c>
      <c r="P640" t="s">
        <v>1601</v>
      </c>
      <c r="Q640" s="23" t="e" cm="1" vm="1">
        <f t="array" aca="1" ref="Q640" ca="1">IF(amazon[Discount percentage]&lt;=10, "0-10%", IF(amazon[Discount percentage]&lt;=20,"11-20%", IF(amazon[Discount percentage]&lt;=30,"21-30%",….)))</f>
        <v>#VALUE!</v>
      </c>
    </row>
    <row r="641" spans="1:17" ht="18.75" x14ac:dyDescent="0.3">
      <c r="A641" s="1" t="s">
        <v>1602</v>
      </c>
      <c r="B641" s="1" t="s">
        <v>1603</v>
      </c>
      <c r="C641" s="1" t="s">
        <v>50</v>
      </c>
      <c r="D641" s="1" t="s">
        <v>945</v>
      </c>
      <c r="E64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41" s="4">
        <v>455</v>
      </c>
      <c r="G641" s="4">
        <v>1490</v>
      </c>
      <c r="H641" s="4">
        <f>PRODUCT(amazon[[#This Row],[Actual price]],amazon[[#This Row],[Rating count]])</f>
        <v>240898730</v>
      </c>
      <c r="I641" s="5">
        <v>0.69</v>
      </c>
      <c r="J641" s="1">
        <v>4.0999999999999996</v>
      </c>
      <c r="K641" s="1">
        <v>161677</v>
      </c>
      <c r="L641" s="1" t="str">
        <f>IF(amazon[[#This Row],[Discounted price]]&lt;200, "Very Low",
 IF(amazon[[#This Row],[Discounted price]]&lt;5000, "Medium",
 IF(amazon[[#This Row],[Discounted price]]&lt;10000, "High",
 "Very High")))</f>
        <v>Medium</v>
      </c>
      <c r="M641" s="1">
        <f>COUNTIF(amazon[[#This Row],[Discount percentage]],$Z$14)</f>
        <v>0</v>
      </c>
      <c r="N641" s="1">
        <f>COUNTIF(amazon[[#This Row],[Discount percentage]],$Z$16)</f>
        <v>0</v>
      </c>
      <c r="O641" s="1">
        <f>COUNTIF(amazon[[#This Row],[Discount percentage]],$Z$15)</f>
        <v>1</v>
      </c>
      <c r="P641" t="s">
        <v>1149</v>
      </c>
      <c r="Q641" s="23" t="e" cm="1" vm="1">
        <f t="array" aca="1" ref="Q641" ca="1">IF(amazon[Discount percentage]&lt;=10, "0-10%", IF(amazon[Discount percentage]&lt;=20,"11-20%", IF(amazon[Discount percentage]&lt;=30,"21-30%",….)))</f>
        <v>#VALUE!</v>
      </c>
    </row>
    <row r="642" spans="1:17" ht="18.75" x14ac:dyDescent="0.3">
      <c r="A642" s="1" t="s">
        <v>1604</v>
      </c>
      <c r="B642" s="1" t="s">
        <v>1605</v>
      </c>
      <c r="C642" s="1" t="s">
        <v>50</v>
      </c>
      <c r="D642" s="1" t="s">
        <v>1606</v>
      </c>
      <c r="E64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42" s="4">
        <v>399</v>
      </c>
      <c r="G642" s="4">
        <v>995</v>
      </c>
      <c r="H642" s="4">
        <f>PRODUCT(amazon[[#This Row],[Actual price]],amazon[[#This Row],[Rating count]])</f>
        <v>21265140</v>
      </c>
      <c r="I642" s="5">
        <v>0.6</v>
      </c>
      <c r="J642" s="1">
        <v>3.9</v>
      </c>
      <c r="K642" s="1">
        <v>21372</v>
      </c>
      <c r="L642" s="1" t="str">
        <f>IF(amazon[[#This Row],[Discounted price]]&lt;200, "Very Low",
 IF(amazon[[#This Row],[Discounted price]]&lt;5000, "Medium",
 IF(amazon[[#This Row],[Discounted price]]&lt;10000, "High",
 "Very High")))</f>
        <v>Medium</v>
      </c>
      <c r="M642" s="1">
        <f>COUNTIF(amazon[[#This Row],[Discount percentage]],$Z$14)</f>
        <v>0</v>
      </c>
      <c r="N642" s="1">
        <f>COUNTIF(amazon[[#This Row],[Discount percentage]],$Z$16)</f>
        <v>0</v>
      </c>
      <c r="O642" s="1">
        <f>COUNTIF(amazon[[#This Row],[Discount percentage]],$Z$15)</f>
        <v>1</v>
      </c>
      <c r="P642" t="s">
        <v>1607</v>
      </c>
      <c r="Q642" s="23" t="e" cm="1" vm="1">
        <f t="array" aca="1" ref="Q642" ca="1">IF(amazon[Discount percentage]&lt;=10, "0-10%", IF(amazon[Discount percentage]&lt;=20,"11-20%", IF(amazon[Discount percentage]&lt;=30,"21-30%",….)))</f>
        <v>#VALUE!</v>
      </c>
    </row>
    <row r="643" spans="1:17" ht="18.75" x14ac:dyDescent="0.3">
      <c r="A643" s="1" t="s">
        <v>1059</v>
      </c>
      <c r="B643" s="1" t="s">
        <v>1060</v>
      </c>
      <c r="C643" s="1" t="s">
        <v>50</v>
      </c>
      <c r="D643" s="1" t="s">
        <v>931</v>
      </c>
      <c r="E64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43" s="4">
        <v>1059</v>
      </c>
      <c r="G643" s="4">
        <v>3999</v>
      </c>
      <c r="H643" s="4">
        <f>PRODUCT(amazon[[#This Row],[Actual price]],amazon[[#This Row],[Rating count]])</f>
        <v>559999965</v>
      </c>
      <c r="I643" s="5">
        <v>0.74</v>
      </c>
      <c r="J643" s="1">
        <v>4.3</v>
      </c>
      <c r="K643" s="1">
        <v>140035</v>
      </c>
      <c r="L643" s="1" t="str">
        <f>IF(amazon[[#This Row],[Discounted price]]&lt;200, "Very Low",
 IF(amazon[[#This Row],[Discounted price]]&lt;5000, "Medium",
 IF(amazon[[#This Row],[Discounted price]]&lt;10000, "High",
 "Very High")))</f>
        <v>Medium</v>
      </c>
      <c r="M643" s="1">
        <f>COUNTIF(amazon[[#This Row],[Discount percentage]],$Z$14)</f>
        <v>0</v>
      </c>
      <c r="N643" s="1">
        <f>COUNTIF(amazon[[#This Row],[Discount percentage]],$Z$16)</f>
        <v>0</v>
      </c>
      <c r="O643" s="1">
        <f>COUNTIF(amazon[[#This Row],[Discount percentage]],$Z$15)</f>
        <v>1</v>
      </c>
      <c r="P643" t="s">
        <v>1608</v>
      </c>
      <c r="Q643" s="23" t="e" cm="1" vm="1">
        <f t="array" aca="1" ref="Q643" ca="1">IF(amazon[Discount percentage]&lt;=10, "0-10%", IF(amazon[Discount percentage]&lt;=20,"11-20%", IF(amazon[Discount percentage]&lt;=30,"21-30%",….)))</f>
        <v>#VALUE!</v>
      </c>
    </row>
    <row r="644" spans="1:17" ht="18.75" x14ac:dyDescent="0.3">
      <c r="A644" s="1" t="s">
        <v>28</v>
      </c>
      <c r="B644" s="1" t="s">
        <v>29</v>
      </c>
      <c r="C644" s="1" t="s">
        <v>13</v>
      </c>
      <c r="D644" s="1" t="s">
        <v>14</v>
      </c>
      <c r="E64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44" s="4">
        <v>149</v>
      </c>
      <c r="G644" s="4">
        <v>1000</v>
      </c>
      <c r="H644" s="4">
        <f>PRODUCT(amazon[[#This Row],[Actual price]],amazon[[#This Row],[Rating count]])</f>
        <v>24870000</v>
      </c>
      <c r="I644" s="5">
        <v>0.85</v>
      </c>
      <c r="J644" s="1">
        <v>3.9</v>
      </c>
      <c r="K644" s="1">
        <v>24870</v>
      </c>
      <c r="L644" s="1" t="str">
        <f>IF(amazon[[#This Row],[Discounted price]]&lt;200, "Very Low",
 IF(amazon[[#This Row],[Discounted price]]&lt;5000, "Medium",
 IF(amazon[[#This Row],[Discounted price]]&lt;10000, "High",
 "Very High")))</f>
        <v>Very Low</v>
      </c>
      <c r="M644" s="1">
        <f>COUNTIF(amazon[[#This Row],[Discount percentage]],$Z$14)</f>
        <v>0</v>
      </c>
      <c r="N644" s="1">
        <f>COUNTIF(amazon[[#This Row],[Discount percentage]],$Z$16)</f>
        <v>0</v>
      </c>
      <c r="O644" s="1">
        <f>COUNTIF(amazon[[#This Row],[Discount percentage]],$Z$15)</f>
        <v>1</v>
      </c>
      <c r="P644" t="s">
        <v>30</v>
      </c>
      <c r="Q644" s="23" t="e" cm="1" vm="1">
        <f t="array" aca="1" ref="Q644" ca="1">IF(amazon[Discount percentage]&lt;=10, "0-10%", IF(amazon[Discount percentage]&lt;=20,"11-20%", IF(amazon[Discount percentage]&lt;=30,"21-30%",….)))</f>
        <v>#VALUE!</v>
      </c>
    </row>
    <row r="645" spans="1:17" ht="18.75" x14ac:dyDescent="0.3">
      <c r="A645" s="1" t="s">
        <v>1609</v>
      </c>
      <c r="B645" s="1" t="s">
        <v>1610</v>
      </c>
      <c r="C645" s="1" t="s">
        <v>13</v>
      </c>
      <c r="D645" s="1" t="s">
        <v>1611</v>
      </c>
      <c r="E64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45" s="4">
        <v>717</v>
      </c>
      <c r="G645" s="4">
        <v>761</v>
      </c>
      <c r="H645" s="4">
        <f>PRODUCT(amazon[[#This Row],[Actual price]],amazon[[#This Row],[Rating count]])</f>
        <v>5478439</v>
      </c>
      <c r="I645" s="5">
        <v>0.06</v>
      </c>
      <c r="J645" s="1">
        <v>4</v>
      </c>
      <c r="K645" s="1">
        <v>7199</v>
      </c>
      <c r="L645" s="1" t="str">
        <f>IF(amazon[[#This Row],[Discounted price]]&lt;200, "Very Low",
 IF(amazon[[#This Row],[Discounted price]]&lt;5000, "Medium",
 IF(amazon[[#This Row],[Discounted price]]&lt;10000, "High",
 "Very High")))</f>
        <v>Medium</v>
      </c>
      <c r="M645" s="1">
        <f>COUNTIF(amazon[[#This Row],[Discount percentage]],$Z$14)</f>
        <v>0</v>
      </c>
      <c r="N645" s="1">
        <f>COUNTIF(amazon[[#This Row],[Discount percentage]],$Z$16)</f>
        <v>1</v>
      </c>
      <c r="O645" s="1">
        <f>COUNTIF(amazon[[#This Row],[Discount percentage]],$Z$15)</f>
        <v>0</v>
      </c>
      <c r="P645" t="s">
        <v>1612</v>
      </c>
      <c r="Q645" s="23" t="e" cm="1" vm="1">
        <f t="array" aca="1" ref="Q645" ca="1">IF(amazon[Discount percentage]&lt;=10, "0-10%", IF(amazon[Discount percentage]&lt;=20,"11-20%", IF(amazon[Discount percentage]&lt;=30,"21-30%",….)))</f>
        <v>#VALUE!</v>
      </c>
    </row>
    <row r="646" spans="1:17" ht="18.75" x14ac:dyDescent="0.3">
      <c r="A646" s="1" t="s">
        <v>1083</v>
      </c>
      <c r="B646" s="1" t="s">
        <v>1084</v>
      </c>
      <c r="C646" s="1" t="s">
        <v>13</v>
      </c>
      <c r="D646" s="1" t="s">
        <v>1085</v>
      </c>
      <c r="E64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46" s="4">
        <v>99</v>
      </c>
      <c r="G646" s="4">
        <v>999</v>
      </c>
      <c r="H646" s="4">
        <f>PRODUCT(amazon[[#This Row],[Actual price]],amazon[[#This Row],[Rating count]])</f>
        <v>1394604</v>
      </c>
      <c r="I646" s="5">
        <v>0.9</v>
      </c>
      <c r="J646" s="1">
        <v>4</v>
      </c>
      <c r="K646" s="1">
        <v>1396</v>
      </c>
      <c r="L646" s="1" t="str">
        <f>IF(amazon[[#This Row],[Discounted price]]&lt;200, "Very Low",
 IF(amazon[[#This Row],[Discounted price]]&lt;5000, "Medium",
 IF(amazon[[#This Row],[Discounted price]]&lt;10000, "High",
 "Very High")))</f>
        <v>Very Low</v>
      </c>
      <c r="M646" s="1">
        <f>COUNTIF(amazon[[#This Row],[Discount percentage]],$Z$14)</f>
        <v>0</v>
      </c>
      <c r="N646" s="1">
        <f>COUNTIF(amazon[[#This Row],[Discount percentage]],$Z$16)</f>
        <v>0</v>
      </c>
      <c r="O646" s="1">
        <f>COUNTIF(amazon[[#This Row],[Discount percentage]],$Z$15)</f>
        <v>1</v>
      </c>
      <c r="P646" t="s">
        <v>1086</v>
      </c>
      <c r="Q646" s="23" t="e" cm="1" vm="1">
        <f t="array" aca="1" ref="Q646" ca="1">IF(amazon[Discount percentage]&lt;=10, "0-10%", IF(amazon[Discount percentage]&lt;=20,"11-20%", IF(amazon[Discount percentage]&lt;=30,"21-30%",….)))</f>
        <v>#VALUE!</v>
      </c>
    </row>
    <row r="647" spans="1:17" ht="18.75" x14ac:dyDescent="0.3">
      <c r="A647" s="1" t="s">
        <v>1613</v>
      </c>
      <c r="B647" s="1" t="s">
        <v>1614</v>
      </c>
      <c r="C647" s="1" t="s">
        <v>13</v>
      </c>
      <c r="D647" s="1" t="s">
        <v>1615</v>
      </c>
      <c r="E64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47" s="4">
        <v>39</v>
      </c>
      <c r="G647" s="4">
        <v>299</v>
      </c>
      <c r="H647" s="4">
        <f>PRODUCT(amazon[[#This Row],[Actual price]],amazon[[#This Row],[Rating count]])</f>
        <v>4554667</v>
      </c>
      <c r="I647" s="5">
        <v>0.87</v>
      </c>
      <c r="J647" s="1">
        <v>3.5</v>
      </c>
      <c r="K647" s="1">
        <v>15233</v>
      </c>
      <c r="L647" s="1" t="str">
        <f>IF(amazon[[#This Row],[Discounted price]]&lt;200, "Very Low",
 IF(amazon[[#This Row],[Discounted price]]&lt;5000, "Medium",
 IF(amazon[[#This Row],[Discounted price]]&lt;10000, "High",
 "Very High")))</f>
        <v>Very Low</v>
      </c>
      <c r="M647" s="1">
        <f>COUNTIF(amazon[[#This Row],[Discount percentage]],$Z$14)</f>
        <v>0</v>
      </c>
      <c r="N647" s="1">
        <f>COUNTIF(amazon[[#This Row],[Discount percentage]],$Z$16)</f>
        <v>0</v>
      </c>
      <c r="O647" s="1">
        <f>COUNTIF(amazon[[#This Row],[Discount percentage]],$Z$15)</f>
        <v>1</v>
      </c>
      <c r="P647" t="s">
        <v>81</v>
      </c>
      <c r="Q647" s="23" t="e" cm="1" vm="1">
        <f t="array" aca="1" ref="Q647" ca="1">IF(amazon[Discount percentage]&lt;=10, "0-10%", IF(amazon[Discount percentage]&lt;=20,"11-20%", IF(amazon[Discount percentage]&lt;=30,"21-30%",….)))</f>
        <v>#VALUE!</v>
      </c>
    </row>
    <row r="648" spans="1:17" ht="18.75" x14ac:dyDescent="0.3">
      <c r="A648" s="1" t="s">
        <v>1616</v>
      </c>
      <c r="B648" s="1" t="s">
        <v>1617</v>
      </c>
      <c r="C648" s="1" t="s">
        <v>13</v>
      </c>
      <c r="D648" s="1" t="s">
        <v>1488</v>
      </c>
      <c r="E64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48" s="4">
        <v>889</v>
      </c>
      <c r="G648" s="4">
        <v>2500</v>
      </c>
      <c r="H648" s="4">
        <f>PRODUCT(amazon[[#This Row],[Actual price]],amazon[[#This Row],[Rating count]])</f>
        <v>139367500</v>
      </c>
      <c r="I648" s="5">
        <v>0.64</v>
      </c>
      <c r="J648" s="1">
        <v>4.3</v>
      </c>
      <c r="K648" s="1">
        <v>55747</v>
      </c>
      <c r="L648" s="1" t="str">
        <f>IF(amazon[[#This Row],[Discounted price]]&lt;200, "Very Low",
 IF(amazon[[#This Row],[Discounted price]]&lt;5000, "Medium",
 IF(amazon[[#This Row],[Discounted price]]&lt;10000, "High",
 "Very High")))</f>
        <v>Medium</v>
      </c>
      <c r="M648" s="1">
        <f>COUNTIF(amazon[[#This Row],[Discount percentage]],$Z$14)</f>
        <v>0</v>
      </c>
      <c r="N648" s="1">
        <f>COUNTIF(amazon[[#This Row],[Discount percentage]],$Z$16)</f>
        <v>0</v>
      </c>
      <c r="O648" s="1">
        <f>COUNTIF(amazon[[#This Row],[Discount percentage]],$Z$15)</f>
        <v>1</v>
      </c>
      <c r="P648" t="s">
        <v>1618</v>
      </c>
      <c r="Q648" s="23" t="e" cm="1" vm="1">
        <f t="array" aca="1" ref="Q648" ca="1">IF(amazon[Discount percentage]&lt;=10, "0-10%", IF(amazon[Discount percentage]&lt;=20,"11-20%", IF(amazon[Discount percentage]&lt;=30,"21-30%",….)))</f>
        <v>#VALUE!</v>
      </c>
    </row>
    <row r="649" spans="1:17" ht="18.75" x14ac:dyDescent="0.3">
      <c r="A649" s="1" t="s">
        <v>1619</v>
      </c>
      <c r="B649" s="1" t="s">
        <v>1620</v>
      </c>
      <c r="C649" s="1" t="s">
        <v>50</v>
      </c>
      <c r="D649" s="1" t="s">
        <v>945</v>
      </c>
      <c r="E64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49" s="4">
        <v>1199</v>
      </c>
      <c r="G649" s="4">
        <v>4999</v>
      </c>
      <c r="H649" s="4">
        <f>PRODUCT(amazon[[#This Row],[Actual price]],amazon[[#This Row],[Rating count]])</f>
        <v>74790039</v>
      </c>
      <c r="I649" s="5">
        <v>0.76</v>
      </c>
      <c r="J649" s="1">
        <v>3.8</v>
      </c>
      <c r="K649" s="1">
        <v>14961</v>
      </c>
      <c r="L649" s="1" t="str">
        <f>IF(amazon[[#This Row],[Discounted price]]&lt;200, "Very Low",
 IF(amazon[[#This Row],[Discounted price]]&lt;5000, "Medium",
 IF(amazon[[#This Row],[Discounted price]]&lt;10000, "High",
 "Very High")))</f>
        <v>Medium</v>
      </c>
      <c r="M649" s="1">
        <f>COUNTIF(amazon[[#This Row],[Discount percentage]],$Z$14)</f>
        <v>0</v>
      </c>
      <c r="N649" s="1">
        <f>COUNTIF(amazon[[#This Row],[Discount percentage]],$Z$16)</f>
        <v>0</v>
      </c>
      <c r="O649" s="1">
        <f>COUNTIF(amazon[[#This Row],[Discount percentage]],$Z$15)</f>
        <v>1</v>
      </c>
      <c r="P649" t="s">
        <v>1621</v>
      </c>
      <c r="Q649" s="23" t="e" cm="1" vm="1">
        <f t="array" aca="1" ref="Q649" ca="1">IF(amazon[Discount percentage]&lt;=10, "0-10%", IF(amazon[Discount percentage]&lt;=20,"11-20%", IF(amazon[Discount percentage]&lt;=30,"21-30%",….)))</f>
        <v>#VALUE!</v>
      </c>
    </row>
    <row r="650" spans="1:17" ht="18.75" x14ac:dyDescent="0.3">
      <c r="A650" s="1" t="s">
        <v>1622</v>
      </c>
      <c r="B650" s="1" t="s">
        <v>1623</v>
      </c>
      <c r="C650" s="1" t="s">
        <v>13</v>
      </c>
      <c r="D650" s="1" t="s">
        <v>1491</v>
      </c>
      <c r="E65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50" s="4">
        <v>569</v>
      </c>
      <c r="G650" s="4">
        <v>1299</v>
      </c>
      <c r="H650" s="4">
        <f>PRODUCT(amazon[[#This Row],[Actual price]],amazon[[#This Row],[Rating count]])</f>
        <v>12048225</v>
      </c>
      <c r="I650" s="5">
        <v>0.56000000000000005</v>
      </c>
      <c r="J650" s="1">
        <v>4.4000000000000004</v>
      </c>
      <c r="K650" s="1">
        <v>9275</v>
      </c>
      <c r="L650" s="1" t="str">
        <f>IF(amazon[[#This Row],[Discounted price]]&lt;200, "Very Low",
 IF(amazon[[#This Row],[Discounted price]]&lt;5000, "Medium",
 IF(amazon[[#This Row],[Discounted price]]&lt;10000, "High",
 "Very High")))</f>
        <v>Medium</v>
      </c>
      <c r="M650" s="1">
        <f>COUNTIF(amazon[[#This Row],[Discount percentage]],$Z$14)</f>
        <v>0</v>
      </c>
      <c r="N650" s="1">
        <f>COUNTIF(amazon[[#This Row],[Discount percentage]],$Z$16)</f>
        <v>0</v>
      </c>
      <c r="O650" s="1">
        <f>COUNTIF(amazon[[#This Row],[Discount percentage]],$Z$15)</f>
        <v>1</v>
      </c>
      <c r="P650" t="s">
        <v>1624</v>
      </c>
      <c r="Q650" s="23" t="e" cm="1" vm="1">
        <f t="array" aca="1" ref="Q650" ca="1">IF(amazon[Discount percentage]&lt;=10, "0-10%", IF(amazon[Discount percentage]&lt;=20,"11-20%", IF(amazon[Discount percentage]&lt;=30,"21-30%",….)))</f>
        <v>#VALUE!</v>
      </c>
    </row>
    <row r="651" spans="1:17" ht="18.75" x14ac:dyDescent="0.3">
      <c r="A651" s="1" t="s">
        <v>1625</v>
      </c>
      <c r="B651" s="1" t="s">
        <v>1626</v>
      </c>
      <c r="C651" s="1" t="s">
        <v>50</v>
      </c>
      <c r="D651" s="1" t="s">
        <v>945</v>
      </c>
      <c r="E65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51" s="4">
        <v>1499</v>
      </c>
      <c r="G651" s="4">
        <v>8999</v>
      </c>
      <c r="H651" s="4">
        <f>PRODUCT(amazon[[#This Row],[Actual price]],amazon[[#This Row],[Rating count]])</f>
        <v>254887676</v>
      </c>
      <c r="I651" s="5">
        <v>0.83</v>
      </c>
      <c r="J651" s="1">
        <v>3.7</v>
      </c>
      <c r="K651" s="1">
        <v>28324</v>
      </c>
      <c r="L651" s="1" t="str">
        <f>IF(amazon[[#This Row],[Discounted price]]&lt;200, "Very Low",
 IF(amazon[[#This Row],[Discounted price]]&lt;5000, "Medium",
 IF(amazon[[#This Row],[Discounted price]]&lt;10000, "High",
 "Very High")))</f>
        <v>Medium</v>
      </c>
      <c r="M651" s="1">
        <f>COUNTIF(amazon[[#This Row],[Discount percentage]],$Z$14)</f>
        <v>0</v>
      </c>
      <c r="N651" s="1">
        <f>COUNTIF(amazon[[#This Row],[Discount percentage]],$Z$16)</f>
        <v>0</v>
      </c>
      <c r="O651" s="1">
        <f>COUNTIF(amazon[[#This Row],[Discount percentage]],$Z$15)</f>
        <v>1</v>
      </c>
      <c r="P651" t="s">
        <v>1627</v>
      </c>
      <c r="Q651" s="23" t="e" cm="1" vm="1">
        <f t="array" aca="1" ref="Q651" ca="1">IF(amazon[Discount percentage]&lt;=10, "0-10%", IF(amazon[Discount percentage]&lt;=20,"11-20%", IF(amazon[Discount percentage]&lt;=30,"21-30%",….)))</f>
        <v>#VALUE!</v>
      </c>
    </row>
    <row r="652" spans="1:17" ht="18.75" x14ac:dyDescent="0.3">
      <c r="A652" s="1" t="s">
        <v>1628</v>
      </c>
      <c r="B652" s="1" t="s">
        <v>1629</v>
      </c>
      <c r="C652" s="1" t="s">
        <v>50</v>
      </c>
      <c r="D652" s="1" t="s">
        <v>1548</v>
      </c>
      <c r="E65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52" s="4">
        <v>149</v>
      </c>
      <c r="G652" s="4">
        <v>180</v>
      </c>
      <c r="H652" s="4">
        <f>PRODUCT(amazon[[#This Row],[Actual price]],amazon[[#This Row],[Rating count]])</f>
        <v>115920</v>
      </c>
      <c r="I652" s="5">
        <v>0.17</v>
      </c>
      <c r="J652" s="1">
        <v>4.4000000000000004</v>
      </c>
      <c r="K652" s="1">
        <v>644</v>
      </c>
      <c r="L652" s="1" t="str">
        <f>IF(amazon[[#This Row],[Discounted price]]&lt;200, "Very Low",
 IF(amazon[[#This Row],[Discounted price]]&lt;5000, "Medium",
 IF(amazon[[#This Row],[Discounted price]]&lt;10000, "High",
 "Very High")))</f>
        <v>Very Low</v>
      </c>
      <c r="M652" s="1">
        <f>COUNTIF(amazon[[#This Row],[Discount percentage]],$Z$14)</f>
        <v>0</v>
      </c>
      <c r="N652" s="1">
        <f>COUNTIF(amazon[[#This Row],[Discount percentage]],$Z$16)</f>
        <v>1</v>
      </c>
      <c r="O652" s="1">
        <f>COUNTIF(amazon[[#This Row],[Discount percentage]],$Z$15)</f>
        <v>0</v>
      </c>
      <c r="P652" t="s">
        <v>205</v>
      </c>
      <c r="Q652" s="23" t="e" cm="1" vm="1">
        <f t="array" aca="1" ref="Q652" ca="1">IF(amazon[Discount percentage]&lt;=10, "0-10%", IF(amazon[Discount percentage]&lt;=20,"11-20%", IF(amazon[Discount percentage]&lt;=30,"21-30%",….)))</f>
        <v>#VALUE!</v>
      </c>
    </row>
    <row r="653" spans="1:17" ht="18.75" x14ac:dyDescent="0.3">
      <c r="A653" s="1" t="s">
        <v>1630</v>
      </c>
      <c r="B653" s="1" t="s">
        <v>1631</v>
      </c>
      <c r="C653" s="1" t="s">
        <v>13</v>
      </c>
      <c r="D653" s="1" t="s">
        <v>1632</v>
      </c>
      <c r="E65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53" s="4">
        <v>399</v>
      </c>
      <c r="G653" s="4">
        <v>549</v>
      </c>
      <c r="H653" s="4">
        <f>PRODUCT(amazon[[#This Row],[Actual price]],amazon[[#This Row],[Rating count]])</f>
        <v>9958311</v>
      </c>
      <c r="I653" s="5">
        <v>0.27</v>
      </c>
      <c r="J653" s="1">
        <v>4.4000000000000004</v>
      </c>
      <c r="K653" s="1">
        <v>18139</v>
      </c>
      <c r="L653" s="1" t="str">
        <f>IF(amazon[[#This Row],[Discounted price]]&lt;200, "Very Low",
 IF(amazon[[#This Row],[Discounted price]]&lt;5000, "Medium",
 IF(amazon[[#This Row],[Discounted price]]&lt;10000, "High",
 "Very High")))</f>
        <v>Medium</v>
      </c>
      <c r="M653" s="1">
        <f>COUNTIF(amazon[[#This Row],[Discount percentage]],$Z$14)</f>
        <v>0</v>
      </c>
      <c r="N653" s="1">
        <f>COUNTIF(amazon[[#This Row],[Discount percentage]],$Z$16)</f>
        <v>1</v>
      </c>
      <c r="O653" s="1">
        <f>COUNTIF(amazon[[#This Row],[Discount percentage]],$Z$15)</f>
        <v>0</v>
      </c>
      <c r="P653" t="s">
        <v>1633</v>
      </c>
      <c r="Q653" s="23" t="e" cm="1" vm="1">
        <f t="array" aca="1" ref="Q653" ca="1">IF(amazon[Discount percentage]&lt;=10, "0-10%", IF(amazon[Discount percentage]&lt;=20,"11-20%", IF(amazon[Discount percentage]&lt;=30,"21-30%",….)))</f>
        <v>#VALUE!</v>
      </c>
    </row>
    <row r="654" spans="1:17" ht="18.75" x14ac:dyDescent="0.3">
      <c r="A654" s="1" t="s">
        <v>1634</v>
      </c>
      <c r="B654" s="1" t="s">
        <v>1635</v>
      </c>
      <c r="C654" s="1" t="s">
        <v>1557</v>
      </c>
      <c r="D654" s="1" t="s">
        <v>1636</v>
      </c>
      <c r="E65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654" s="4">
        <v>191</v>
      </c>
      <c r="G654" s="4">
        <v>225</v>
      </c>
      <c r="H654" s="4">
        <f>PRODUCT(amazon[[#This Row],[Actual price]],amazon[[#This Row],[Rating count]])</f>
        <v>1620675</v>
      </c>
      <c r="I654" s="5">
        <v>0.15</v>
      </c>
      <c r="J654" s="1">
        <v>4.4000000000000004</v>
      </c>
      <c r="K654" s="1">
        <v>7203</v>
      </c>
      <c r="L654" s="1" t="str">
        <f>IF(amazon[[#This Row],[Discounted price]]&lt;200, "Very Low",
 IF(amazon[[#This Row],[Discounted price]]&lt;5000, "Medium",
 IF(amazon[[#This Row],[Discounted price]]&lt;10000, "High",
 "Very High")))</f>
        <v>Very Low</v>
      </c>
      <c r="M654" s="1">
        <f>COUNTIF(amazon[[#This Row],[Discount percentage]],$Z$14)</f>
        <v>0</v>
      </c>
      <c r="N654" s="1">
        <f>COUNTIF(amazon[[#This Row],[Discount percentage]],$Z$16)</f>
        <v>1</v>
      </c>
      <c r="O654" s="1">
        <f>COUNTIF(amazon[[#This Row],[Discount percentage]],$Z$15)</f>
        <v>0</v>
      </c>
      <c r="P654" t="s">
        <v>1637</v>
      </c>
      <c r="Q654" s="23" t="e" cm="1" vm="1">
        <f t="array" aca="1" ref="Q654" ca="1">IF(amazon[Discount percentage]&lt;=10, "0-10%", IF(amazon[Discount percentage]&lt;=20,"11-20%", IF(amazon[Discount percentage]&lt;=30,"21-30%",….)))</f>
        <v>#VALUE!</v>
      </c>
    </row>
    <row r="655" spans="1:17" ht="18.75" x14ac:dyDescent="0.3">
      <c r="A655" s="1" t="s">
        <v>1638</v>
      </c>
      <c r="B655" s="1" t="s">
        <v>1639</v>
      </c>
      <c r="C655" s="1" t="s">
        <v>13</v>
      </c>
      <c r="D655" s="1" t="s">
        <v>1640</v>
      </c>
      <c r="E65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55" s="4">
        <v>129</v>
      </c>
      <c r="G655" s="4">
        <v>999</v>
      </c>
      <c r="H655" s="4">
        <f>PRODUCT(amazon[[#This Row],[Actual price]],amazon[[#This Row],[Rating count]])</f>
        <v>490509</v>
      </c>
      <c r="I655" s="5">
        <v>0.87</v>
      </c>
      <c r="J655" s="1">
        <v>4.2</v>
      </c>
      <c r="K655" s="1">
        <v>491</v>
      </c>
      <c r="L655" s="1" t="str">
        <f>IF(amazon[[#This Row],[Discounted price]]&lt;200, "Very Low",
 IF(amazon[[#This Row],[Discounted price]]&lt;5000, "Medium",
 IF(amazon[[#This Row],[Discounted price]]&lt;10000, "High",
 "Very High")))</f>
        <v>Very Low</v>
      </c>
      <c r="M655" s="1">
        <f>COUNTIF(amazon[[#This Row],[Discount percentage]],$Z$14)</f>
        <v>0</v>
      </c>
      <c r="N655" s="1">
        <f>COUNTIF(amazon[[#This Row],[Discount percentage]],$Z$16)</f>
        <v>0</v>
      </c>
      <c r="O655" s="1">
        <f>COUNTIF(amazon[[#This Row],[Discount percentage]],$Z$15)</f>
        <v>1</v>
      </c>
      <c r="P655" t="s">
        <v>1641</v>
      </c>
      <c r="Q655" s="23" t="e" cm="1" vm="1">
        <f t="array" aca="1" ref="Q655" ca="1">IF(amazon[Discount percentage]&lt;=10, "0-10%", IF(amazon[Discount percentage]&lt;=20,"11-20%", IF(amazon[Discount percentage]&lt;=30,"21-30%",….)))</f>
        <v>#VALUE!</v>
      </c>
    </row>
    <row r="656" spans="1:17" ht="18.75" x14ac:dyDescent="0.3">
      <c r="A656" s="1" t="s">
        <v>1642</v>
      </c>
      <c r="B656" s="1" t="s">
        <v>1643</v>
      </c>
      <c r="C656" s="1" t="s">
        <v>13</v>
      </c>
      <c r="D656" s="1" t="s">
        <v>1644</v>
      </c>
      <c r="E65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56" s="4">
        <v>199</v>
      </c>
      <c r="G656" s="4">
        <v>599</v>
      </c>
      <c r="H656" s="4">
        <f>PRODUCT(amazon[[#This Row],[Actual price]],amazon[[#This Row],[Rating count]])</f>
        <v>8127232</v>
      </c>
      <c r="I656" s="5">
        <v>0.67</v>
      </c>
      <c r="J656" s="1">
        <v>4.5</v>
      </c>
      <c r="K656" s="1">
        <v>13568</v>
      </c>
      <c r="L656" s="1" t="str">
        <f>IF(amazon[[#This Row],[Discounted price]]&lt;200, "Very Low",
 IF(amazon[[#This Row],[Discounted price]]&lt;5000, "Medium",
 IF(amazon[[#This Row],[Discounted price]]&lt;10000, "High",
 "Very High")))</f>
        <v>Very Low</v>
      </c>
      <c r="M656" s="1">
        <f>COUNTIF(amazon[[#This Row],[Discount percentage]],$Z$14)</f>
        <v>0</v>
      </c>
      <c r="N656" s="1">
        <f>COUNTIF(amazon[[#This Row],[Discount percentage]],$Z$16)</f>
        <v>0</v>
      </c>
      <c r="O656" s="1">
        <f>COUNTIF(amazon[[#This Row],[Discount percentage]],$Z$15)</f>
        <v>1</v>
      </c>
      <c r="P656" t="s">
        <v>1645</v>
      </c>
      <c r="Q656" s="23" t="e" cm="1" vm="1">
        <f t="array" aca="1" ref="Q656" ca="1">IF(amazon[Discount percentage]&lt;=10, "0-10%", IF(amazon[Discount percentage]&lt;=20,"11-20%", IF(amazon[Discount percentage]&lt;=30,"21-30%",….)))</f>
        <v>#VALUE!</v>
      </c>
    </row>
    <row r="657" spans="1:17" ht="18.75" x14ac:dyDescent="0.3">
      <c r="A657" s="1" t="s">
        <v>1646</v>
      </c>
      <c r="B657" s="1" t="s">
        <v>1647</v>
      </c>
      <c r="C657" s="1" t="s">
        <v>50</v>
      </c>
      <c r="D657" s="1" t="s">
        <v>945</v>
      </c>
      <c r="E65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57" s="4">
        <v>999</v>
      </c>
      <c r="G657" s="4">
        <v>4499</v>
      </c>
      <c r="H657" s="4">
        <f>PRODUCT(amazon[[#This Row],[Actual price]],amazon[[#This Row],[Rating count]])</f>
        <v>15251610</v>
      </c>
      <c r="I657" s="5">
        <v>0.78</v>
      </c>
      <c r="J657" s="1">
        <v>3.8</v>
      </c>
      <c r="K657" s="1">
        <v>3390</v>
      </c>
      <c r="L657" s="1" t="str">
        <f>IF(amazon[[#This Row],[Discounted price]]&lt;200, "Very Low",
 IF(amazon[[#This Row],[Discounted price]]&lt;5000, "Medium",
 IF(amazon[[#This Row],[Discounted price]]&lt;10000, "High",
 "Very High")))</f>
        <v>Medium</v>
      </c>
      <c r="M657" s="1">
        <f>COUNTIF(amazon[[#This Row],[Discount percentage]],$Z$14)</f>
        <v>0</v>
      </c>
      <c r="N657" s="1">
        <f>COUNTIF(amazon[[#This Row],[Discount percentage]],$Z$16)</f>
        <v>0</v>
      </c>
      <c r="O657" s="1">
        <f>COUNTIF(amazon[[#This Row],[Discount percentage]],$Z$15)</f>
        <v>1</v>
      </c>
      <c r="P657" t="s">
        <v>1648</v>
      </c>
      <c r="Q657" s="23" t="e" cm="1" vm="1">
        <f t="array" aca="1" ref="Q657" ca="1">IF(amazon[Discount percentage]&lt;=10, "0-10%", IF(amazon[Discount percentage]&lt;=20,"11-20%", IF(amazon[Discount percentage]&lt;=30,"21-30%",….)))</f>
        <v>#VALUE!</v>
      </c>
    </row>
    <row r="658" spans="1:17" ht="18.75" x14ac:dyDescent="0.3">
      <c r="A658" s="1" t="s">
        <v>1649</v>
      </c>
      <c r="B658" s="1" t="s">
        <v>1650</v>
      </c>
      <c r="C658" s="1" t="s">
        <v>50</v>
      </c>
      <c r="D658" s="1" t="s">
        <v>945</v>
      </c>
      <c r="E65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58" s="4">
        <v>899</v>
      </c>
      <c r="G658" s="4">
        <v>4499</v>
      </c>
      <c r="H658" s="4">
        <f>PRODUCT(amazon[[#This Row],[Actual price]],amazon[[#This Row],[Rating count]])</f>
        <v>463630948</v>
      </c>
      <c r="I658" s="5">
        <v>0.8</v>
      </c>
      <c r="J658" s="1">
        <v>3.8</v>
      </c>
      <c r="K658" s="1">
        <v>103052</v>
      </c>
      <c r="L658" s="1" t="str">
        <f>IF(amazon[[#This Row],[Discounted price]]&lt;200, "Very Low",
 IF(amazon[[#This Row],[Discounted price]]&lt;5000, "Medium",
 IF(amazon[[#This Row],[Discounted price]]&lt;10000, "High",
 "Very High")))</f>
        <v>Medium</v>
      </c>
      <c r="M658" s="1">
        <f>COUNTIF(amazon[[#This Row],[Discount percentage]],$Z$14)</f>
        <v>0</v>
      </c>
      <c r="N658" s="1">
        <f>COUNTIF(amazon[[#This Row],[Discount percentage]],$Z$16)</f>
        <v>0</v>
      </c>
      <c r="O658" s="1">
        <f>COUNTIF(amazon[[#This Row],[Discount percentage]],$Z$15)</f>
        <v>1</v>
      </c>
      <c r="P658" t="s">
        <v>1651</v>
      </c>
      <c r="Q658" s="23" t="e" cm="1" vm="1">
        <f t="array" aca="1" ref="Q658" ca="1">IF(amazon[Discount percentage]&lt;=10, "0-10%", IF(amazon[Discount percentage]&lt;=20,"11-20%", IF(amazon[Discount percentage]&lt;=30,"21-30%",….)))</f>
        <v>#VALUE!</v>
      </c>
    </row>
    <row r="659" spans="1:17" ht="18.75" x14ac:dyDescent="0.3">
      <c r="A659" s="1" t="s">
        <v>1109</v>
      </c>
      <c r="B659" s="1" t="s">
        <v>1110</v>
      </c>
      <c r="C659" s="1" t="s">
        <v>50</v>
      </c>
      <c r="D659" s="1" t="s">
        <v>914</v>
      </c>
      <c r="E65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59" s="4">
        <v>1799</v>
      </c>
      <c r="G659" s="4">
        <v>2499</v>
      </c>
      <c r="H659" s="4">
        <f>PRODUCT(amazon[[#This Row],[Actual price]],amazon[[#This Row],[Rating count]])</f>
        <v>46676322</v>
      </c>
      <c r="I659" s="5">
        <v>0.28000000000000003</v>
      </c>
      <c r="J659" s="1">
        <v>4.0999999999999996</v>
      </c>
      <c r="K659" s="1">
        <v>18678</v>
      </c>
      <c r="L659" s="1" t="str">
        <f>IF(amazon[[#This Row],[Discounted price]]&lt;200, "Very Low",
 IF(amazon[[#This Row],[Discounted price]]&lt;5000, "Medium",
 IF(amazon[[#This Row],[Discounted price]]&lt;10000, "High",
 "Very High")))</f>
        <v>Medium</v>
      </c>
      <c r="M659" s="1">
        <f>COUNTIF(amazon[[#This Row],[Discount percentage]],$Z$14)</f>
        <v>0</v>
      </c>
      <c r="N659" s="1">
        <f>COUNTIF(amazon[[#This Row],[Discount percentage]],$Z$16)</f>
        <v>1</v>
      </c>
      <c r="O659" s="1">
        <f>COUNTIF(amazon[[#This Row],[Discount percentage]],$Z$15)</f>
        <v>0</v>
      </c>
      <c r="P659" t="s">
        <v>1111</v>
      </c>
      <c r="Q659" s="23" t="e" cm="1" vm="1">
        <f t="array" aca="1" ref="Q659" ca="1">IF(amazon[Discount percentage]&lt;=10, "0-10%", IF(amazon[Discount percentage]&lt;=20,"11-20%", IF(amazon[Discount percentage]&lt;=30,"21-30%",….)))</f>
        <v>#VALUE!</v>
      </c>
    </row>
    <row r="660" spans="1:17" ht="18.75" x14ac:dyDescent="0.3">
      <c r="A660" s="1" t="s">
        <v>31</v>
      </c>
      <c r="B660" s="1" t="s">
        <v>32</v>
      </c>
      <c r="C660" s="1" t="s">
        <v>13</v>
      </c>
      <c r="D660" s="1" t="s">
        <v>14</v>
      </c>
      <c r="E66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60" s="4">
        <v>177</v>
      </c>
      <c r="G660" s="4">
        <v>499</v>
      </c>
      <c r="H660" s="4">
        <f>PRODUCT(amazon[[#This Row],[Actual price]],amazon[[#This Row],[Rating count]])</f>
        <v>7579311</v>
      </c>
      <c r="I660" s="5">
        <v>0.65</v>
      </c>
      <c r="J660" s="1">
        <v>4.0999999999999996</v>
      </c>
      <c r="K660" s="1">
        <v>15189</v>
      </c>
      <c r="L660" s="1" t="str">
        <f>IF(amazon[[#This Row],[Discounted price]]&lt;200, "Very Low",
 IF(amazon[[#This Row],[Discounted price]]&lt;5000, "Medium",
 IF(amazon[[#This Row],[Discounted price]]&lt;10000, "High",
 "Very High")))</f>
        <v>Very Low</v>
      </c>
      <c r="M660" s="1">
        <f>COUNTIF(amazon[[#This Row],[Discount percentage]],$Z$14)</f>
        <v>0</v>
      </c>
      <c r="N660" s="1">
        <f>COUNTIF(amazon[[#This Row],[Discount percentage]],$Z$16)</f>
        <v>0</v>
      </c>
      <c r="O660" s="1">
        <f>COUNTIF(amazon[[#This Row],[Discount percentage]],$Z$15)</f>
        <v>1</v>
      </c>
      <c r="P660" t="s">
        <v>33</v>
      </c>
      <c r="Q660" s="23" t="e" cm="1" vm="1">
        <f t="array" aca="1" ref="Q660" ca="1">IF(amazon[Discount percentage]&lt;=10, "0-10%", IF(amazon[Discount percentage]&lt;=20,"11-20%", IF(amazon[Discount percentage]&lt;=30,"21-30%",….)))</f>
        <v>#VALUE!</v>
      </c>
    </row>
    <row r="661" spans="1:17" ht="18.75" x14ac:dyDescent="0.3">
      <c r="A661" s="1" t="s">
        <v>1652</v>
      </c>
      <c r="B661" s="1" t="s">
        <v>1653</v>
      </c>
      <c r="C661" s="1" t="s">
        <v>1552</v>
      </c>
      <c r="D661" s="1" t="s">
        <v>1597</v>
      </c>
      <c r="E661"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661" s="4">
        <v>522</v>
      </c>
      <c r="G661" s="4">
        <v>550</v>
      </c>
      <c r="H661" s="4">
        <f>PRODUCT(amazon[[#This Row],[Actual price]],amazon[[#This Row],[Rating count]])</f>
        <v>6698450</v>
      </c>
      <c r="I661" s="5">
        <v>0.05</v>
      </c>
      <c r="J661" s="1">
        <v>4.4000000000000004</v>
      </c>
      <c r="K661" s="1">
        <v>12179</v>
      </c>
      <c r="L661" s="1" t="str">
        <f>IF(amazon[[#This Row],[Discounted price]]&lt;200, "Very Low",
 IF(amazon[[#This Row],[Discounted price]]&lt;5000, "Medium",
 IF(amazon[[#This Row],[Discounted price]]&lt;10000, "High",
 "Very High")))</f>
        <v>Medium</v>
      </c>
      <c r="M661" s="1">
        <f>COUNTIF(amazon[[#This Row],[Discount percentage]],$Z$14)</f>
        <v>0</v>
      </c>
      <c r="N661" s="1">
        <f>COUNTIF(amazon[[#This Row],[Discount percentage]],$Z$16)</f>
        <v>1</v>
      </c>
      <c r="O661" s="1">
        <f>COUNTIF(amazon[[#This Row],[Discount percentage]],$Z$15)</f>
        <v>0</v>
      </c>
      <c r="P661" t="s">
        <v>1654</v>
      </c>
      <c r="Q661" s="23" t="e" cm="1" vm="1">
        <f t="array" aca="1" ref="Q661" ca="1">IF(amazon[Discount percentage]&lt;=10, "0-10%", IF(amazon[Discount percentage]&lt;=20,"11-20%", IF(amazon[Discount percentage]&lt;=30,"21-30%",….)))</f>
        <v>#VALUE!</v>
      </c>
    </row>
    <row r="662" spans="1:17" ht="18.75" x14ac:dyDescent="0.3">
      <c r="A662" s="1" t="s">
        <v>1655</v>
      </c>
      <c r="B662" s="1" t="s">
        <v>1656</v>
      </c>
      <c r="C662" s="1" t="s">
        <v>50</v>
      </c>
      <c r="D662" s="1" t="s">
        <v>1657</v>
      </c>
      <c r="E6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62" s="4">
        <v>799</v>
      </c>
      <c r="G662" s="4">
        <v>1999</v>
      </c>
      <c r="H662" s="4">
        <f>PRODUCT(amazon[[#This Row],[Actual price]],amazon[[#This Row],[Rating count]])</f>
        <v>25903042</v>
      </c>
      <c r="I662" s="5">
        <v>0.6</v>
      </c>
      <c r="J662" s="1">
        <v>3.8</v>
      </c>
      <c r="K662" s="1">
        <v>12958</v>
      </c>
      <c r="L662" s="1" t="str">
        <f>IF(amazon[[#This Row],[Discounted price]]&lt;200, "Very Low",
 IF(amazon[[#This Row],[Discounted price]]&lt;5000, "Medium",
 IF(amazon[[#This Row],[Discounted price]]&lt;10000, "High",
 "Very High")))</f>
        <v>Medium</v>
      </c>
      <c r="M662" s="1">
        <f>COUNTIF(amazon[[#This Row],[Discount percentage]],$Z$14)</f>
        <v>0</v>
      </c>
      <c r="N662" s="1">
        <f>COUNTIF(amazon[[#This Row],[Discount percentage]],$Z$16)</f>
        <v>0</v>
      </c>
      <c r="O662" s="1">
        <f>COUNTIF(amazon[[#This Row],[Discount percentage]],$Z$15)</f>
        <v>1</v>
      </c>
      <c r="P662" t="s">
        <v>1658</v>
      </c>
      <c r="Q662" s="23" t="e" cm="1" vm="1">
        <f t="array" aca="1" ref="Q662" ca="1">IF(amazon[Discount percentage]&lt;=10, "0-10%", IF(amazon[Discount percentage]&lt;=20,"11-20%", IF(amazon[Discount percentage]&lt;=30,"21-30%",….)))</f>
        <v>#VALUE!</v>
      </c>
    </row>
    <row r="663" spans="1:17" ht="18.75" x14ac:dyDescent="0.3">
      <c r="A663" s="1" t="s">
        <v>1659</v>
      </c>
      <c r="B663" s="1" t="s">
        <v>1660</v>
      </c>
      <c r="C663" s="1" t="s">
        <v>13</v>
      </c>
      <c r="D663" s="1" t="s">
        <v>1491</v>
      </c>
      <c r="E66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63" s="4">
        <v>681</v>
      </c>
      <c r="G663" s="4">
        <v>1199</v>
      </c>
      <c r="H663" s="4">
        <f>PRODUCT(amazon[[#This Row],[Actual price]],amazon[[#This Row],[Rating count]])</f>
        <v>9901342</v>
      </c>
      <c r="I663" s="5">
        <v>0.43</v>
      </c>
      <c r="J663" s="1">
        <v>4.2</v>
      </c>
      <c r="K663" s="1">
        <v>8258</v>
      </c>
      <c r="L663" s="1" t="str">
        <f>IF(amazon[[#This Row],[Discounted price]]&lt;200, "Very Low",
 IF(amazon[[#This Row],[Discounted price]]&lt;5000, "Medium",
 IF(amazon[[#This Row],[Discounted price]]&lt;10000, "High",
 "Very High")))</f>
        <v>Medium</v>
      </c>
      <c r="M663" s="1">
        <f>COUNTIF(amazon[[#This Row],[Discount percentage]],$Z$14)</f>
        <v>0</v>
      </c>
      <c r="N663" s="1">
        <f>COUNTIF(amazon[[#This Row],[Discount percentage]],$Z$16)</f>
        <v>1</v>
      </c>
      <c r="O663" s="1">
        <f>COUNTIF(amazon[[#This Row],[Discount percentage]],$Z$15)</f>
        <v>0</v>
      </c>
      <c r="P663" t="s">
        <v>1661</v>
      </c>
      <c r="Q663" s="23" t="e" cm="1" vm="1">
        <f t="array" aca="1" ref="Q663" ca="1">IF(amazon[Discount percentage]&lt;=10, "0-10%", IF(amazon[Discount percentage]&lt;=20,"11-20%", IF(amazon[Discount percentage]&lt;=30,"21-30%",….)))</f>
        <v>#VALUE!</v>
      </c>
    </row>
    <row r="664" spans="1:17" ht="18.75" x14ac:dyDescent="0.3">
      <c r="A664" s="1" t="s">
        <v>1662</v>
      </c>
      <c r="B664" s="1" t="s">
        <v>1663</v>
      </c>
      <c r="C664" s="1" t="s">
        <v>13</v>
      </c>
      <c r="D664" s="1" t="s">
        <v>1664</v>
      </c>
      <c r="E66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64" s="4">
        <v>1199</v>
      </c>
      <c r="G664" s="4">
        <v>3490</v>
      </c>
      <c r="H664" s="4">
        <f>PRODUCT(amazon[[#This Row],[Actual price]],amazon[[#This Row],[Rating count]])</f>
        <v>40888840</v>
      </c>
      <c r="I664" s="5">
        <v>0.66</v>
      </c>
      <c r="J664" s="1">
        <v>4.0999999999999996</v>
      </c>
      <c r="K664" s="1">
        <v>11716</v>
      </c>
      <c r="L664" s="1" t="str">
        <f>IF(amazon[[#This Row],[Discounted price]]&lt;200, "Very Low",
 IF(amazon[[#This Row],[Discounted price]]&lt;5000, "Medium",
 IF(amazon[[#This Row],[Discounted price]]&lt;10000, "High",
 "Very High")))</f>
        <v>Medium</v>
      </c>
      <c r="M664" s="1">
        <f>COUNTIF(amazon[[#This Row],[Discount percentage]],$Z$14)</f>
        <v>0</v>
      </c>
      <c r="N664" s="1">
        <f>COUNTIF(amazon[[#This Row],[Discount percentage]],$Z$16)</f>
        <v>0</v>
      </c>
      <c r="O664" s="1">
        <f>COUNTIF(amazon[[#This Row],[Discount percentage]],$Z$15)</f>
        <v>1</v>
      </c>
      <c r="P664" t="s">
        <v>1665</v>
      </c>
      <c r="Q664" s="23" t="e" cm="1" vm="1">
        <f t="array" aca="1" ref="Q664" ca="1">IF(amazon[Discount percentage]&lt;=10, "0-10%", IF(amazon[Discount percentage]&lt;=20,"11-20%", IF(amazon[Discount percentage]&lt;=30,"21-30%",….)))</f>
        <v>#VALUE!</v>
      </c>
    </row>
    <row r="665" spans="1:17" ht="18.75" x14ac:dyDescent="0.3">
      <c r="A665" s="1" t="s">
        <v>1666</v>
      </c>
      <c r="B665" s="1" t="s">
        <v>1667</v>
      </c>
      <c r="C665" s="1" t="s">
        <v>13</v>
      </c>
      <c r="D665" s="1" t="s">
        <v>1668</v>
      </c>
      <c r="E66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65" s="4">
        <v>2499</v>
      </c>
      <c r="G665" s="4">
        <v>4999</v>
      </c>
      <c r="H665" s="4">
        <f>PRODUCT(amazon[[#This Row],[Actual price]],amazon[[#This Row],[Rating count]])</f>
        <v>175084976</v>
      </c>
      <c r="I665" s="5">
        <v>0.5</v>
      </c>
      <c r="J665" s="1">
        <v>4.4000000000000004</v>
      </c>
      <c r="K665" s="1">
        <v>35024</v>
      </c>
      <c r="L665" s="1" t="str">
        <f>IF(amazon[[#This Row],[Discounted price]]&lt;200, "Very Low",
 IF(amazon[[#This Row],[Discounted price]]&lt;5000, "Medium",
 IF(amazon[[#This Row],[Discounted price]]&lt;10000, "High",
 "Very High")))</f>
        <v>Medium</v>
      </c>
      <c r="M665" s="1">
        <f>COUNTIF(amazon[[#This Row],[Discount percentage]],$Z$14)</f>
        <v>1</v>
      </c>
      <c r="N665" s="1">
        <f>COUNTIF(amazon[[#This Row],[Discount percentage]],$Z$16)</f>
        <v>0</v>
      </c>
      <c r="O665" s="1">
        <f>COUNTIF(amazon[[#This Row],[Discount percentage]],$Z$15)</f>
        <v>0</v>
      </c>
      <c r="P665" t="s">
        <v>1669</v>
      </c>
      <c r="Q665" s="23" t="e" cm="1" vm="1">
        <f t="array" aca="1" ref="Q665" ca="1">IF(amazon[Discount percentage]&lt;=10, "0-10%", IF(amazon[Discount percentage]&lt;=20,"11-20%", IF(amazon[Discount percentage]&lt;=30,"21-30%",….)))</f>
        <v>#VALUE!</v>
      </c>
    </row>
    <row r="666" spans="1:17" ht="18.75" x14ac:dyDescent="0.3">
      <c r="A666" s="1" t="s">
        <v>1670</v>
      </c>
      <c r="B666" s="1" t="s">
        <v>1671</v>
      </c>
      <c r="C666" s="1" t="s">
        <v>50</v>
      </c>
      <c r="D666" s="1" t="s">
        <v>1672</v>
      </c>
      <c r="E66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66" s="4">
        <v>1799</v>
      </c>
      <c r="G666" s="4">
        <v>4999</v>
      </c>
      <c r="H666" s="4">
        <f>PRODUCT(amazon[[#This Row],[Actual price]],amazon[[#This Row],[Rating count]])</f>
        <v>275904808</v>
      </c>
      <c r="I666" s="5">
        <v>0.64</v>
      </c>
      <c r="J666" s="1">
        <v>4.0999999999999996</v>
      </c>
      <c r="K666" s="1">
        <v>55192</v>
      </c>
      <c r="L666" s="1" t="str">
        <f>IF(amazon[[#This Row],[Discounted price]]&lt;200, "Very Low",
 IF(amazon[[#This Row],[Discounted price]]&lt;5000, "Medium",
 IF(amazon[[#This Row],[Discounted price]]&lt;10000, "High",
 "Very High")))</f>
        <v>Medium</v>
      </c>
      <c r="M666" s="1">
        <f>COUNTIF(amazon[[#This Row],[Discount percentage]],$Z$14)</f>
        <v>0</v>
      </c>
      <c r="N666" s="1">
        <f>COUNTIF(amazon[[#This Row],[Discount percentage]],$Z$16)</f>
        <v>0</v>
      </c>
      <c r="O666" s="1">
        <f>COUNTIF(amazon[[#This Row],[Discount percentage]],$Z$15)</f>
        <v>1</v>
      </c>
      <c r="P666" t="s">
        <v>1673</v>
      </c>
      <c r="Q666" s="23" t="e" cm="1" vm="1">
        <f t="array" aca="1" ref="Q666" ca="1">IF(amazon[Discount percentage]&lt;=10, "0-10%", IF(amazon[Discount percentage]&lt;=20,"11-20%", IF(amazon[Discount percentage]&lt;=30,"21-30%",….)))</f>
        <v>#VALUE!</v>
      </c>
    </row>
    <row r="667" spans="1:17" ht="18.75" x14ac:dyDescent="0.3">
      <c r="A667" s="1" t="s">
        <v>1674</v>
      </c>
      <c r="B667" s="1" t="s">
        <v>1675</v>
      </c>
      <c r="C667" s="1" t="s">
        <v>50</v>
      </c>
      <c r="D667" s="1" t="s">
        <v>945</v>
      </c>
      <c r="E6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67" s="4">
        <v>429</v>
      </c>
      <c r="G667" s="4">
        <v>599</v>
      </c>
      <c r="H667" s="4">
        <f>PRODUCT(amazon[[#This Row],[Actual price]],amazon[[#This Row],[Rating count]])</f>
        <v>71560134</v>
      </c>
      <c r="I667" s="5">
        <v>0.28000000000000003</v>
      </c>
      <c r="J667" s="1">
        <v>4.0999999999999996</v>
      </c>
      <c r="K667" s="1">
        <v>119466</v>
      </c>
      <c r="L667" s="1" t="str">
        <f>IF(amazon[[#This Row],[Discounted price]]&lt;200, "Very Low",
 IF(amazon[[#This Row],[Discounted price]]&lt;5000, "Medium",
 IF(amazon[[#This Row],[Discounted price]]&lt;10000, "High",
 "Very High")))</f>
        <v>Medium</v>
      </c>
      <c r="M667" s="1">
        <f>COUNTIF(amazon[[#This Row],[Discount percentage]],$Z$14)</f>
        <v>0</v>
      </c>
      <c r="N667" s="1">
        <f>COUNTIF(amazon[[#This Row],[Discount percentage]],$Z$16)</f>
        <v>1</v>
      </c>
      <c r="O667" s="1">
        <f>COUNTIF(amazon[[#This Row],[Discount percentage]],$Z$15)</f>
        <v>0</v>
      </c>
      <c r="P667" t="s">
        <v>1676</v>
      </c>
      <c r="Q667" s="23" t="e" cm="1" vm="1">
        <f t="array" aca="1" ref="Q667" ca="1">IF(amazon[Discount percentage]&lt;=10, "0-10%", IF(amazon[Discount percentage]&lt;=20,"11-20%", IF(amazon[Discount percentage]&lt;=30,"21-30%",….)))</f>
        <v>#VALUE!</v>
      </c>
    </row>
    <row r="668" spans="1:17" ht="18.75" x14ac:dyDescent="0.3">
      <c r="A668" s="1" t="s">
        <v>1677</v>
      </c>
      <c r="B668" s="1" t="s">
        <v>1678</v>
      </c>
      <c r="C668" s="1" t="s">
        <v>13</v>
      </c>
      <c r="D668" s="1" t="s">
        <v>1495</v>
      </c>
      <c r="E66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68" s="4">
        <v>100</v>
      </c>
      <c r="G668" s="4">
        <v>499</v>
      </c>
      <c r="H668" s="4">
        <f>PRODUCT(amazon[[#This Row],[Actual price]],amazon[[#This Row],[Rating count]])</f>
        <v>4809362</v>
      </c>
      <c r="I668" s="5">
        <v>0.8</v>
      </c>
      <c r="J668" s="1">
        <v>3.5</v>
      </c>
      <c r="K668" s="1">
        <v>9638</v>
      </c>
      <c r="L668" s="1" t="str">
        <f>IF(amazon[[#This Row],[Discounted price]]&lt;200, "Very Low",
 IF(amazon[[#This Row],[Discounted price]]&lt;5000, "Medium",
 IF(amazon[[#This Row],[Discounted price]]&lt;10000, "High",
 "Very High")))</f>
        <v>Very Low</v>
      </c>
      <c r="M668" s="1">
        <f>COUNTIF(amazon[[#This Row],[Discount percentage]],$Z$14)</f>
        <v>0</v>
      </c>
      <c r="N668" s="1">
        <f>COUNTIF(amazon[[#This Row],[Discount percentage]],$Z$16)</f>
        <v>0</v>
      </c>
      <c r="O668" s="1">
        <f>COUNTIF(amazon[[#This Row],[Discount percentage]],$Z$15)</f>
        <v>1</v>
      </c>
      <c r="P668" t="s">
        <v>81</v>
      </c>
      <c r="Q668" s="23" t="e" cm="1" vm="1">
        <f t="array" aca="1" ref="Q668" ca="1">IF(amazon[Discount percentage]&lt;=10, "0-10%", IF(amazon[Discount percentage]&lt;=20,"11-20%", IF(amazon[Discount percentage]&lt;=30,"21-30%",….)))</f>
        <v>#VALUE!</v>
      </c>
    </row>
    <row r="669" spans="1:17" ht="18.75" x14ac:dyDescent="0.3">
      <c r="A669" s="1" t="s">
        <v>1679</v>
      </c>
      <c r="B669" s="1" t="s">
        <v>1680</v>
      </c>
      <c r="C669" s="1" t="s">
        <v>13</v>
      </c>
      <c r="D669" s="1" t="s">
        <v>1536</v>
      </c>
      <c r="E66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69" s="4">
        <v>329</v>
      </c>
      <c r="G669" s="4">
        <v>399</v>
      </c>
      <c r="H669" s="4">
        <f>PRODUCT(amazon[[#This Row],[Actual price]],amazon[[#This Row],[Rating count]])</f>
        <v>13460265</v>
      </c>
      <c r="I669" s="5">
        <v>0.18</v>
      </c>
      <c r="J669" s="1">
        <v>3.6</v>
      </c>
      <c r="K669" s="1">
        <v>33735</v>
      </c>
      <c r="L669" s="1" t="str">
        <f>IF(amazon[[#This Row],[Discounted price]]&lt;200, "Very Low",
 IF(amazon[[#This Row],[Discounted price]]&lt;5000, "Medium",
 IF(amazon[[#This Row],[Discounted price]]&lt;10000, "High",
 "Very High")))</f>
        <v>Medium</v>
      </c>
      <c r="M669" s="1">
        <f>COUNTIF(amazon[[#This Row],[Discount percentage]],$Z$14)</f>
        <v>0</v>
      </c>
      <c r="N669" s="1">
        <f>COUNTIF(amazon[[#This Row],[Discount percentage]],$Z$16)</f>
        <v>1</v>
      </c>
      <c r="O669" s="1">
        <f>COUNTIF(amazon[[#This Row],[Discount percentage]],$Z$15)</f>
        <v>0</v>
      </c>
      <c r="P669" t="s">
        <v>1681</v>
      </c>
      <c r="Q669" s="23" t="e" cm="1" vm="1">
        <f t="array" aca="1" ref="Q669" ca="1">IF(amazon[Discount percentage]&lt;=10, "0-10%", IF(amazon[Discount percentage]&lt;=20,"11-20%", IF(amazon[Discount percentage]&lt;=30,"21-30%",….)))</f>
        <v>#VALUE!</v>
      </c>
    </row>
    <row r="670" spans="1:17" ht="18.75" x14ac:dyDescent="0.3">
      <c r="A670" s="1" t="s">
        <v>34</v>
      </c>
      <c r="B670" s="1" t="s">
        <v>35</v>
      </c>
      <c r="C670" s="1" t="s">
        <v>13</v>
      </c>
      <c r="D670" s="1" t="s">
        <v>14</v>
      </c>
      <c r="E67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70" s="4">
        <v>229</v>
      </c>
      <c r="G670" s="4">
        <v>299</v>
      </c>
      <c r="H670" s="4">
        <f>PRODUCT(amazon[[#This Row],[Actual price]],amazon[[#This Row],[Rating count]])</f>
        <v>9092889</v>
      </c>
      <c r="I670" s="5">
        <v>0.23</v>
      </c>
      <c r="J670" s="1">
        <v>4.3</v>
      </c>
      <c r="K670" s="1">
        <v>30411</v>
      </c>
      <c r="L670" s="1" t="str">
        <f>IF(amazon[[#This Row],[Discounted price]]&lt;200, "Very Low",
 IF(amazon[[#This Row],[Discounted price]]&lt;5000, "Medium",
 IF(amazon[[#This Row],[Discounted price]]&lt;10000, "High",
 "Very High")))</f>
        <v>Medium</v>
      </c>
      <c r="M670" s="1">
        <f>COUNTIF(amazon[[#This Row],[Discount percentage]],$Z$14)</f>
        <v>0</v>
      </c>
      <c r="N670" s="1">
        <f>COUNTIF(amazon[[#This Row],[Discount percentage]],$Z$16)</f>
        <v>1</v>
      </c>
      <c r="O670" s="1">
        <f>COUNTIF(amazon[[#This Row],[Discount percentage]],$Z$15)</f>
        <v>0</v>
      </c>
      <c r="P670" t="s">
        <v>36</v>
      </c>
      <c r="Q670" s="23" t="e" cm="1" vm="1">
        <f t="array" aca="1" ref="Q670" ca="1">IF(amazon[Discount percentage]&lt;=10, "0-10%", IF(amazon[Discount percentage]&lt;=20,"11-20%", IF(amazon[Discount percentage]&lt;=30,"21-30%",….)))</f>
        <v>#VALUE!</v>
      </c>
    </row>
    <row r="671" spans="1:17" ht="18.75" x14ac:dyDescent="0.3">
      <c r="A671" s="1" t="s">
        <v>1682</v>
      </c>
      <c r="B671" s="1" t="s">
        <v>1683</v>
      </c>
      <c r="C671" s="1" t="s">
        <v>13</v>
      </c>
      <c r="D671" s="1" t="s">
        <v>1491</v>
      </c>
      <c r="E67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71" s="4">
        <v>139</v>
      </c>
      <c r="G671" s="4">
        <v>299</v>
      </c>
      <c r="H671" s="4">
        <f>PRODUCT(amazon[[#This Row],[Actual price]],amazon[[#This Row],[Rating count]])</f>
        <v>910156</v>
      </c>
      <c r="I671" s="5">
        <v>0.54</v>
      </c>
      <c r="J671" s="1">
        <v>3.8</v>
      </c>
      <c r="K671" s="1">
        <v>3044</v>
      </c>
      <c r="L671" s="1" t="str">
        <f>IF(amazon[[#This Row],[Discounted price]]&lt;200, "Very Low",
 IF(amazon[[#This Row],[Discounted price]]&lt;5000, "Medium",
 IF(amazon[[#This Row],[Discounted price]]&lt;10000, "High",
 "Very High")))</f>
        <v>Very Low</v>
      </c>
      <c r="M671" s="1">
        <f>COUNTIF(amazon[[#This Row],[Discount percentage]],$Z$14)</f>
        <v>0</v>
      </c>
      <c r="N671" s="1">
        <f>COUNTIF(amazon[[#This Row],[Discount percentage]],$Z$16)</f>
        <v>0</v>
      </c>
      <c r="O671" s="1">
        <f>COUNTIF(amazon[[#This Row],[Discount percentage]],$Z$15)</f>
        <v>1</v>
      </c>
      <c r="P671" t="s">
        <v>105</v>
      </c>
      <c r="Q671" s="23" t="e" cm="1" vm="1">
        <f t="array" aca="1" ref="Q671" ca="1">IF(amazon[Discount percentage]&lt;=10, "0-10%", IF(amazon[Discount percentage]&lt;=20,"11-20%", IF(amazon[Discount percentage]&lt;=30,"21-30%",….)))</f>
        <v>#VALUE!</v>
      </c>
    </row>
    <row r="672" spans="1:17" ht="18.75" x14ac:dyDescent="0.3">
      <c r="A672" s="1" t="s">
        <v>1684</v>
      </c>
      <c r="B672" s="1" t="s">
        <v>1685</v>
      </c>
      <c r="C672" s="1" t="s">
        <v>50</v>
      </c>
      <c r="D672" s="1" t="s">
        <v>1368</v>
      </c>
      <c r="E67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72" s="4">
        <v>1199</v>
      </c>
      <c r="G672" s="4">
        <v>2499</v>
      </c>
      <c r="H672" s="4">
        <f>PRODUCT(amazon[[#This Row],[Actual price]],amazon[[#This Row],[Rating count]])</f>
        <v>83926416</v>
      </c>
      <c r="I672" s="5">
        <v>0.52</v>
      </c>
      <c r="J672" s="1">
        <v>4</v>
      </c>
      <c r="K672" s="1">
        <v>33584</v>
      </c>
      <c r="L672" s="1" t="str">
        <f>IF(amazon[[#This Row],[Discounted price]]&lt;200, "Very Low",
 IF(amazon[[#This Row],[Discounted price]]&lt;5000, "Medium",
 IF(amazon[[#This Row],[Discounted price]]&lt;10000, "High",
 "Very High")))</f>
        <v>Medium</v>
      </c>
      <c r="M672" s="1">
        <f>COUNTIF(amazon[[#This Row],[Discount percentage]],$Z$14)</f>
        <v>0</v>
      </c>
      <c r="N672" s="1">
        <f>COUNTIF(amazon[[#This Row],[Discount percentage]],$Z$16)</f>
        <v>0</v>
      </c>
      <c r="O672" s="1">
        <f>COUNTIF(amazon[[#This Row],[Discount percentage]],$Z$15)</f>
        <v>1</v>
      </c>
      <c r="P672" t="s">
        <v>1686</v>
      </c>
      <c r="Q672" s="23" t="e" cm="1" vm="1">
        <f t="array" aca="1" ref="Q672" ca="1">IF(amazon[Discount percentage]&lt;=10, "0-10%", IF(amazon[Discount percentage]&lt;=20,"11-20%", IF(amazon[Discount percentage]&lt;=30,"21-30%",….)))</f>
        <v>#VALUE!</v>
      </c>
    </row>
    <row r="673" spans="1:17" ht="18.75" x14ac:dyDescent="0.3">
      <c r="A673" s="1" t="s">
        <v>1687</v>
      </c>
      <c r="B673" s="1" t="s">
        <v>1688</v>
      </c>
      <c r="C673" s="1" t="s">
        <v>50</v>
      </c>
      <c r="D673" s="1" t="s">
        <v>1689</v>
      </c>
      <c r="E67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73" s="4">
        <v>1049</v>
      </c>
      <c r="G673" s="4">
        <v>2299</v>
      </c>
      <c r="H673" s="4">
        <f>PRODUCT(amazon[[#This Row],[Actual price]],amazon[[#This Row],[Rating count]])</f>
        <v>4089921</v>
      </c>
      <c r="I673" s="5">
        <v>0.54</v>
      </c>
      <c r="J673" s="1">
        <v>3.9</v>
      </c>
      <c r="K673" s="1">
        <v>1779</v>
      </c>
      <c r="L673" s="1" t="str">
        <f>IF(amazon[[#This Row],[Discounted price]]&lt;200, "Very Low",
 IF(amazon[[#This Row],[Discounted price]]&lt;5000, "Medium",
 IF(amazon[[#This Row],[Discounted price]]&lt;10000, "High",
 "Very High")))</f>
        <v>Medium</v>
      </c>
      <c r="M673" s="1">
        <f>COUNTIF(amazon[[#This Row],[Discount percentage]],$Z$14)</f>
        <v>0</v>
      </c>
      <c r="N673" s="1">
        <f>COUNTIF(amazon[[#This Row],[Discount percentage]],$Z$16)</f>
        <v>0</v>
      </c>
      <c r="O673" s="1">
        <f>COUNTIF(amazon[[#This Row],[Discount percentage]],$Z$15)</f>
        <v>1</v>
      </c>
      <c r="P673" t="s">
        <v>1690</v>
      </c>
      <c r="Q673" s="23" t="e" cm="1" vm="1">
        <f t="array" aca="1" ref="Q673" ca="1">IF(amazon[Discount percentage]&lt;=10, "0-10%", IF(amazon[Discount percentage]&lt;=20,"11-20%", IF(amazon[Discount percentage]&lt;=30,"21-30%",….)))</f>
        <v>#VALUE!</v>
      </c>
    </row>
    <row r="674" spans="1:17" ht="18.75" x14ac:dyDescent="0.3">
      <c r="A674" s="1" t="s">
        <v>1123</v>
      </c>
      <c r="B674" s="1" t="s">
        <v>1124</v>
      </c>
      <c r="C674" s="1" t="s">
        <v>50</v>
      </c>
      <c r="D674" s="1" t="s">
        <v>1125</v>
      </c>
      <c r="E67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74" s="4">
        <v>119</v>
      </c>
      <c r="G674" s="4">
        <v>299</v>
      </c>
      <c r="H674" s="4">
        <f>PRODUCT(amazon[[#This Row],[Actual price]],amazon[[#This Row],[Rating count]])</f>
        <v>1793701</v>
      </c>
      <c r="I674" s="5">
        <v>0.6</v>
      </c>
      <c r="J674" s="1">
        <v>4.0999999999999996</v>
      </c>
      <c r="K674" s="1">
        <v>5999</v>
      </c>
      <c r="L674" s="1" t="str">
        <f>IF(amazon[[#This Row],[Discounted price]]&lt;200, "Very Low",
 IF(amazon[[#This Row],[Discounted price]]&lt;5000, "Medium",
 IF(amazon[[#This Row],[Discounted price]]&lt;10000, "High",
 "Very High")))</f>
        <v>Very Low</v>
      </c>
      <c r="M674" s="1">
        <f>COUNTIF(amazon[[#This Row],[Discount percentage]],$Z$14)</f>
        <v>0</v>
      </c>
      <c r="N674" s="1">
        <f>COUNTIF(amazon[[#This Row],[Discount percentage]],$Z$16)</f>
        <v>0</v>
      </c>
      <c r="O674" s="1">
        <f>COUNTIF(amazon[[#This Row],[Discount percentage]],$Z$15)</f>
        <v>1</v>
      </c>
      <c r="P674" t="s">
        <v>878</v>
      </c>
      <c r="Q674" s="23" t="e" cm="1" vm="1">
        <f t="array" aca="1" ref="Q674" ca="1">IF(amazon[Discount percentage]&lt;=10, "0-10%", IF(amazon[Discount percentage]&lt;=20,"11-20%", IF(amazon[Discount percentage]&lt;=30,"21-30%",….)))</f>
        <v>#VALUE!</v>
      </c>
    </row>
    <row r="675" spans="1:17" ht="18.75" x14ac:dyDescent="0.3">
      <c r="A675" s="1" t="s">
        <v>43</v>
      </c>
      <c r="B675" s="1" t="s">
        <v>44</v>
      </c>
      <c r="C675" s="1" t="s">
        <v>13</v>
      </c>
      <c r="D675" s="1" t="s">
        <v>14</v>
      </c>
      <c r="E67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75" s="4">
        <v>154</v>
      </c>
      <c r="G675" s="4">
        <v>339</v>
      </c>
      <c r="H675" s="4">
        <f>PRODUCT(amazon[[#This Row],[Actual price]],amazon[[#This Row],[Rating count]])</f>
        <v>4539549</v>
      </c>
      <c r="I675" s="5">
        <v>0.55000000000000004</v>
      </c>
      <c r="J675" s="1">
        <v>4.3</v>
      </c>
      <c r="K675" s="1">
        <v>13391</v>
      </c>
      <c r="L675" s="1" t="str">
        <f>IF(amazon[[#This Row],[Discounted price]]&lt;200, "Very Low",
 IF(amazon[[#This Row],[Discounted price]]&lt;5000, "Medium",
 IF(amazon[[#This Row],[Discounted price]]&lt;10000, "High",
 "Very High")))</f>
        <v>Very Low</v>
      </c>
      <c r="M675" s="1">
        <f>COUNTIF(amazon[[#This Row],[Discount percentage]],$Z$14)</f>
        <v>0</v>
      </c>
      <c r="N675" s="1">
        <f>COUNTIF(amazon[[#This Row],[Discount percentage]],$Z$16)</f>
        <v>0</v>
      </c>
      <c r="O675" s="1">
        <f>COUNTIF(amazon[[#This Row],[Discount percentage]],$Z$15)</f>
        <v>1</v>
      </c>
      <c r="P675" t="s">
        <v>45</v>
      </c>
      <c r="Q675" s="23" t="e" cm="1" vm="1">
        <f t="array" aca="1" ref="Q675" ca="1">IF(amazon[Discount percentage]&lt;=10, "0-10%", IF(amazon[Discount percentage]&lt;=20,"11-20%", IF(amazon[Discount percentage]&lt;=30,"21-30%",….)))</f>
        <v>#VALUE!</v>
      </c>
    </row>
    <row r="676" spans="1:17" ht="18.75" x14ac:dyDescent="0.3">
      <c r="A676" s="1" t="s">
        <v>1691</v>
      </c>
      <c r="B676" s="1" t="s">
        <v>1692</v>
      </c>
      <c r="C676" s="1" t="s">
        <v>50</v>
      </c>
      <c r="D676" s="1" t="s">
        <v>1693</v>
      </c>
      <c r="E67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76" s="4">
        <v>225</v>
      </c>
      <c r="G676" s="4">
        <v>250</v>
      </c>
      <c r="H676" s="4">
        <f>PRODUCT(amazon[[#This Row],[Actual price]],amazon[[#This Row],[Rating count]])</f>
        <v>6639000</v>
      </c>
      <c r="I676" s="5">
        <v>0.1</v>
      </c>
      <c r="J676" s="1">
        <v>4.4000000000000004</v>
      </c>
      <c r="K676" s="1">
        <v>26556</v>
      </c>
      <c r="L676" s="1" t="str">
        <f>IF(amazon[[#This Row],[Discounted price]]&lt;200, "Very Low",
 IF(amazon[[#This Row],[Discounted price]]&lt;5000, "Medium",
 IF(amazon[[#This Row],[Discounted price]]&lt;10000, "High",
 "Very High")))</f>
        <v>Medium</v>
      </c>
      <c r="M676" s="1">
        <f>COUNTIF(amazon[[#This Row],[Discount percentage]],$Z$14)</f>
        <v>0</v>
      </c>
      <c r="N676" s="1">
        <f>COUNTIF(amazon[[#This Row],[Discount percentage]],$Z$16)</f>
        <v>1</v>
      </c>
      <c r="O676" s="1">
        <f>COUNTIF(amazon[[#This Row],[Discount percentage]],$Z$15)</f>
        <v>0</v>
      </c>
      <c r="P676" t="s">
        <v>1694</v>
      </c>
      <c r="Q676" s="23" t="e" cm="1" vm="1">
        <f t="array" aca="1" ref="Q676" ca="1">IF(amazon[Discount percentage]&lt;=10, "0-10%", IF(amazon[Discount percentage]&lt;=20,"11-20%", IF(amazon[Discount percentage]&lt;=30,"21-30%",….)))</f>
        <v>#VALUE!</v>
      </c>
    </row>
    <row r="677" spans="1:17" ht="18.75" x14ac:dyDescent="0.3">
      <c r="A677" s="1" t="s">
        <v>1695</v>
      </c>
      <c r="B677" s="1" t="s">
        <v>1696</v>
      </c>
      <c r="C677" s="1" t="s">
        <v>13</v>
      </c>
      <c r="D677" s="1" t="s">
        <v>1501</v>
      </c>
      <c r="E67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77" s="4">
        <v>656</v>
      </c>
      <c r="G677" s="4">
        <v>1499</v>
      </c>
      <c r="H677" s="4">
        <f>PRODUCT(amazon[[#This Row],[Actual price]],amazon[[#This Row],[Rating count]])</f>
        <v>38828597</v>
      </c>
      <c r="I677" s="5">
        <v>0.56000000000000005</v>
      </c>
      <c r="J677" s="1">
        <v>4.3</v>
      </c>
      <c r="K677" s="1">
        <v>25903</v>
      </c>
      <c r="L677" s="1" t="str">
        <f>IF(amazon[[#This Row],[Discounted price]]&lt;200, "Very Low",
 IF(amazon[[#This Row],[Discounted price]]&lt;5000, "Medium",
 IF(amazon[[#This Row],[Discounted price]]&lt;10000, "High",
 "Very High")))</f>
        <v>Medium</v>
      </c>
      <c r="M677" s="1">
        <f>COUNTIF(amazon[[#This Row],[Discount percentage]],$Z$14)</f>
        <v>0</v>
      </c>
      <c r="N677" s="1">
        <f>COUNTIF(amazon[[#This Row],[Discount percentage]],$Z$16)</f>
        <v>0</v>
      </c>
      <c r="O677" s="1">
        <f>COUNTIF(amazon[[#This Row],[Discount percentage]],$Z$15)</f>
        <v>1</v>
      </c>
      <c r="P677" t="s">
        <v>1697</v>
      </c>
      <c r="Q677" s="23" t="e" cm="1" vm="1">
        <f t="array" aca="1" ref="Q677" ca="1">IF(amazon[Discount percentage]&lt;=10, "0-10%", IF(amazon[Discount percentage]&lt;=20,"11-20%", IF(amazon[Discount percentage]&lt;=30,"21-30%",….)))</f>
        <v>#VALUE!</v>
      </c>
    </row>
    <row r="678" spans="1:17" ht="18.75" x14ac:dyDescent="0.3">
      <c r="A678" s="1" t="s">
        <v>1698</v>
      </c>
      <c r="B678" s="1" t="s">
        <v>1699</v>
      </c>
      <c r="C678" s="1" t="s">
        <v>13</v>
      </c>
      <c r="D678" s="1" t="s">
        <v>1488</v>
      </c>
      <c r="E67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78" s="4">
        <v>1109</v>
      </c>
      <c r="G678" s="4">
        <v>2800</v>
      </c>
      <c r="H678" s="4">
        <f>PRODUCT(amazon[[#This Row],[Actual price]],amazon[[#This Row],[Rating count]])</f>
        <v>149699200</v>
      </c>
      <c r="I678" s="5">
        <v>0.6</v>
      </c>
      <c r="J678" s="1">
        <v>4.3</v>
      </c>
      <c r="K678" s="1">
        <v>53464</v>
      </c>
      <c r="L678" s="1" t="str">
        <f>IF(amazon[[#This Row],[Discounted price]]&lt;200, "Very Low",
 IF(amazon[[#This Row],[Discounted price]]&lt;5000, "Medium",
 IF(amazon[[#This Row],[Discounted price]]&lt;10000, "High",
 "Very High")))</f>
        <v>Medium</v>
      </c>
      <c r="M678" s="1">
        <f>COUNTIF(amazon[[#This Row],[Discount percentage]],$Z$14)</f>
        <v>0</v>
      </c>
      <c r="N678" s="1">
        <f>COUNTIF(amazon[[#This Row],[Discount percentage]],$Z$16)</f>
        <v>0</v>
      </c>
      <c r="O678" s="1">
        <f>COUNTIF(amazon[[#This Row],[Discount percentage]],$Z$15)</f>
        <v>1</v>
      </c>
      <c r="P678" t="s">
        <v>1700</v>
      </c>
      <c r="Q678" s="23" t="e" cm="1" vm="1">
        <f t="array" aca="1" ref="Q678" ca="1">IF(amazon[Discount percentage]&lt;=10, "0-10%", IF(amazon[Discount percentage]&lt;=20,"11-20%", IF(amazon[Discount percentage]&lt;=30,"21-30%",….)))</f>
        <v>#VALUE!</v>
      </c>
    </row>
    <row r="679" spans="1:17" ht="18.75" x14ac:dyDescent="0.3">
      <c r="A679" s="1" t="s">
        <v>1114</v>
      </c>
      <c r="B679" s="1" t="s">
        <v>1115</v>
      </c>
      <c r="C679" s="1" t="s">
        <v>50</v>
      </c>
      <c r="D679" s="1" t="s">
        <v>904</v>
      </c>
      <c r="E67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79" s="4">
        <v>2999</v>
      </c>
      <c r="G679" s="4">
        <v>7990</v>
      </c>
      <c r="H679" s="4">
        <f>PRODUCT(amazon[[#This Row],[Actual price]],amazon[[#This Row],[Rating count]])</f>
        <v>387099520</v>
      </c>
      <c r="I679" s="5">
        <v>0.62</v>
      </c>
      <c r="J679" s="1">
        <v>4.0999999999999996</v>
      </c>
      <c r="K679" s="1">
        <v>48448</v>
      </c>
      <c r="L679" s="1" t="str">
        <f>IF(amazon[[#This Row],[Discounted price]]&lt;200, "Very Low",
 IF(amazon[[#This Row],[Discounted price]]&lt;5000, "Medium",
 IF(amazon[[#This Row],[Discounted price]]&lt;10000, "High",
 "Very High")))</f>
        <v>Medium</v>
      </c>
      <c r="M679" s="1">
        <f>COUNTIF(amazon[[#This Row],[Discount percentage]],$Z$14)</f>
        <v>0</v>
      </c>
      <c r="N679" s="1">
        <f>COUNTIF(amazon[[#This Row],[Discount percentage]],$Z$16)</f>
        <v>0</v>
      </c>
      <c r="O679" s="1">
        <f>COUNTIF(amazon[[#This Row],[Discount percentage]],$Z$15)</f>
        <v>1</v>
      </c>
      <c r="P679" t="s">
        <v>1116</v>
      </c>
      <c r="Q679" s="23" t="e" cm="1" vm="1">
        <f t="array" aca="1" ref="Q679" ca="1">IF(amazon[Discount percentage]&lt;=10, "0-10%", IF(amazon[Discount percentage]&lt;=20,"11-20%", IF(amazon[Discount percentage]&lt;=30,"21-30%",….)))</f>
        <v>#VALUE!</v>
      </c>
    </row>
    <row r="680" spans="1:17" ht="18.75" x14ac:dyDescent="0.3">
      <c r="A680" s="1" t="s">
        <v>1701</v>
      </c>
      <c r="B680" s="1" t="s">
        <v>1702</v>
      </c>
      <c r="C680" s="1" t="s">
        <v>13</v>
      </c>
      <c r="D680" s="1" t="s">
        <v>1640</v>
      </c>
      <c r="E68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80" s="4">
        <v>169</v>
      </c>
      <c r="G680" s="4">
        <v>299</v>
      </c>
      <c r="H680" s="4">
        <f>PRODUCT(amazon[[#This Row],[Actual price]],amazon[[#This Row],[Rating count]])</f>
        <v>1547624</v>
      </c>
      <c r="I680" s="5">
        <v>0.43</v>
      </c>
      <c r="J680" s="1">
        <v>4.4000000000000004</v>
      </c>
      <c r="K680" s="1">
        <v>5176</v>
      </c>
      <c r="L680" s="1" t="str">
        <f>IF(amazon[[#This Row],[Discounted price]]&lt;200, "Very Low",
 IF(amazon[[#This Row],[Discounted price]]&lt;5000, "Medium",
 IF(amazon[[#This Row],[Discounted price]]&lt;10000, "High",
 "Very High")))</f>
        <v>Very Low</v>
      </c>
      <c r="M680" s="1">
        <f>COUNTIF(amazon[[#This Row],[Discount percentage]],$Z$14)</f>
        <v>0</v>
      </c>
      <c r="N680" s="1">
        <f>COUNTIF(amazon[[#This Row],[Discount percentage]],$Z$16)</f>
        <v>1</v>
      </c>
      <c r="O680" s="1">
        <f>COUNTIF(amazon[[#This Row],[Discount percentage]],$Z$15)</f>
        <v>0</v>
      </c>
      <c r="P680" t="s">
        <v>1101</v>
      </c>
      <c r="Q680" s="23" t="e" cm="1" vm="1">
        <f t="array" aca="1" ref="Q680" ca="1">IF(amazon[Discount percentage]&lt;=10, "0-10%", IF(amazon[Discount percentage]&lt;=20,"11-20%", IF(amazon[Discount percentage]&lt;=30,"21-30%",….)))</f>
        <v>#VALUE!</v>
      </c>
    </row>
    <row r="681" spans="1:17" ht="18.75" x14ac:dyDescent="0.3">
      <c r="A681" s="1" t="s">
        <v>1703</v>
      </c>
      <c r="B681" s="1" t="s">
        <v>1704</v>
      </c>
      <c r="C681" s="1" t="s">
        <v>13</v>
      </c>
      <c r="D681" s="1" t="s">
        <v>1611</v>
      </c>
      <c r="E68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81" s="4">
        <v>309</v>
      </c>
      <c r="G681" s="4">
        <v>404</v>
      </c>
      <c r="H681" s="4">
        <f>PRODUCT(amazon[[#This Row],[Actual price]],amazon[[#This Row],[Rating count]])</f>
        <v>3480056</v>
      </c>
      <c r="I681" s="5">
        <v>0.24</v>
      </c>
      <c r="J681" s="1">
        <v>4.4000000000000004</v>
      </c>
      <c r="K681" s="1">
        <v>8614</v>
      </c>
      <c r="L681" s="1" t="str">
        <f>IF(amazon[[#This Row],[Discounted price]]&lt;200, "Very Low",
 IF(amazon[[#This Row],[Discounted price]]&lt;5000, "Medium",
 IF(amazon[[#This Row],[Discounted price]]&lt;10000, "High",
 "Very High")))</f>
        <v>Medium</v>
      </c>
      <c r="M681" s="1">
        <f>COUNTIF(amazon[[#This Row],[Discount percentage]],$Z$14)</f>
        <v>0</v>
      </c>
      <c r="N681" s="1">
        <f>COUNTIF(amazon[[#This Row],[Discount percentage]],$Z$16)</f>
        <v>1</v>
      </c>
      <c r="O681" s="1">
        <f>COUNTIF(amazon[[#This Row],[Discount percentage]],$Z$15)</f>
        <v>0</v>
      </c>
      <c r="P681" t="s">
        <v>1705</v>
      </c>
      <c r="Q681" s="23" t="e" cm="1" vm="1">
        <f t="array" aca="1" ref="Q681" ca="1">IF(amazon[Discount percentage]&lt;=10, "0-10%", IF(amazon[Discount percentage]&lt;=20,"11-20%", IF(amazon[Discount percentage]&lt;=30,"21-30%",….)))</f>
        <v>#VALUE!</v>
      </c>
    </row>
    <row r="682" spans="1:17" ht="18.75" x14ac:dyDescent="0.3">
      <c r="A682" s="1" t="s">
        <v>1706</v>
      </c>
      <c r="B682" s="1" t="s">
        <v>1707</v>
      </c>
      <c r="C682" s="1" t="s">
        <v>50</v>
      </c>
      <c r="D682" s="1" t="s">
        <v>1368</v>
      </c>
      <c r="E68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82" s="4">
        <v>599</v>
      </c>
      <c r="G682" s="4">
        <v>1399</v>
      </c>
      <c r="H682" s="4">
        <f>PRODUCT(amazon[[#This Row],[Actual price]],amazon[[#This Row],[Rating count]])</f>
        <v>83976374</v>
      </c>
      <c r="I682" s="5">
        <v>0.56999999999999995</v>
      </c>
      <c r="J682" s="1">
        <v>3.8</v>
      </c>
      <c r="K682" s="1">
        <v>60026</v>
      </c>
      <c r="L682" s="1" t="str">
        <f>IF(amazon[[#This Row],[Discounted price]]&lt;200, "Very Low",
 IF(amazon[[#This Row],[Discounted price]]&lt;5000, "Medium",
 IF(amazon[[#This Row],[Discounted price]]&lt;10000, "High",
 "Very High")))</f>
        <v>Medium</v>
      </c>
      <c r="M682" s="1">
        <f>COUNTIF(amazon[[#This Row],[Discount percentage]],$Z$14)</f>
        <v>0</v>
      </c>
      <c r="N682" s="1">
        <f>COUNTIF(amazon[[#This Row],[Discount percentage]],$Z$16)</f>
        <v>0</v>
      </c>
      <c r="O682" s="1">
        <f>COUNTIF(amazon[[#This Row],[Discount percentage]],$Z$15)</f>
        <v>1</v>
      </c>
      <c r="P682" t="s">
        <v>1708</v>
      </c>
      <c r="Q682" s="23" t="e" cm="1" vm="1">
        <f t="array" aca="1" ref="Q682" ca="1">IF(amazon[Discount percentage]&lt;=10, "0-10%", IF(amazon[Discount percentage]&lt;=20,"11-20%", IF(amazon[Discount percentage]&lt;=30,"21-30%",….)))</f>
        <v>#VALUE!</v>
      </c>
    </row>
    <row r="683" spans="1:17" ht="18.75" x14ac:dyDescent="0.3">
      <c r="A683" s="1" t="s">
        <v>1709</v>
      </c>
      <c r="B683" s="1" t="s">
        <v>1710</v>
      </c>
      <c r="C683" s="1" t="s">
        <v>13</v>
      </c>
      <c r="D683" s="1" t="s">
        <v>1536</v>
      </c>
      <c r="E68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83" s="4">
        <v>299</v>
      </c>
      <c r="G683" s="4">
        <v>599</v>
      </c>
      <c r="H683" s="4">
        <f>PRODUCT(amazon[[#This Row],[Actual price]],amazon[[#This Row],[Rating count]])</f>
        <v>1836534</v>
      </c>
      <c r="I683" s="5">
        <v>0.5</v>
      </c>
      <c r="J683" s="1">
        <v>3.8</v>
      </c>
      <c r="K683" s="1">
        <v>3066</v>
      </c>
      <c r="L683" s="1" t="str">
        <f>IF(amazon[[#This Row],[Discounted price]]&lt;200, "Very Low",
 IF(amazon[[#This Row],[Discounted price]]&lt;5000, "Medium",
 IF(amazon[[#This Row],[Discounted price]]&lt;10000, "High",
 "Very High")))</f>
        <v>Medium</v>
      </c>
      <c r="M683" s="1">
        <f>COUNTIF(amazon[[#This Row],[Discount percentage]],$Z$14)</f>
        <v>1</v>
      </c>
      <c r="N683" s="1">
        <f>COUNTIF(amazon[[#This Row],[Discount percentage]],$Z$16)</f>
        <v>0</v>
      </c>
      <c r="O683" s="1">
        <f>COUNTIF(amazon[[#This Row],[Discount percentage]],$Z$15)</f>
        <v>0</v>
      </c>
      <c r="P683" t="s">
        <v>1711</v>
      </c>
      <c r="Q683" s="23" t="e" cm="1" vm="1">
        <f t="array" aca="1" ref="Q683" ca="1">IF(amazon[Discount percentage]&lt;=10, "0-10%", IF(amazon[Discount percentage]&lt;=20,"11-20%", IF(amazon[Discount percentage]&lt;=30,"21-30%",….)))</f>
        <v>#VALUE!</v>
      </c>
    </row>
    <row r="684" spans="1:17" ht="18.75" x14ac:dyDescent="0.3">
      <c r="A684" s="1" t="s">
        <v>1712</v>
      </c>
      <c r="B684" s="1" t="s">
        <v>1713</v>
      </c>
      <c r="C684" s="1" t="s">
        <v>13</v>
      </c>
      <c r="D684" s="1" t="s">
        <v>1501</v>
      </c>
      <c r="E68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84" s="4">
        <v>449</v>
      </c>
      <c r="G684" s="4">
        <v>999</v>
      </c>
      <c r="H684" s="4">
        <f>PRODUCT(amazon[[#This Row],[Actual price]],amazon[[#This Row],[Rating count]])</f>
        <v>2099898</v>
      </c>
      <c r="I684" s="5">
        <v>0.55000000000000004</v>
      </c>
      <c r="J684" s="1">
        <v>4</v>
      </c>
      <c r="K684" s="1">
        <v>2102</v>
      </c>
      <c r="L684" s="1" t="str">
        <f>IF(amazon[[#This Row],[Discounted price]]&lt;200, "Very Low",
 IF(amazon[[#This Row],[Discounted price]]&lt;5000, "Medium",
 IF(amazon[[#This Row],[Discounted price]]&lt;10000, "High",
 "Very High")))</f>
        <v>Medium</v>
      </c>
      <c r="M684" s="1">
        <f>COUNTIF(amazon[[#This Row],[Discount percentage]],$Z$14)</f>
        <v>0</v>
      </c>
      <c r="N684" s="1">
        <f>COUNTIF(amazon[[#This Row],[Discount percentage]],$Z$16)</f>
        <v>0</v>
      </c>
      <c r="O684" s="1">
        <f>COUNTIF(amazon[[#This Row],[Discount percentage]],$Z$15)</f>
        <v>1</v>
      </c>
      <c r="P684" t="s">
        <v>1714</v>
      </c>
      <c r="Q684" s="23" t="e" cm="1" vm="1">
        <f t="array" aca="1" ref="Q684" ca="1">IF(amazon[Discount percentage]&lt;=10, "0-10%", IF(amazon[Discount percentage]&lt;=20,"11-20%", IF(amazon[Discount percentage]&lt;=30,"21-30%",….)))</f>
        <v>#VALUE!</v>
      </c>
    </row>
    <row r="685" spans="1:17" ht="18.75" x14ac:dyDescent="0.3">
      <c r="A685" s="1" t="s">
        <v>1715</v>
      </c>
      <c r="B685" s="1" t="s">
        <v>1716</v>
      </c>
      <c r="C685" s="1" t="s">
        <v>13</v>
      </c>
      <c r="D685" s="1" t="s">
        <v>1491</v>
      </c>
      <c r="E68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85" s="4">
        <v>799</v>
      </c>
      <c r="G685" s="4">
        <v>1295</v>
      </c>
      <c r="H685" s="4">
        <f>PRODUCT(amazon[[#This Row],[Actual price]],amazon[[#This Row],[Rating count]])</f>
        <v>45133340</v>
      </c>
      <c r="I685" s="5">
        <v>0.38</v>
      </c>
      <c r="J685" s="1">
        <v>4.4000000000000004</v>
      </c>
      <c r="K685" s="1">
        <v>34852</v>
      </c>
      <c r="L685" s="1" t="str">
        <f>IF(amazon[[#This Row],[Discounted price]]&lt;200, "Very Low",
 IF(amazon[[#This Row],[Discounted price]]&lt;5000, "Medium",
 IF(amazon[[#This Row],[Discounted price]]&lt;10000, "High",
 "Very High")))</f>
        <v>Medium</v>
      </c>
      <c r="M685" s="1">
        <f>COUNTIF(amazon[[#This Row],[Discount percentage]],$Z$14)</f>
        <v>0</v>
      </c>
      <c r="N685" s="1">
        <f>COUNTIF(amazon[[#This Row],[Discount percentage]],$Z$16)</f>
        <v>1</v>
      </c>
      <c r="O685" s="1">
        <f>COUNTIF(amazon[[#This Row],[Discount percentage]],$Z$15)</f>
        <v>0</v>
      </c>
      <c r="P685" t="s">
        <v>1717</v>
      </c>
      <c r="Q685" s="23" t="e" cm="1" vm="1">
        <f t="array" aca="1" ref="Q685" ca="1">IF(amazon[Discount percentage]&lt;=10, "0-10%", IF(amazon[Discount percentage]&lt;=20,"11-20%", IF(amazon[Discount percentage]&lt;=30,"21-30%",….)))</f>
        <v>#VALUE!</v>
      </c>
    </row>
    <row r="686" spans="1:17" ht="18.75" x14ac:dyDescent="0.3">
      <c r="A686" s="1" t="s">
        <v>48</v>
      </c>
      <c r="B686" s="1" t="s">
        <v>49</v>
      </c>
      <c r="C686" s="1" t="s">
        <v>50</v>
      </c>
      <c r="D686" s="1" t="s">
        <v>51</v>
      </c>
      <c r="E68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86" s="4">
        <v>219</v>
      </c>
      <c r="G686" s="4">
        <v>700</v>
      </c>
      <c r="H686" s="4">
        <f>PRODUCT(amazon[[#This Row],[Actual price]],amazon[[#This Row],[Rating count]])</f>
        <v>298880400</v>
      </c>
      <c r="I686" s="5">
        <v>0.69</v>
      </c>
      <c r="J686" s="1">
        <v>4.4000000000000004</v>
      </c>
      <c r="K686" s="1">
        <v>426972</v>
      </c>
      <c r="L686" s="1" t="str">
        <f>IF(amazon[[#This Row],[Discounted price]]&lt;200, "Very Low",
 IF(amazon[[#This Row],[Discounted price]]&lt;5000, "Medium",
 IF(amazon[[#This Row],[Discounted price]]&lt;10000, "High",
 "Very High")))</f>
        <v>Medium</v>
      </c>
      <c r="M686" s="1">
        <f>COUNTIF(amazon[[#This Row],[Discount percentage]],$Z$14)</f>
        <v>0</v>
      </c>
      <c r="N686" s="1">
        <f>COUNTIF(amazon[[#This Row],[Discount percentage]],$Z$16)</f>
        <v>0</v>
      </c>
      <c r="O686" s="1">
        <f>COUNTIF(amazon[[#This Row],[Discount percentage]],$Z$15)</f>
        <v>1</v>
      </c>
      <c r="P686" t="s">
        <v>52</v>
      </c>
      <c r="Q686" s="23" t="e" cm="1" vm="1">
        <f t="array" aca="1" ref="Q686" ca="1">IF(amazon[Discount percentage]&lt;=10, "0-10%", IF(amazon[Discount percentage]&lt;=20,"11-20%", IF(amazon[Discount percentage]&lt;=30,"21-30%",….)))</f>
        <v>#VALUE!</v>
      </c>
    </row>
    <row r="687" spans="1:17" ht="18.75" x14ac:dyDescent="0.3">
      <c r="A687" s="1" t="s">
        <v>1718</v>
      </c>
      <c r="B687" s="1" t="s">
        <v>1719</v>
      </c>
      <c r="C687" s="1" t="s">
        <v>1552</v>
      </c>
      <c r="D687" s="1" t="s">
        <v>1720</v>
      </c>
      <c r="E687"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687" s="4">
        <v>157</v>
      </c>
      <c r="G687" s="4">
        <v>160</v>
      </c>
      <c r="H687" s="4">
        <f>PRODUCT(amazon[[#This Row],[Actual price]],amazon[[#This Row],[Rating count]])</f>
        <v>1378880</v>
      </c>
      <c r="I687" s="5">
        <v>0.02</v>
      </c>
      <c r="J687" s="1">
        <v>4.5</v>
      </c>
      <c r="K687" s="1">
        <v>8618</v>
      </c>
      <c r="L687" s="1" t="str">
        <f>IF(amazon[[#This Row],[Discounted price]]&lt;200, "Very Low",
 IF(amazon[[#This Row],[Discounted price]]&lt;5000, "Medium",
 IF(amazon[[#This Row],[Discounted price]]&lt;10000, "High",
 "Very High")))</f>
        <v>Very Low</v>
      </c>
      <c r="M687" s="1">
        <f>COUNTIF(amazon[[#This Row],[Discount percentage]],$Z$14)</f>
        <v>0</v>
      </c>
      <c r="N687" s="1">
        <f>COUNTIF(amazon[[#This Row],[Discount percentage]],$Z$16)</f>
        <v>1</v>
      </c>
      <c r="O687" s="1">
        <f>COUNTIF(amazon[[#This Row],[Discount percentage]],$Z$15)</f>
        <v>0</v>
      </c>
      <c r="P687" t="s">
        <v>1721</v>
      </c>
      <c r="Q687" s="23" t="e" cm="1" vm="1">
        <f t="array" aca="1" ref="Q687" ca="1">IF(amazon[Discount percentage]&lt;=10, "0-10%", IF(amazon[Discount percentage]&lt;=20,"11-20%", IF(amazon[Discount percentage]&lt;=30,"21-30%",….)))</f>
        <v>#VALUE!</v>
      </c>
    </row>
    <row r="688" spans="1:17" ht="18.75" x14ac:dyDescent="0.3">
      <c r="A688" s="1" t="s">
        <v>1139</v>
      </c>
      <c r="B688" s="1" t="s">
        <v>1140</v>
      </c>
      <c r="C688" s="1" t="s">
        <v>50</v>
      </c>
      <c r="D688" s="1" t="s">
        <v>931</v>
      </c>
      <c r="E68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88" s="4">
        <v>369</v>
      </c>
      <c r="G688" s="4">
        <v>1600</v>
      </c>
      <c r="H688" s="4">
        <f>PRODUCT(amazon[[#This Row],[Actual price]],amazon[[#This Row],[Rating count]])</f>
        <v>52200000</v>
      </c>
      <c r="I688" s="5">
        <v>0.77</v>
      </c>
      <c r="J688" s="1">
        <v>4</v>
      </c>
      <c r="K688" s="1">
        <v>32625</v>
      </c>
      <c r="L688" s="1" t="str">
        <f>IF(amazon[[#This Row],[Discounted price]]&lt;200, "Very Low",
 IF(amazon[[#This Row],[Discounted price]]&lt;5000, "Medium",
 IF(amazon[[#This Row],[Discounted price]]&lt;10000, "High",
 "Very High")))</f>
        <v>Medium</v>
      </c>
      <c r="M688" s="1">
        <f>COUNTIF(amazon[[#This Row],[Discount percentage]],$Z$14)</f>
        <v>0</v>
      </c>
      <c r="N688" s="1">
        <f>COUNTIF(amazon[[#This Row],[Discount percentage]],$Z$16)</f>
        <v>0</v>
      </c>
      <c r="O688" s="1">
        <f>COUNTIF(amazon[[#This Row],[Discount percentage]],$Z$15)</f>
        <v>1</v>
      </c>
      <c r="P688" t="s">
        <v>849</v>
      </c>
      <c r="Q688" s="23" t="e" cm="1" vm="1">
        <f t="array" aca="1" ref="Q688" ca="1">IF(amazon[Discount percentage]&lt;=10, "0-10%", IF(amazon[Discount percentage]&lt;=20,"11-20%", IF(amazon[Discount percentage]&lt;=30,"21-30%",….)))</f>
        <v>#VALUE!</v>
      </c>
    </row>
    <row r="689" spans="1:17" ht="18.75" x14ac:dyDescent="0.3">
      <c r="A689" s="1" t="s">
        <v>1722</v>
      </c>
      <c r="B689" s="1" t="s">
        <v>1723</v>
      </c>
      <c r="C689" s="1" t="s">
        <v>13</v>
      </c>
      <c r="D689" s="1" t="s">
        <v>1491</v>
      </c>
      <c r="E68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89" s="4">
        <v>599</v>
      </c>
      <c r="G689" s="4">
        <v>899</v>
      </c>
      <c r="H689" s="4">
        <f>PRODUCT(amazon[[#This Row],[Actual price]],amazon[[#This Row],[Rating count]])</f>
        <v>3612182</v>
      </c>
      <c r="I689" s="5">
        <v>0.33</v>
      </c>
      <c r="J689" s="1">
        <v>4</v>
      </c>
      <c r="K689" s="1">
        <v>4018</v>
      </c>
      <c r="L689" s="1" t="str">
        <f>IF(amazon[[#This Row],[Discounted price]]&lt;200, "Very Low",
 IF(amazon[[#This Row],[Discounted price]]&lt;5000, "Medium",
 IF(amazon[[#This Row],[Discounted price]]&lt;10000, "High",
 "Very High")))</f>
        <v>Medium</v>
      </c>
      <c r="M689" s="1">
        <f>COUNTIF(amazon[[#This Row],[Discount percentage]],$Z$14)</f>
        <v>0</v>
      </c>
      <c r="N689" s="1">
        <f>COUNTIF(amazon[[#This Row],[Discount percentage]],$Z$16)</f>
        <v>1</v>
      </c>
      <c r="O689" s="1">
        <f>COUNTIF(amazon[[#This Row],[Discount percentage]],$Z$15)</f>
        <v>0</v>
      </c>
      <c r="P689" t="s">
        <v>105</v>
      </c>
      <c r="Q689" s="23" t="e" cm="1" vm="1">
        <f t="array" aca="1" ref="Q689" ca="1">IF(amazon[Discount percentage]&lt;=10, "0-10%", IF(amazon[Discount percentage]&lt;=20,"11-20%", IF(amazon[Discount percentage]&lt;=30,"21-30%",….)))</f>
        <v>#VALUE!</v>
      </c>
    </row>
    <row r="690" spans="1:17" ht="18.75" x14ac:dyDescent="0.3">
      <c r="A690" s="1" t="s">
        <v>1724</v>
      </c>
      <c r="B690" s="1" t="s">
        <v>1725</v>
      </c>
      <c r="C690" s="1" t="s">
        <v>50</v>
      </c>
      <c r="D690" s="1" t="s">
        <v>1726</v>
      </c>
      <c r="E69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90" s="4">
        <v>479</v>
      </c>
      <c r="G690" s="4">
        <v>599</v>
      </c>
      <c r="H690" s="4">
        <f>PRODUCT(amazon[[#This Row],[Actual price]],amazon[[#This Row],[Rating count]])</f>
        <v>7000513</v>
      </c>
      <c r="I690" s="5">
        <v>0.2</v>
      </c>
      <c r="J690" s="1">
        <v>4.3</v>
      </c>
      <c r="K690" s="1">
        <v>11687</v>
      </c>
      <c r="L690" s="1" t="str">
        <f>IF(amazon[[#This Row],[Discounted price]]&lt;200, "Very Low",
 IF(amazon[[#This Row],[Discounted price]]&lt;5000, "Medium",
 IF(amazon[[#This Row],[Discounted price]]&lt;10000, "High",
 "Very High")))</f>
        <v>Medium</v>
      </c>
      <c r="M690" s="1">
        <f>COUNTIF(amazon[[#This Row],[Discount percentage]],$Z$14)</f>
        <v>0</v>
      </c>
      <c r="N690" s="1">
        <f>COUNTIF(amazon[[#This Row],[Discount percentage]],$Z$16)</f>
        <v>1</v>
      </c>
      <c r="O690" s="1">
        <f>COUNTIF(amazon[[#This Row],[Discount percentage]],$Z$15)</f>
        <v>0</v>
      </c>
      <c r="P690" t="s">
        <v>1727</v>
      </c>
      <c r="Q690" s="23" t="e" cm="1" vm="1">
        <f t="array" aca="1" ref="Q690" ca="1">IF(amazon[Discount percentage]&lt;=10, "0-10%", IF(amazon[Discount percentage]&lt;=20,"11-20%", IF(amazon[Discount percentage]&lt;=30,"21-30%",….)))</f>
        <v>#VALUE!</v>
      </c>
    </row>
    <row r="691" spans="1:17" ht="18.75" x14ac:dyDescent="0.3">
      <c r="A691" s="1" t="s">
        <v>53</v>
      </c>
      <c r="B691" s="1" t="s">
        <v>54</v>
      </c>
      <c r="C691" s="1" t="s">
        <v>13</v>
      </c>
      <c r="D691" s="1" t="s">
        <v>14</v>
      </c>
      <c r="E69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91" s="4">
        <v>350</v>
      </c>
      <c r="G691" s="4">
        <v>899</v>
      </c>
      <c r="H691" s="4">
        <f>PRODUCT(amazon[[#This Row],[Actual price]],amazon[[#This Row],[Rating count]])</f>
        <v>2033538</v>
      </c>
      <c r="I691" s="5">
        <v>0.61</v>
      </c>
      <c r="J691" s="1">
        <v>4.2</v>
      </c>
      <c r="K691" s="1">
        <v>2262</v>
      </c>
      <c r="L691" s="1" t="str">
        <f>IF(amazon[[#This Row],[Discounted price]]&lt;200, "Very Low",
 IF(amazon[[#This Row],[Discounted price]]&lt;5000, "Medium",
 IF(amazon[[#This Row],[Discounted price]]&lt;10000, "High",
 "Very High")))</f>
        <v>Medium</v>
      </c>
      <c r="M691" s="1">
        <f>COUNTIF(amazon[[#This Row],[Discount percentage]],$Z$14)</f>
        <v>0</v>
      </c>
      <c r="N691" s="1">
        <f>COUNTIF(amazon[[#This Row],[Discount percentage]],$Z$16)</f>
        <v>0</v>
      </c>
      <c r="O691" s="1">
        <f>COUNTIF(amazon[[#This Row],[Discount percentage]],$Z$15)</f>
        <v>1</v>
      </c>
      <c r="P691" t="s">
        <v>55</v>
      </c>
      <c r="Q691" s="23" t="e" cm="1" vm="1">
        <f t="array" aca="1" ref="Q691" ca="1">IF(amazon[Discount percentage]&lt;=10, "0-10%", IF(amazon[Discount percentage]&lt;=20,"11-20%", IF(amazon[Discount percentage]&lt;=30,"21-30%",….)))</f>
        <v>#VALUE!</v>
      </c>
    </row>
    <row r="692" spans="1:17" ht="18.75" x14ac:dyDescent="0.3">
      <c r="A692" s="1" t="s">
        <v>1728</v>
      </c>
      <c r="B692" s="1" t="s">
        <v>1729</v>
      </c>
      <c r="C692" s="1" t="s">
        <v>50</v>
      </c>
      <c r="D692" s="1" t="s">
        <v>945</v>
      </c>
      <c r="E69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92" s="4">
        <v>1598</v>
      </c>
      <c r="G692" s="4">
        <v>2990</v>
      </c>
      <c r="H692" s="4">
        <f>PRODUCT(amazon[[#This Row],[Actual price]],amazon[[#This Row],[Rating count]])</f>
        <v>32934850</v>
      </c>
      <c r="I692" s="5">
        <v>0.47</v>
      </c>
      <c r="J692" s="1">
        <v>3.8</v>
      </c>
      <c r="K692" s="1">
        <v>11015</v>
      </c>
      <c r="L692" s="1" t="str">
        <f>IF(amazon[[#This Row],[Discounted price]]&lt;200, "Very Low",
 IF(amazon[[#This Row],[Discounted price]]&lt;5000, "Medium",
 IF(amazon[[#This Row],[Discounted price]]&lt;10000, "High",
 "Very High")))</f>
        <v>Medium</v>
      </c>
      <c r="M692" s="1">
        <f>COUNTIF(amazon[[#This Row],[Discount percentage]],$Z$14)</f>
        <v>0</v>
      </c>
      <c r="N692" s="1">
        <f>COUNTIF(amazon[[#This Row],[Discount percentage]],$Z$16)</f>
        <v>1</v>
      </c>
      <c r="O692" s="1">
        <f>COUNTIF(amazon[[#This Row],[Discount percentage]],$Z$15)</f>
        <v>0</v>
      </c>
      <c r="P692" t="s">
        <v>1730</v>
      </c>
      <c r="Q692" s="23" t="e" cm="1" vm="1">
        <f t="array" aca="1" ref="Q692" ca="1">IF(amazon[Discount percentage]&lt;=10, "0-10%", IF(amazon[Discount percentage]&lt;=20,"11-20%", IF(amazon[Discount percentage]&lt;=30,"21-30%",….)))</f>
        <v>#VALUE!</v>
      </c>
    </row>
    <row r="693" spans="1:17" ht="18.75" x14ac:dyDescent="0.3">
      <c r="A693" s="1" t="s">
        <v>1731</v>
      </c>
      <c r="B693" s="1" t="s">
        <v>1732</v>
      </c>
      <c r="C693" s="1" t="s">
        <v>13</v>
      </c>
      <c r="D693" s="1" t="s">
        <v>1733</v>
      </c>
      <c r="E69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93" s="4">
        <v>599</v>
      </c>
      <c r="G693" s="4">
        <v>899</v>
      </c>
      <c r="H693" s="4">
        <f>PRODUCT(amazon[[#This Row],[Actual price]],amazon[[#This Row],[Rating count]])</f>
        <v>85509284</v>
      </c>
      <c r="I693" s="5">
        <v>0.33</v>
      </c>
      <c r="J693" s="1">
        <v>4.3</v>
      </c>
      <c r="K693" s="1">
        <v>95116</v>
      </c>
      <c r="L693" s="1" t="str">
        <f>IF(amazon[[#This Row],[Discounted price]]&lt;200, "Very Low",
 IF(amazon[[#This Row],[Discounted price]]&lt;5000, "Medium",
 IF(amazon[[#This Row],[Discounted price]]&lt;10000, "High",
 "Very High")))</f>
        <v>Medium</v>
      </c>
      <c r="M693" s="1">
        <f>COUNTIF(amazon[[#This Row],[Discount percentage]],$Z$14)</f>
        <v>0</v>
      </c>
      <c r="N693" s="1">
        <f>COUNTIF(amazon[[#This Row],[Discount percentage]],$Z$16)</f>
        <v>1</v>
      </c>
      <c r="O693" s="1">
        <f>COUNTIF(amazon[[#This Row],[Discount percentage]],$Z$15)</f>
        <v>0</v>
      </c>
      <c r="P693" t="s">
        <v>1734</v>
      </c>
      <c r="Q693" s="23" t="e" cm="1" vm="1">
        <f t="array" aca="1" ref="Q693" ca="1">IF(amazon[Discount percentage]&lt;=10, "0-10%", IF(amazon[Discount percentage]&lt;=20,"11-20%", IF(amazon[Discount percentage]&lt;=30,"21-30%",….)))</f>
        <v>#VALUE!</v>
      </c>
    </row>
    <row r="694" spans="1:17" ht="18.75" x14ac:dyDescent="0.3">
      <c r="A694" s="1" t="s">
        <v>56</v>
      </c>
      <c r="B694" s="1" t="s">
        <v>57</v>
      </c>
      <c r="C694" s="1" t="s">
        <v>13</v>
      </c>
      <c r="D694" s="1" t="s">
        <v>14</v>
      </c>
      <c r="E69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94" s="4">
        <v>159</v>
      </c>
      <c r="G694" s="4">
        <v>399</v>
      </c>
      <c r="H694" s="4">
        <f>PRODUCT(amazon[[#This Row],[Actual price]],amazon[[#This Row],[Rating count]])</f>
        <v>1902432</v>
      </c>
      <c r="I694" s="5">
        <v>0.6</v>
      </c>
      <c r="J694" s="1">
        <v>4.0999999999999996</v>
      </c>
      <c r="K694" s="1">
        <v>4768</v>
      </c>
      <c r="L694" s="1" t="str">
        <f>IF(amazon[[#This Row],[Discounted price]]&lt;200, "Very Low",
 IF(amazon[[#This Row],[Discounted price]]&lt;5000, "Medium",
 IF(amazon[[#This Row],[Discounted price]]&lt;10000, "High",
 "Very High")))</f>
        <v>Very Low</v>
      </c>
      <c r="M694" s="1">
        <f>COUNTIF(amazon[[#This Row],[Discount percentage]],$Z$14)</f>
        <v>0</v>
      </c>
      <c r="N694" s="1">
        <f>COUNTIF(amazon[[#This Row],[Discount percentage]],$Z$16)</f>
        <v>0</v>
      </c>
      <c r="O694" s="1">
        <f>COUNTIF(amazon[[#This Row],[Discount percentage]],$Z$15)</f>
        <v>1</v>
      </c>
      <c r="P694" t="s">
        <v>58</v>
      </c>
      <c r="Q694" s="23" t="e" cm="1" vm="1">
        <f t="array" aca="1" ref="Q694" ca="1">IF(amazon[Discount percentage]&lt;=10, "0-10%", IF(amazon[Discount percentage]&lt;=20,"11-20%", IF(amazon[Discount percentage]&lt;=30,"21-30%",….)))</f>
        <v>#VALUE!</v>
      </c>
    </row>
    <row r="695" spans="1:17" ht="18.75" x14ac:dyDescent="0.3">
      <c r="A695" s="1" t="s">
        <v>1735</v>
      </c>
      <c r="B695" s="1" t="s">
        <v>1736</v>
      </c>
      <c r="C695" s="1" t="s">
        <v>13</v>
      </c>
      <c r="D695" s="1" t="s">
        <v>1488</v>
      </c>
      <c r="E69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95" s="4">
        <v>1299</v>
      </c>
      <c r="G695" s="4">
        <v>3000</v>
      </c>
      <c r="H695" s="4">
        <f>PRODUCT(amazon[[#This Row],[Actual price]],amazon[[#This Row],[Rating count]])</f>
        <v>69066000</v>
      </c>
      <c r="I695" s="5">
        <v>0.56999999999999995</v>
      </c>
      <c r="J695" s="1">
        <v>4.3</v>
      </c>
      <c r="K695" s="1">
        <v>23022</v>
      </c>
      <c r="L695" s="1" t="str">
        <f>IF(amazon[[#This Row],[Discounted price]]&lt;200, "Very Low",
 IF(amazon[[#This Row],[Discounted price]]&lt;5000, "Medium",
 IF(amazon[[#This Row],[Discounted price]]&lt;10000, "High",
 "Very High")))</f>
        <v>Medium</v>
      </c>
      <c r="M695" s="1">
        <f>COUNTIF(amazon[[#This Row],[Discount percentage]],$Z$14)</f>
        <v>0</v>
      </c>
      <c r="N695" s="1">
        <f>COUNTIF(amazon[[#This Row],[Discount percentage]],$Z$16)</f>
        <v>0</v>
      </c>
      <c r="O695" s="1">
        <f>COUNTIF(amazon[[#This Row],[Discount percentage]],$Z$15)</f>
        <v>1</v>
      </c>
      <c r="P695" t="s">
        <v>1737</v>
      </c>
      <c r="Q695" s="23" t="e" cm="1" vm="1">
        <f t="array" aca="1" ref="Q695" ca="1">IF(amazon[Discount percentage]&lt;=10, "0-10%", IF(amazon[Discount percentage]&lt;=20,"11-20%", IF(amazon[Discount percentage]&lt;=30,"21-30%",….)))</f>
        <v>#VALUE!</v>
      </c>
    </row>
    <row r="696" spans="1:17" ht="18.75" x14ac:dyDescent="0.3">
      <c r="A696" s="1" t="s">
        <v>1171</v>
      </c>
      <c r="B696" s="1" t="s">
        <v>1172</v>
      </c>
      <c r="C696" s="1" t="s">
        <v>50</v>
      </c>
      <c r="D696" s="1" t="s">
        <v>904</v>
      </c>
      <c r="E69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96" s="4">
        <v>1599</v>
      </c>
      <c r="G696" s="4">
        <v>4999</v>
      </c>
      <c r="H696" s="4">
        <f>PRODUCT(amazon[[#This Row],[Actual price]],amazon[[#This Row],[Rating count]])</f>
        <v>339687049</v>
      </c>
      <c r="I696" s="5">
        <v>0.68</v>
      </c>
      <c r="J696" s="1">
        <v>4</v>
      </c>
      <c r="K696" s="1">
        <v>67951</v>
      </c>
      <c r="L696" s="1" t="str">
        <f>IF(amazon[[#This Row],[Discounted price]]&lt;200, "Very Low",
 IF(amazon[[#This Row],[Discounted price]]&lt;5000, "Medium",
 IF(amazon[[#This Row],[Discounted price]]&lt;10000, "High",
 "Very High")))</f>
        <v>Medium</v>
      </c>
      <c r="M696" s="1">
        <f>COUNTIF(amazon[[#This Row],[Discount percentage]],$Z$14)</f>
        <v>0</v>
      </c>
      <c r="N696" s="1">
        <f>COUNTIF(amazon[[#This Row],[Discount percentage]],$Z$16)</f>
        <v>0</v>
      </c>
      <c r="O696" s="1">
        <f>COUNTIF(amazon[[#This Row],[Discount percentage]],$Z$15)</f>
        <v>1</v>
      </c>
      <c r="P696" t="s">
        <v>1173</v>
      </c>
      <c r="Q696" s="23" t="e" cm="1" vm="1">
        <f t="array" aca="1" ref="Q696" ca="1">IF(amazon[Discount percentage]&lt;=10, "0-10%", IF(amazon[Discount percentage]&lt;=20,"11-20%", IF(amazon[Discount percentage]&lt;=30,"21-30%",….)))</f>
        <v>#VALUE!</v>
      </c>
    </row>
    <row r="697" spans="1:17" ht="18.75" x14ac:dyDescent="0.3">
      <c r="A697" s="1" t="s">
        <v>1738</v>
      </c>
      <c r="B697" s="1" t="s">
        <v>1739</v>
      </c>
      <c r="C697" s="1" t="s">
        <v>13</v>
      </c>
      <c r="D697" s="1" t="s">
        <v>1740</v>
      </c>
      <c r="E69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97" s="4">
        <v>294</v>
      </c>
      <c r="G697" s="4">
        <v>4999</v>
      </c>
      <c r="H697" s="4">
        <f>PRODUCT(amazon[[#This Row],[Actual price]],amazon[[#This Row],[Rating count]])</f>
        <v>22125574</v>
      </c>
      <c r="I697" s="5">
        <v>0.94</v>
      </c>
      <c r="J697" s="1">
        <v>4.3</v>
      </c>
      <c r="K697" s="1">
        <v>4426</v>
      </c>
      <c r="L697" s="1" t="str">
        <f>IF(amazon[[#This Row],[Discounted price]]&lt;200, "Very Low",
 IF(amazon[[#This Row],[Discounted price]]&lt;5000, "Medium",
 IF(amazon[[#This Row],[Discounted price]]&lt;10000, "High",
 "Very High")))</f>
        <v>Medium</v>
      </c>
      <c r="M697" s="1">
        <f>COUNTIF(amazon[[#This Row],[Discount percentage]],$Z$14)</f>
        <v>0</v>
      </c>
      <c r="N697" s="1">
        <f>COUNTIF(amazon[[#This Row],[Discount percentage]],$Z$16)</f>
        <v>0</v>
      </c>
      <c r="O697" s="1">
        <f>COUNTIF(amazon[[#This Row],[Discount percentage]],$Z$15)</f>
        <v>1</v>
      </c>
      <c r="P697" t="s">
        <v>1741</v>
      </c>
      <c r="Q697" s="23" t="e" cm="1" vm="1">
        <f t="array" aca="1" ref="Q697" ca="1">IF(amazon[Discount percentage]&lt;=10, "0-10%", IF(amazon[Discount percentage]&lt;=20,"11-20%", IF(amazon[Discount percentage]&lt;=30,"21-30%",….)))</f>
        <v>#VALUE!</v>
      </c>
    </row>
    <row r="698" spans="1:17" ht="18.75" x14ac:dyDescent="0.3">
      <c r="A698" s="1" t="s">
        <v>1742</v>
      </c>
      <c r="B698" s="1" t="s">
        <v>1743</v>
      </c>
      <c r="C698" s="1" t="s">
        <v>13</v>
      </c>
      <c r="D698" s="1" t="s">
        <v>1611</v>
      </c>
      <c r="E69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698" s="4">
        <v>828</v>
      </c>
      <c r="G698" s="4">
        <v>861</v>
      </c>
      <c r="H698" s="4">
        <f>PRODUCT(amazon[[#This Row],[Actual price]],amazon[[#This Row],[Rating count]])</f>
        <v>3932187</v>
      </c>
      <c r="I698" s="5">
        <v>0.04</v>
      </c>
      <c r="J698" s="1">
        <v>4.2</v>
      </c>
      <c r="K698" s="1">
        <v>4567</v>
      </c>
      <c r="L698" s="1" t="str">
        <f>IF(amazon[[#This Row],[Discounted price]]&lt;200, "Very Low",
 IF(amazon[[#This Row],[Discounted price]]&lt;5000, "Medium",
 IF(amazon[[#This Row],[Discounted price]]&lt;10000, "High",
 "Very High")))</f>
        <v>Medium</v>
      </c>
      <c r="M698" s="1">
        <f>COUNTIF(amazon[[#This Row],[Discount percentage]],$Z$14)</f>
        <v>0</v>
      </c>
      <c r="N698" s="1">
        <f>COUNTIF(amazon[[#This Row],[Discount percentage]],$Z$16)</f>
        <v>1</v>
      </c>
      <c r="O698" s="1">
        <f>COUNTIF(amazon[[#This Row],[Discount percentage]],$Z$15)</f>
        <v>0</v>
      </c>
      <c r="P698" t="s">
        <v>1744</v>
      </c>
      <c r="Q698" s="23" t="e" cm="1" vm="1">
        <f t="array" aca="1" ref="Q698" ca="1">IF(amazon[Discount percentage]&lt;=10, "0-10%", IF(amazon[Discount percentage]&lt;=20,"11-20%", IF(amazon[Discount percentage]&lt;=30,"21-30%",….)))</f>
        <v>#VALUE!</v>
      </c>
    </row>
    <row r="699" spans="1:17" ht="18.75" x14ac:dyDescent="0.3">
      <c r="A699" s="1" t="s">
        <v>1745</v>
      </c>
      <c r="B699" s="1" t="s">
        <v>1746</v>
      </c>
      <c r="C699" s="1" t="s">
        <v>50</v>
      </c>
      <c r="D699" s="1" t="s">
        <v>1368</v>
      </c>
      <c r="E69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699" s="4">
        <v>745</v>
      </c>
      <c r="G699" s="4">
        <v>795</v>
      </c>
      <c r="H699" s="4">
        <f>PRODUCT(amazon[[#This Row],[Actual price]],amazon[[#This Row],[Rating count]])</f>
        <v>10968615</v>
      </c>
      <c r="I699" s="5">
        <v>0.06</v>
      </c>
      <c r="J699" s="1">
        <v>4</v>
      </c>
      <c r="K699" s="1">
        <v>13797</v>
      </c>
      <c r="L699" s="1" t="str">
        <f>IF(amazon[[#This Row],[Discounted price]]&lt;200, "Very Low",
 IF(amazon[[#This Row],[Discounted price]]&lt;5000, "Medium",
 IF(amazon[[#This Row],[Discounted price]]&lt;10000, "High",
 "Very High")))</f>
        <v>Medium</v>
      </c>
      <c r="M699" s="1">
        <f>COUNTIF(amazon[[#This Row],[Discount percentage]],$Z$14)</f>
        <v>0</v>
      </c>
      <c r="N699" s="1">
        <f>COUNTIF(amazon[[#This Row],[Discount percentage]],$Z$16)</f>
        <v>1</v>
      </c>
      <c r="O699" s="1">
        <f>COUNTIF(amazon[[#This Row],[Discount percentage]],$Z$15)</f>
        <v>0</v>
      </c>
      <c r="P699" t="s">
        <v>1747</v>
      </c>
      <c r="Q699" s="23" t="e" cm="1" vm="1">
        <f t="array" aca="1" ref="Q699" ca="1">IF(amazon[Discount percentage]&lt;=10, "0-10%", IF(amazon[Discount percentage]&lt;=20,"11-20%", IF(amazon[Discount percentage]&lt;=30,"21-30%",….)))</f>
        <v>#VALUE!</v>
      </c>
    </row>
    <row r="700" spans="1:17" ht="18.75" x14ac:dyDescent="0.3">
      <c r="A700" s="1" t="s">
        <v>1748</v>
      </c>
      <c r="B700" s="1" t="s">
        <v>1749</v>
      </c>
      <c r="C700" s="1" t="s">
        <v>50</v>
      </c>
      <c r="D700" s="1" t="s">
        <v>1750</v>
      </c>
      <c r="E70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00" s="4">
        <v>1549</v>
      </c>
      <c r="G700" s="4">
        <v>2495</v>
      </c>
      <c r="H700" s="4">
        <f>PRODUCT(amazon[[#This Row],[Actual price]],amazon[[#This Row],[Rating count]])</f>
        <v>37766815</v>
      </c>
      <c r="I700" s="5">
        <v>0.38</v>
      </c>
      <c r="J700" s="1">
        <v>4.4000000000000004</v>
      </c>
      <c r="K700" s="1">
        <v>15137</v>
      </c>
      <c r="L700" s="1" t="str">
        <f>IF(amazon[[#This Row],[Discounted price]]&lt;200, "Very Low",
 IF(amazon[[#This Row],[Discounted price]]&lt;5000, "Medium",
 IF(amazon[[#This Row],[Discounted price]]&lt;10000, "High",
 "Very High")))</f>
        <v>Medium</v>
      </c>
      <c r="M700" s="1">
        <f>COUNTIF(amazon[[#This Row],[Discount percentage]],$Z$14)</f>
        <v>0</v>
      </c>
      <c r="N700" s="1">
        <f>COUNTIF(amazon[[#This Row],[Discount percentage]],$Z$16)</f>
        <v>1</v>
      </c>
      <c r="O700" s="1">
        <f>COUNTIF(amazon[[#This Row],[Discount percentage]],$Z$15)</f>
        <v>0</v>
      </c>
      <c r="P700" t="s">
        <v>1751</v>
      </c>
      <c r="Q700" s="23" t="e" cm="1" vm="1">
        <f t="array" aca="1" ref="Q700" ca="1">IF(amazon[Discount percentage]&lt;=10, "0-10%", IF(amazon[Discount percentage]&lt;=20,"11-20%", IF(amazon[Discount percentage]&lt;=30,"21-30%",….)))</f>
        <v>#VALUE!</v>
      </c>
    </row>
    <row r="701" spans="1:17" ht="18.75" x14ac:dyDescent="0.3">
      <c r="A701" s="1" t="s">
        <v>59</v>
      </c>
      <c r="B701" s="1" t="s">
        <v>60</v>
      </c>
      <c r="C701" s="1" t="s">
        <v>13</v>
      </c>
      <c r="D701" s="1" t="s">
        <v>14</v>
      </c>
      <c r="E70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01" s="4">
        <v>349</v>
      </c>
      <c r="G701" s="4">
        <v>399</v>
      </c>
      <c r="H701" s="4">
        <f>PRODUCT(amazon[[#This Row],[Actual price]],amazon[[#This Row],[Rating count]])</f>
        <v>7484043</v>
      </c>
      <c r="I701" s="5">
        <v>0.13</v>
      </c>
      <c r="J701" s="1">
        <v>4.4000000000000004</v>
      </c>
      <c r="K701" s="1">
        <v>18757</v>
      </c>
      <c r="L701" s="1" t="str">
        <f>IF(amazon[[#This Row],[Discounted price]]&lt;200, "Very Low",
 IF(amazon[[#This Row],[Discounted price]]&lt;5000, "Medium",
 IF(amazon[[#This Row],[Discounted price]]&lt;10000, "High",
 "Very High")))</f>
        <v>Medium</v>
      </c>
      <c r="M701" s="1">
        <f>COUNTIF(amazon[[#This Row],[Discount percentage]],$Z$14)</f>
        <v>0</v>
      </c>
      <c r="N701" s="1">
        <f>COUNTIF(amazon[[#This Row],[Discount percentage]],$Z$16)</f>
        <v>1</v>
      </c>
      <c r="O701" s="1">
        <f>COUNTIF(amazon[[#This Row],[Discount percentage]],$Z$15)</f>
        <v>0</v>
      </c>
      <c r="P701" t="s">
        <v>24</v>
      </c>
      <c r="Q701" s="23" t="e" cm="1" vm="1">
        <f t="array" aca="1" ref="Q701" ca="1">IF(amazon[Discount percentage]&lt;=10, "0-10%", IF(amazon[Discount percentage]&lt;=20,"11-20%", IF(amazon[Discount percentage]&lt;=30,"21-30%",….)))</f>
        <v>#VALUE!</v>
      </c>
    </row>
    <row r="702" spans="1:17" ht="18.75" x14ac:dyDescent="0.3">
      <c r="A702" s="1" t="s">
        <v>73</v>
      </c>
      <c r="B702" s="1" t="s">
        <v>74</v>
      </c>
      <c r="C702" s="1" t="s">
        <v>13</v>
      </c>
      <c r="D702" s="1" t="s">
        <v>14</v>
      </c>
      <c r="E70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02" s="4">
        <v>970</v>
      </c>
      <c r="G702" s="4">
        <v>1799</v>
      </c>
      <c r="H702" s="4">
        <f>PRODUCT(amazon[[#This Row],[Actual price]],amazon[[#This Row],[Rating count]])</f>
        <v>1466185</v>
      </c>
      <c r="I702" s="5">
        <v>0.46</v>
      </c>
      <c r="J702" s="1">
        <v>4.5</v>
      </c>
      <c r="K702" s="1">
        <v>815</v>
      </c>
      <c r="L702" s="1" t="str">
        <f>IF(amazon[[#This Row],[Discounted price]]&lt;200, "Very Low",
 IF(amazon[[#This Row],[Discounted price]]&lt;5000, "Medium",
 IF(amazon[[#This Row],[Discounted price]]&lt;10000, "High",
 "Very High")))</f>
        <v>Medium</v>
      </c>
      <c r="M702" s="1">
        <f>COUNTIF(amazon[[#This Row],[Discount percentage]],$Z$14)</f>
        <v>0</v>
      </c>
      <c r="N702" s="1">
        <f>COUNTIF(amazon[[#This Row],[Discount percentage]],$Z$16)</f>
        <v>1</v>
      </c>
      <c r="O702" s="1">
        <f>COUNTIF(amazon[[#This Row],[Discount percentage]],$Z$15)</f>
        <v>0</v>
      </c>
      <c r="P702" t="s">
        <v>75</v>
      </c>
      <c r="Q702" s="23" t="e" cm="1" vm="1">
        <f t="array" aca="1" ref="Q702" ca="1">IF(amazon[Discount percentage]&lt;=10, "0-10%", IF(amazon[Discount percentage]&lt;=20,"11-20%", IF(amazon[Discount percentage]&lt;=30,"21-30%",….)))</f>
        <v>#VALUE!</v>
      </c>
    </row>
    <row r="703" spans="1:17" ht="18.75" x14ac:dyDescent="0.3">
      <c r="A703" s="1" t="s">
        <v>1752</v>
      </c>
      <c r="B703" s="1" t="s">
        <v>1753</v>
      </c>
      <c r="C703" s="1" t="s">
        <v>13</v>
      </c>
      <c r="D703" s="1" t="s">
        <v>1600</v>
      </c>
      <c r="E70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03" s="4">
        <v>1469</v>
      </c>
      <c r="G703" s="4">
        <v>2499</v>
      </c>
      <c r="H703" s="4">
        <f>PRODUCT(amazon[[#This Row],[Actual price]],amazon[[#This Row],[Rating count]])</f>
        <v>391438362</v>
      </c>
      <c r="I703" s="5">
        <v>0.41</v>
      </c>
      <c r="J703" s="1">
        <v>4.2</v>
      </c>
      <c r="K703" s="1">
        <v>156638</v>
      </c>
      <c r="L703" s="1" t="str">
        <f>IF(amazon[[#This Row],[Discounted price]]&lt;200, "Very Low",
 IF(amazon[[#This Row],[Discounted price]]&lt;5000, "Medium",
 IF(amazon[[#This Row],[Discounted price]]&lt;10000, "High",
 "Very High")))</f>
        <v>Medium</v>
      </c>
      <c r="M703" s="1">
        <f>COUNTIF(amazon[[#This Row],[Discount percentage]],$Z$14)</f>
        <v>0</v>
      </c>
      <c r="N703" s="1">
        <f>COUNTIF(amazon[[#This Row],[Discount percentage]],$Z$16)</f>
        <v>1</v>
      </c>
      <c r="O703" s="1">
        <f>COUNTIF(amazon[[#This Row],[Discount percentage]],$Z$15)</f>
        <v>0</v>
      </c>
      <c r="P703" t="s">
        <v>1754</v>
      </c>
      <c r="Q703" s="23" t="e" cm="1" vm="1">
        <f t="array" aca="1" ref="Q703" ca="1">IF(amazon[Discount percentage]&lt;=10, "0-10%", IF(amazon[Discount percentage]&lt;=20,"11-20%", IF(amazon[Discount percentage]&lt;=30,"21-30%",….)))</f>
        <v>#VALUE!</v>
      </c>
    </row>
    <row r="704" spans="1:17" ht="18.75" x14ac:dyDescent="0.3">
      <c r="A704" s="1" t="s">
        <v>1755</v>
      </c>
      <c r="B704" s="1" t="s">
        <v>1756</v>
      </c>
      <c r="C704" s="1" t="s">
        <v>1552</v>
      </c>
      <c r="D704" s="1" t="s">
        <v>1757</v>
      </c>
      <c r="E704"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704" s="4">
        <v>198</v>
      </c>
      <c r="G704" s="4">
        <v>800</v>
      </c>
      <c r="H704" s="4">
        <f>PRODUCT(amazon[[#This Row],[Actual price]],amazon[[#This Row],[Rating count]])</f>
        <v>7475200</v>
      </c>
      <c r="I704" s="5">
        <v>0.75</v>
      </c>
      <c r="J704" s="1">
        <v>4.0999999999999996</v>
      </c>
      <c r="K704" s="1">
        <v>9344</v>
      </c>
      <c r="L704" s="1" t="str">
        <f>IF(amazon[[#This Row],[Discounted price]]&lt;200, "Very Low",
 IF(amazon[[#This Row],[Discounted price]]&lt;5000, "Medium",
 IF(amazon[[#This Row],[Discounted price]]&lt;10000, "High",
 "Very High")))</f>
        <v>Very Low</v>
      </c>
      <c r="M704" s="1">
        <f>COUNTIF(amazon[[#This Row],[Discount percentage]],$Z$14)</f>
        <v>0</v>
      </c>
      <c r="N704" s="1">
        <f>COUNTIF(amazon[[#This Row],[Discount percentage]],$Z$16)</f>
        <v>0</v>
      </c>
      <c r="O704" s="1">
        <f>COUNTIF(amazon[[#This Row],[Discount percentage]],$Z$15)</f>
        <v>1</v>
      </c>
      <c r="P704" t="s">
        <v>1758</v>
      </c>
      <c r="Q704" s="23" t="e" cm="1" vm="1">
        <f t="array" aca="1" ref="Q704" ca="1">IF(amazon[Discount percentage]&lt;=10, "0-10%", IF(amazon[Discount percentage]&lt;=20,"11-20%", IF(amazon[Discount percentage]&lt;=30,"21-30%",….)))</f>
        <v>#VALUE!</v>
      </c>
    </row>
    <row r="705" spans="1:17" ht="18.75" x14ac:dyDescent="0.3">
      <c r="A705" s="1" t="s">
        <v>1759</v>
      </c>
      <c r="B705" s="1" t="s">
        <v>1760</v>
      </c>
      <c r="C705" s="1" t="s">
        <v>50</v>
      </c>
      <c r="D705" s="1" t="s">
        <v>1761</v>
      </c>
      <c r="E70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05" s="4">
        <v>549</v>
      </c>
      <c r="G705" s="4">
        <v>549</v>
      </c>
      <c r="H705" s="4">
        <f>PRODUCT(amazon[[#This Row],[Actual price]],amazon[[#This Row],[Rating count]])</f>
        <v>2676375</v>
      </c>
      <c r="I705" s="5">
        <v>0</v>
      </c>
      <c r="J705" s="1">
        <v>4.5</v>
      </c>
      <c r="K705" s="1">
        <v>4875</v>
      </c>
      <c r="L705" s="1" t="str">
        <f>IF(amazon[[#This Row],[Discounted price]]&lt;200, "Very Low",
 IF(amazon[[#This Row],[Discounted price]]&lt;5000, "Medium",
 IF(amazon[[#This Row],[Discounted price]]&lt;10000, "High",
 "Very High")))</f>
        <v>Medium</v>
      </c>
      <c r="M705" s="1">
        <f>COUNTIF(amazon[[#This Row],[Discount percentage]],$Z$14)</f>
        <v>0</v>
      </c>
      <c r="N705" s="1">
        <f>COUNTIF(amazon[[#This Row],[Discount percentage]],$Z$16)</f>
        <v>1</v>
      </c>
      <c r="O705" s="1">
        <f>COUNTIF(amazon[[#This Row],[Discount percentage]],$Z$15)</f>
        <v>0</v>
      </c>
      <c r="P705" t="s">
        <v>1762</v>
      </c>
      <c r="Q705" s="23" t="e" cm="1" vm="1">
        <f t="array" aca="1" ref="Q705" ca="1">IF(amazon[Discount percentage]&lt;=10, "0-10%", IF(amazon[Discount percentage]&lt;=20,"11-20%", IF(amazon[Discount percentage]&lt;=30,"21-30%",….)))</f>
        <v>#VALUE!</v>
      </c>
    </row>
    <row r="706" spans="1:17" ht="18.75" x14ac:dyDescent="0.3">
      <c r="A706" s="1" t="s">
        <v>1224</v>
      </c>
      <c r="B706" s="1" t="s">
        <v>1225</v>
      </c>
      <c r="C706" s="1" t="s">
        <v>50</v>
      </c>
      <c r="D706" s="1" t="s">
        <v>904</v>
      </c>
      <c r="E70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06" s="4">
        <v>2999</v>
      </c>
      <c r="G706" s="4">
        <v>9999</v>
      </c>
      <c r="H706" s="4">
        <f>PRODUCT(amazon[[#This Row],[Actual price]],amazon[[#This Row],[Rating count]])</f>
        <v>208789119</v>
      </c>
      <c r="I706" s="5">
        <v>0.7</v>
      </c>
      <c r="J706" s="1">
        <v>4.2</v>
      </c>
      <c r="K706" s="1">
        <v>20881</v>
      </c>
      <c r="L706" s="1" t="str">
        <f>IF(amazon[[#This Row],[Discounted price]]&lt;200, "Very Low",
 IF(amazon[[#This Row],[Discounted price]]&lt;5000, "Medium",
 IF(amazon[[#This Row],[Discounted price]]&lt;10000, "High",
 "Very High")))</f>
        <v>Medium</v>
      </c>
      <c r="M706" s="1">
        <f>COUNTIF(amazon[[#This Row],[Discount percentage]],$Z$14)</f>
        <v>0</v>
      </c>
      <c r="N706" s="1">
        <f>COUNTIF(amazon[[#This Row],[Discount percentage]],$Z$16)</f>
        <v>0</v>
      </c>
      <c r="O706" s="1">
        <f>COUNTIF(amazon[[#This Row],[Discount percentage]],$Z$15)</f>
        <v>1</v>
      </c>
      <c r="P706" t="s">
        <v>1226</v>
      </c>
      <c r="Q706" s="23" t="e" cm="1" vm="1">
        <f t="array" aca="1" ref="Q706" ca="1">IF(amazon[Discount percentage]&lt;=10, "0-10%", IF(amazon[Discount percentage]&lt;=20,"11-20%", IF(amazon[Discount percentage]&lt;=30,"21-30%",….)))</f>
        <v>#VALUE!</v>
      </c>
    </row>
    <row r="707" spans="1:17" ht="18.75" x14ac:dyDescent="0.3">
      <c r="A707" s="1" t="s">
        <v>1763</v>
      </c>
      <c r="B707" s="1" t="s">
        <v>1764</v>
      </c>
      <c r="C707" s="1" t="s">
        <v>50</v>
      </c>
      <c r="D707" s="1" t="s">
        <v>904</v>
      </c>
      <c r="E70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07" s="4">
        <v>12000</v>
      </c>
      <c r="G707" s="4">
        <v>29999</v>
      </c>
      <c r="H707" s="4">
        <f>PRODUCT(amazon[[#This Row],[Actual price]],amazon[[#This Row],[Rating count]])</f>
        <v>142315256</v>
      </c>
      <c r="I707" s="5">
        <v>0.6</v>
      </c>
      <c r="J707" s="1">
        <v>4.3</v>
      </c>
      <c r="K707" s="1">
        <v>4744</v>
      </c>
      <c r="L707" s="1" t="str">
        <f>IF(amazon[[#This Row],[Discounted price]]&lt;200, "Very Low",
 IF(amazon[[#This Row],[Discounted price]]&lt;5000, "Medium",
 IF(amazon[[#This Row],[Discounted price]]&lt;10000, "High",
 "Very High")))</f>
        <v>Very High</v>
      </c>
      <c r="M707" s="1">
        <f>COUNTIF(amazon[[#This Row],[Discount percentage]],$Z$14)</f>
        <v>0</v>
      </c>
      <c r="N707" s="1">
        <f>COUNTIF(amazon[[#This Row],[Discount percentage]],$Z$16)</f>
        <v>0</v>
      </c>
      <c r="O707" s="1">
        <f>COUNTIF(amazon[[#This Row],[Discount percentage]],$Z$15)</f>
        <v>1</v>
      </c>
      <c r="P707" t="s">
        <v>1765</v>
      </c>
      <c r="Q707" s="23" t="e" cm="1" vm="1">
        <f t="array" aca="1" ref="Q707" ca="1">IF(amazon[Discount percentage]&lt;=10, "0-10%", IF(amazon[Discount percentage]&lt;=20,"11-20%", IF(amazon[Discount percentage]&lt;=30,"21-30%",….)))</f>
        <v>#VALUE!</v>
      </c>
    </row>
    <row r="708" spans="1:17" ht="18.75" x14ac:dyDescent="0.3">
      <c r="A708" s="1" t="s">
        <v>1766</v>
      </c>
      <c r="B708" s="1" t="s">
        <v>1767</v>
      </c>
      <c r="C708" s="1" t="s">
        <v>50</v>
      </c>
      <c r="D708" s="1" t="s">
        <v>945</v>
      </c>
      <c r="E70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08" s="4">
        <v>1299</v>
      </c>
      <c r="G708" s="4">
        <v>3499</v>
      </c>
      <c r="H708" s="4">
        <f>PRODUCT(amazon[[#This Row],[Actual price]],amazon[[#This Row],[Rating count]])</f>
        <v>43569548</v>
      </c>
      <c r="I708" s="5">
        <v>0.63</v>
      </c>
      <c r="J708" s="1">
        <v>3.9</v>
      </c>
      <c r="K708" s="1">
        <v>12452</v>
      </c>
      <c r="L708" s="1" t="str">
        <f>IF(amazon[[#This Row],[Discounted price]]&lt;200, "Very Low",
 IF(amazon[[#This Row],[Discounted price]]&lt;5000, "Medium",
 IF(amazon[[#This Row],[Discounted price]]&lt;10000, "High",
 "Very High")))</f>
        <v>Medium</v>
      </c>
      <c r="M708" s="1">
        <f>COUNTIF(amazon[[#This Row],[Discount percentage]],$Z$14)</f>
        <v>0</v>
      </c>
      <c r="N708" s="1">
        <f>COUNTIF(amazon[[#This Row],[Discount percentage]],$Z$16)</f>
        <v>0</v>
      </c>
      <c r="O708" s="1">
        <f>COUNTIF(amazon[[#This Row],[Discount percentage]],$Z$15)</f>
        <v>1</v>
      </c>
      <c r="P708" t="s">
        <v>1768</v>
      </c>
      <c r="Q708" s="23" t="e" cm="1" vm="1">
        <f t="array" aca="1" ref="Q708" ca="1">IF(amazon[Discount percentage]&lt;=10, "0-10%", IF(amazon[Discount percentage]&lt;=20,"11-20%", IF(amazon[Discount percentage]&lt;=30,"21-30%",….)))</f>
        <v>#VALUE!</v>
      </c>
    </row>
    <row r="709" spans="1:17" ht="18.75" x14ac:dyDescent="0.3">
      <c r="A709" s="1" t="s">
        <v>1769</v>
      </c>
      <c r="B709" s="1" t="s">
        <v>1770</v>
      </c>
      <c r="C709" s="1" t="s">
        <v>50</v>
      </c>
      <c r="D709" s="1" t="s">
        <v>1548</v>
      </c>
      <c r="E70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09" s="4">
        <v>269</v>
      </c>
      <c r="G709" s="4">
        <v>315</v>
      </c>
      <c r="H709" s="4">
        <f>PRODUCT(amazon[[#This Row],[Actual price]],amazon[[#This Row],[Rating count]])</f>
        <v>5610150</v>
      </c>
      <c r="I709" s="5">
        <v>0.15</v>
      </c>
      <c r="J709" s="1">
        <v>4.5</v>
      </c>
      <c r="K709" s="1">
        <v>17810</v>
      </c>
      <c r="L709" s="1" t="str">
        <f>IF(amazon[[#This Row],[Discounted price]]&lt;200, "Very Low",
 IF(amazon[[#This Row],[Discounted price]]&lt;5000, "Medium",
 IF(amazon[[#This Row],[Discounted price]]&lt;10000, "High",
 "Very High")))</f>
        <v>Medium</v>
      </c>
      <c r="M709" s="1">
        <f>COUNTIF(amazon[[#This Row],[Discount percentage]],$Z$14)</f>
        <v>0</v>
      </c>
      <c r="N709" s="1">
        <f>COUNTIF(amazon[[#This Row],[Discount percentage]],$Z$16)</f>
        <v>1</v>
      </c>
      <c r="O709" s="1">
        <f>COUNTIF(amazon[[#This Row],[Discount percentage]],$Z$15)</f>
        <v>0</v>
      </c>
      <c r="P709" t="s">
        <v>1771</v>
      </c>
      <c r="Q709" s="23" t="e" cm="1" vm="1">
        <f t="array" aca="1" ref="Q709" ca="1">IF(amazon[Discount percentage]&lt;=10, "0-10%", IF(amazon[Discount percentage]&lt;=20,"11-20%", IF(amazon[Discount percentage]&lt;=30,"21-30%",….)))</f>
        <v>#VALUE!</v>
      </c>
    </row>
    <row r="710" spans="1:17" ht="18.75" x14ac:dyDescent="0.3">
      <c r="A710" s="1" t="s">
        <v>1772</v>
      </c>
      <c r="B710" s="1" t="s">
        <v>1773</v>
      </c>
      <c r="C710" s="1" t="s">
        <v>50</v>
      </c>
      <c r="D710" s="1" t="s">
        <v>945</v>
      </c>
      <c r="E71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10" s="4">
        <v>799</v>
      </c>
      <c r="G710" s="4">
        <v>1499</v>
      </c>
      <c r="H710" s="4">
        <f>PRODUCT(amazon[[#This Row],[Actual price]],amazon[[#This Row],[Rating count]])</f>
        <v>80418352</v>
      </c>
      <c r="I710" s="5">
        <v>0.47</v>
      </c>
      <c r="J710" s="1">
        <v>4.0999999999999996</v>
      </c>
      <c r="K710" s="1">
        <v>53648</v>
      </c>
      <c r="L710" s="1" t="str">
        <f>IF(amazon[[#This Row],[Discounted price]]&lt;200, "Very Low",
 IF(amazon[[#This Row],[Discounted price]]&lt;5000, "Medium",
 IF(amazon[[#This Row],[Discounted price]]&lt;10000, "High",
 "Very High")))</f>
        <v>Medium</v>
      </c>
      <c r="M710" s="1">
        <f>COUNTIF(amazon[[#This Row],[Discount percentage]],$Z$14)</f>
        <v>0</v>
      </c>
      <c r="N710" s="1">
        <f>COUNTIF(amazon[[#This Row],[Discount percentage]],$Z$16)</f>
        <v>1</v>
      </c>
      <c r="O710" s="1">
        <f>COUNTIF(amazon[[#This Row],[Discount percentage]],$Z$15)</f>
        <v>0</v>
      </c>
      <c r="P710" t="s">
        <v>1774</v>
      </c>
      <c r="Q710" s="23" t="e" cm="1" vm="1">
        <f t="array" aca="1" ref="Q710" ca="1">IF(amazon[Discount percentage]&lt;=10, "0-10%", IF(amazon[Discount percentage]&lt;=20,"11-20%", IF(amazon[Discount percentage]&lt;=30,"21-30%",….)))</f>
        <v>#VALUE!</v>
      </c>
    </row>
    <row r="711" spans="1:17" ht="18.75" x14ac:dyDescent="0.3">
      <c r="A711" s="1" t="s">
        <v>1775</v>
      </c>
      <c r="B711" s="1" t="s">
        <v>1776</v>
      </c>
      <c r="C711" s="1" t="s">
        <v>13</v>
      </c>
      <c r="D711" s="1" t="s">
        <v>1777</v>
      </c>
      <c r="E71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11" s="4">
        <v>6299</v>
      </c>
      <c r="G711" s="4">
        <v>13750</v>
      </c>
      <c r="H711" s="4">
        <f>PRODUCT(amazon[[#This Row],[Actual price]],amazon[[#This Row],[Rating count]])</f>
        <v>27692500</v>
      </c>
      <c r="I711" s="5">
        <v>0.54</v>
      </c>
      <c r="J711" s="1">
        <v>4.2</v>
      </c>
      <c r="K711" s="1">
        <v>2014</v>
      </c>
      <c r="L711" s="1" t="str">
        <f>IF(amazon[[#This Row],[Discounted price]]&lt;200, "Very Low",
 IF(amazon[[#This Row],[Discounted price]]&lt;5000, "Medium",
 IF(amazon[[#This Row],[Discounted price]]&lt;10000, "High",
 "Very High")))</f>
        <v>High</v>
      </c>
      <c r="M711" s="1">
        <f>COUNTIF(amazon[[#This Row],[Discount percentage]],$Z$14)</f>
        <v>0</v>
      </c>
      <c r="N711" s="1">
        <f>COUNTIF(amazon[[#This Row],[Discount percentage]],$Z$16)</f>
        <v>0</v>
      </c>
      <c r="O711" s="1">
        <f>COUNTIF(amazon[[#This Row],[Discount percentage]],$Z$15)</f>
        <v>1</v>
      </c>
      <c r="P711" t="s">
        <v>1778</v>
      </c>
      <c r="Q711" s="23" t="e" cm="1" vm="1">
        <f t="array" aca="1" ref="Q711" ca="1">IF(amazon[Discount percentage]&lt;=10, "0-10%", IF(amazon[Discount percentage]&lt;=20,"11-20%", IF(amazon[Discount percentage]&lt;=30,"21-30%",….)))</f>
        <v>#VALUE!</v>
      </c>
    </row>
    <row r="712" spans="1:17" ht="18.75" x14ac:dyDescent="0.3">
      <c r="A712" s="1" t="s">
        <v>1779</v>
      </c>
      <c r="B712" s="1" t="s">
        <v>1780</v>
      </c>
      <c r="C712" s="1" t="s">
        <v>13</v>
      </c>
      <c r="D712" s="1" t="s">
        <v>1781</v>
      </c>
      <c r="E71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12" s="4">
        <v>59</v>
      </c>
      <c r="G712" s="4">
        <v>59</v>
      </c>
      <c r="H712" s="4">
        <f>PRODUCT(amazon[[#This Row],[Actual price]],amazon[[#This Row],[Rating count]])</f>
        <v>351522</v>
      </c>
      <c r="I712" s="5">
        <v>0</v>
      </c>
      <c r="J712" s="1">
        <v>3.8</v>
      </c>
      <c r="K712" s="1">
        <v>5958</v>
      </c>
      <c r="L712" s="1" t="str">
        <f>IF(amazon[[#This Row],[Discounted price]]&lt;200, "Very Low",
 IF(amazon[[#This Row],[Discounted price]]&lt;5000, "Medium",
 IF(amazon[[#This Row],[Discounted price]]&lt;10000, "High",
 "Very High")))</f>
        <v>Very Low</v>
      </c>
      <c r="M712" s="1">
        <f>COUNTIF(amazon[[#This Row],[Discount percentage]],$Z$14)</f>
        <v>0</v>
      </c>
      <c r="N712" s="1">
        <f>COUNTIF(amazon[[#This Row],[Discount percentage]],$Z$16)</f>
        <v>1</v>
      </c>
      <c r="O712" s="1">
        <f>COUNTIF(amazon[[#This Row],[Discount percentage]],$Z$15)</f>
        <v>0</v>
      </c>
      <c r="P712" t="s">
        <v>81</v>
      </c>
      <c r="Q712" s="23" t="e" cm="1" vm="1">
        <f t="array" aca="1" ref="Q712" ca="1">IF(amazon[Discount percentage]&lt;=10, "0-10%", IF(amazon[Discount percentage]&lt;=20,"11-20%", IF(amazon[Discount percentage]&lt;=30,"21-30%",….)))</f>
        <v>#VALUE!</v>
      </c>
    </row>
    <row r="713" spans="1:17" ht="18.75" x14ac:dyDescent="0.3">
      <c r="A713" s="1" t="s">
        <v>1782</v>
      </c>
      <c r="B713" s="1" t="s">
        <v>1783</v>
      </c>
      <c r="C713" s="1" t="s">
        <v>50</v>
      </c>
      <c r="D713" s="1" t="s">
        <v>957</v>
      </c>
      <c r="E71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13" s="4">
        <v>571</v>
      </c>
      <c r="G713" s="4">
        <v>999</v>
      </c>
      <c r="H713" s="4">
        <f>PRODUCT(amazon[[#This Row],[Actual price]],amazon[[#This Row],[Rating count]])</f>
        <v>38182779</v>
      </c>
      <c r="I713" s="5">
        <v>0.43</v>
      </c>
      <c r="J713" s="1">
        <v>4.3</v>
      </c>
      <c r="K713" s="1">
        <v>38221</v>
      </c>
      <c r="L713" s="1" t="str">
        <f>IF(amazon[[#This Row],[Discounted price]]&lt;200, "Very Low",
 IF(amazon[[#This Row],[Discounted price]]&lt;5000, "Medium",
 IF(amazon[[#This Row],[Discounted price]]&lt;10000, "High",
 "Very High")))</f>
        <v>Medium</v>
      </c>
      <c r="M713" s="1">
        <f>COUNTIF(amazon[[#This Row],[Discount percentage]],$Z$14)</f>
        <v>0</v>
      </c>
      <c r="N713" s="1">
        <f>COUNTIF(amazon[[#This Row],[Discount percentage]],$Z$16)</f>
        <v>1</v>
      </c>
      <c r="O713" s="1">
        <f>COUNTIF(amazon[[#This Row],[Discount percentage]],$Z$15)</f>
        <v>0</v>
      </c>
      <c r="P713" t="s">
        <v>24</v>
      </c>
      <c r="Q713" s="23" t="e" cm="1" vm="1">
        <f t="array" aca="1" ref="Q713" ca="1">IF(amazon[Discount percentage]&lt;=10, "0-10%", IF(amazon[Discount percentage]&lt;=20,"11-20%", IF(amazon[Discount percentage]&lt;=30,"21-30%",….)))</f>
        <v>#VALUE!</v>
      </c>
    </row>
    <row r="714" spans="1:17" ht="18.75" x14ac:dyDescent="0.3">
      <c r="A714" s="1" t="s">
        <v>1784</v>
      </c>
      <c r="B714" s="1" t="s">
        <v>1785</v>
      </c>
      <c r="C714" s="1" t="s">
        <v>50</v>
      </c>
      <c r="D714" s="1" t="s">
        <v>1689</v>
      </c>
      <c r="E71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14" s="4">
        <v>549</v>
      </c>
      <c r="G714" s="4">
        <v>999</v>
      </c>
      <c r="H714" s="4">
        <f>PRODUCT(amazon[[#This Row],[Actual price]],amazon[[#This Row],[Rating count]])</f>
        <v>64640295</v>
      </c>
      <c r="I714" s="5">
        <v>0.45</v>
      </c>
      <c r="J714" s="1">
        <v>3.9</v>
      </c>
      <c r="K714" s="1">
        <v>64705</v>
      </c>
      <c r="L714" s="1" t="str">
        <f>IF(amazon[[#This Row],[Discounted price]]&lt;200, "Very Low",
 IF(amazon[[#This Row],[Discounted price]]&lt;5000, "Medium",
 IF(amazon[[#This Row],[Discounted price]]&lt;10000, "High",
 "Very High")))</f>
        <v>Medium</v>
      </c>
      <c r="M714" s="1">
        <f>COUNTIF(amazon[[#This Row],[Discount percentage]],$Z$14)</f>
        <v>0</v>
      </c>
      <c r="N714" s="1">
        <f>COUNTIF(amazon[[#This Row],[Discount percentage]],$Z$16)</f>
        <v>1</v>
      </c>
      <c r="O714" s="1">
        <f>COUNTIF(amazon[[#This Row],[Discount percentage]],$Z$15)</f>
        <v>0</v>
      </c>
      <c r="P714" t="s">
        <v>1786</v>
      </c>
      <c r="Q714" s="23" t="e" cm="1" vm="1">
        <f t="array" aca="1" ref="Q714" ca="1">IF(amazon[Discount percentage]&lt;=10, "0-10%", IF(amazon[Discount percentage]&lt;=20,"11-20%", IF(amazon[Discount percentage]&lt;=30,"21-30%",….)))</f>
        <v>#VALUE!</v>
      </c>
    </row>
    <row r="715" spans="1:17" ht="18.75" x14ac:dyDescent="0.3">
      <c r="A715" s="1" t="s">
        <v>1197</v>
      </c>
      <c r="B715" s="1" t="s">
        <v>1198</v>
      </c>
      <c r="C715" s="1" t="s">
        <v>50</v>
      </c>
      <c r="D715" s="1" t="s">
        <v>1199</v>
      </c>
      <c r="E71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15" s="4">
        <v>2099</v>
      </c>
      <c r="G715" s="4">
        <v>5999</v>
      </c>
      <c r="H715" s="4">
        <f>PRODUCT(amazon[[#This Row],[Actual price]],amazon[[#This Row],[Rating count]])</f>
        <v>102756871</v>
      </c>
      <c r="I715" s="5">
        <v>0.65</v>
      </c>
      <c r="J715" s="1">
        <v>4.3</v>
      </c>
      <c r="K715" s="1">
        <v>17129</v>
      </c>
      <c r="L715" s="1" t="str">
        <f>IF(amazon[[#This Row],[Discounted price]]&lt;200, "Very Low",
 IF(amazon[[#This Row],[Discounted price]]&lt;5000, "Medium",
 IF(amazon[[#This Row],[Discounted price]]&lt;10000, "High",
 "Very High")))</f>
        <v>Medium</v>
      </c>
      <c r="M715" s="1">
        <f>COUNTIF(amazon[[#This Row],[Discount percentage]],$Z$14)</f>
        <v>0</v>
      </c>
      <c r="N715" s="1">
        <f>COUNTIF(amazon[[#This Row],[Discount percentage]],$Z$16)</f>
        <v>0</v>
      </c>
      <c r="O715" s="1">
        <f>COUNTIF(amazon[[#This Row],[Discount percentage]],$Z$15)</f>
        <v>1</v>
      </c>
      <c r="P715" t="s">
        <v>1200</v>
      </c>
      <c r="Q715" s="23" t="e" cm="1" vm="1">
        <f t="array" aca="1" ref="Q715" ca="1">IF(amazon[Discount percentage]&lt;=10, "0-10%", IF(amazon[Discount percentage]&lt;=20,"11-20%", IF(amazon[Discount percentage]&lt;=30,"21-30%",….)))</f>
        <v>#VALUE!</v>
      </c>
    </row>
    <row r="716" spans="1:17" ht="18.75" x14ac:dyDescent="0.3">
      <c r="A716" s="1" t="s">
        <v>70</v>
      </c>
      <c r="B716" s="1" t="s">
        <v>71</v>
      </c>
      <c r="C716" s="1" t="s">
        <v>50</v>
      </c>
      <c r="D716" s="1" t="s">
        <v>63</v>
      </c>
      <c r="E71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16" s="4">
        <v>13490</v>
      </c>
      <c r="G716" s="4">
        <v>21990</v>
      </c>
      <c r="H716" s="4">
        <f>PRODUCT(amazon[[#This Row],[Actual price]],amazon[[#This Row],[Rating count]])</f>
        <v>263352240</v>
      </c>
      <c r="I716" s="5">
        <v>0.39</v>
      </c>
      <c r="J716" s="1">
        <v>4.3</v>
      </c>
      <c r="K716" s="1">
        <v>11976</v>
      </c>
      <c r="L716" s="1" t="str">
        <f>IF(amazon[[#This Row],[Discounted price]]&lt;200, "Very Low",
 IF(amazon[[#This Row],[Discounted price]]&lt;5000, "Medium",
 IF(amazon[[#This Row],[Discounted price]]&lt;10000, "High",
 "Very High")))</f>
        <v>Very High</v>
      </c>
      <c r="M716" s="1">
        <f>COUNTIF(amazon[[#This Row],[Discount percentage]],$Z$14)</f>
        <v>0</v>
      </c>
      <c r="N716" s="1">
        <f>COUNTIF(amazon[[#This Row],[Discount percentage]],$Z$16)</f>
        <v>1</v>
      </c>
      <c r="O716" s="1">
        <f>COUNTIF(amazon[[#This Row],[Discount percentage]],$Z$15)</f>
        <v>0</v>
      </c>
      <c r="P716" t="s">
        <v>72</v>
      </c>
      <c r="Q716" s="23" t="e" cm="1" vm="1">
        <f t="array" aca="1" ref="Q716" ca="1">IF(amazon[Discount percentage]&lt;=10, "0-10%", IF(amazon[Discount percentage]&lt;=20,"11-20%", IF(amazon[Discount percentage]&lt;=30,"21-30%",….)))</f>
        <v>#VALUE!</v>
      </c>
    </row>
    <row r="717" spans="1:17" ht="18.75" x14ac:dyDescent="0.3">
      <c r="A717" s="1" t="s">
        <v>1787</v>
      </c>
      <c r="B717" s="1" t="s">
        <v>1788</v>
      </c>
      <c r="C717" s="1" t="s">
        <v>13</v>
      </c>
      <c r="D717" s="1" t="s">
        <v>1568</v>
      </c>
      <c r="E71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17" s="4">
        <v>448</v>
      </c>
      <c r="G717" s="4">
        <v>699</v>
      </c>
      <c r="H717" s="4">
        <f>PRODUCT(amazon[[#This Row],[Actual price]],amazon[[#This Row],[Rating count]])</f>
        <v>12126252</v>
      </c>
      <c r="I717" s="5">
        <v>0.36</v>
      </c>
      <c r="J717" s="1">
        <v>3.9</v>
      </c>
      <c r="K717" s="1">
        <v>17348</v>
      </c>
      <c r="L717" s="1" t="str">
        <f>IF(amazon[[#This Row],[Discounted price]]&lt;200, "Very Low",
 IF(amazon[[#This Row],[Discounted price]]&lt;5000, "Medium",
 IF(amazon[[#This Row],[Discounted price]]&lt;10000, "High",
 "Very High")))</f>
        <v>Medium</v>
      </c>
      <c r="M717" s="1">
        <f>COUNTIF(amazon[[#This Row],[Discount percentage]],$Z$14)</f>
        <v>0</v>
      </c>
      <c r="N717" s="1">
        <f>COUNTIF(amazon[[#This Row],[Discount percentage]],$Z$16)</f>
        <v>1</v>
      </c>
      <c r="O717" s="1">
        <f>COUNTIF(amazon[[#This Row],[Discount percentage]],$Z$15)</f>
        <v>0</v>
      </c>
      <c r="P717" t="s">
        <v>1789</v>
      </c>
      <c r="Q717" s="23" t="e" cm="1" vm="1">
        <f t="array" aca="1" ref="Q717" ca="1">IF(amazon[Discount percentage]&lt;=10, "0-10%", IF(amazon[Discount percentage]&lt;=20,"11-20%", IF(amazon[Discount percentage]&lt;=30,"21-30%",….)))</f>
        <v>#VALUE!</v>
      </c>
    </row>
    <row r="718" spans="1:17" ht="18.75" x14ac:dyDescent="0.3">
      <c r="A718" s="1" t="s">
        <v>1790</v>
      </c>
      <c r="B718" s="1" t="s">
        <v>1791</v>
      </c>
      <c r="C718" s="1" t="s">
        <v>50</v>
      </c>
      <c r="D718" s="1" t="s">
        <v>945</v>
      </c>
      <c r="E7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18" s="4">
        <v>1499</v>
      </c>
      <c r="G718" s="4">
        <v>2999</v>
      </c>
      <c r="H718" s="4">
        <f>PRODUCT(amazon[[#This Row],[Actual price]],amazon[[#This Row],[Rating count]])</f>
        <v>263306202</v>
      </c>
      <c r="I718" s="5">
        <v>0.5</v>
      </c>
      <c r="J718" s="1">
        <v>3.7</v>
      </c>
      <c r="K718" s="1">
        <v>87798</v>
      </c>
      <c r="L718" s="1" t="str">
        <f>IF(amazon[[#This Row],[Discounted price]]&lt;200, "Very Low",
 IF(amazon[[#This Row],[Discounted price]]&lt;5000, "Medium",
 IF(amazon[[#This Row],[Discounted price]]&lt;10000, "High",
 "Very High")))</f>
        <v>Medium</v>
      </c>
      <c r="M718" s="1">
        <f>COUNTIF(amazon[[#This Row],[Discount percentage]],$Z$14)</f>
        <v>1</v>
      </c>
      <c r="N718" s="1">
        <f>COUNTIF(amazon[[#This Row],[Discount percentage]],$Z$16)</f>
        <v>0</v>
      </c>
      <c r="O718" s="1">
        <f>COUNTIF(amazon[[#This Row],[Discount percentage]],$Z$15)</f>
        <v>0</v>
      </c>
      <c r="P718" t="s">
        <v>1792</v>
      </c>
      <c r="Q718" s="23" t="e" cm="1" vm="1">
        <f t="array" aca="1" ref="Q718" ca="1">IF(amazon[Discount percentage]&lt;=10, "0-10%", IF(amazon[Discount percentage]&lt;=20,"11-20%", IF(amazon[Discount percentage]&lt;=30,"21-30%",….)))</f>
        <v>#VALUE!</v>
      </c>
    </row>
    <row r="719" spans="1:17" ht="18.75" x14ac:dyDescent="0.3">
      <c r="A719" s="1" t="s">
        <v>1793</v>
      </c>
      <c r="B719" s="1" t="s">
        <v>1794</v>
      </c>
      <c r="C719" s="1" t="s">
        <v>50</v>
      </c>
      <c r="D719" s="1" t="s">
        <v>1795</v>
      </c>
      <c r="E71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19" s="4">
        <v>299</v>
      </c>
      <c r="G719" s="4">
        <v>499</v>
      </c>
      <c r="H719" s="4">
        <f>PRODUCT(amazon[[#This Row],[Actual price]],amazon[[#This Row],[Rating count]])</f>
        <v>12191568</v>
      </c>
      <c r="I719" s="5">
        <v>0.4</v>
      </c>
      <c r="J719" s="1">
        <v>4.2</v>
      </c>
      <c r="K719" s="1">
        <v>24432</v>
      </c>
      <c r="L719" s="1" t="str">
        <f>IF(amazon[[#This Row],[Discounted price]]&lt;200, "Very Low",
 IF(amazon[[#This Row],[Discounted price]]&lt;5000, "Medium",
 IF(amazon[[#This Row],[Discounted price]]&lt;10000, "High",
 "Very High")))</f>
        <v>Medium</v>
      </c>
      <c r="M719" s="1">
        <f>COUNTIF(amazon[[#This Row],[Discount percentage]],$Z$14)</f>
        <v>0</v>
      </c>
      <c r="N719" s="1">
        <f>COUNTIF(amazon[[#This Row],[Discount percentage]],$Z$16)</f>
        <v>1</v>
      </c>
      <c r="O719" s="1">
        <f>COUNTIF(amazon[[#This Row],[Discount percentage]],$Z$15)</f>
        <v>0</v>
      </c>
      <c r="P719" t="s">
        <v>1796</v>
      </c>
      <c r="Q719" s="23" t="e" cm="1" vm="1">
        <f t="array" aca="1" ref="Q719" ca="1">IF(amazon[Discount percentage]&lt;=10, "0-10%", IF(amazon[Discount percentage]&lt;=20,"11-20%", IF(amazon[Discount percentage]&lt;=30,"21-30%",….)))</f>
        <v>#VALUE!</v>
      </c>
    </row>
    <row r="720" spans="1:17" ht="18.75" x14ac:dyDescent="0.3">
      <c r="A720" s="1" t="s">
        <v>1797</v>
      </c>
      <c r="B720" s="1" t="s">
        <v>1798</v>
      </c>
      <c r="C720" s="1" t="s">
        <v>13</v>
      </c>
      <c r="D720" s="1" t="s">
        <v>1488</v>
      </c>
      <c r="E72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20" s="4">
        <v>579</v>
      </c>
      <c r="G720" s="4">
        <v>1400</v>
      </c>
      <c r="H720" s="4">
        <f>PRODUCT(amazon[[#This Row],[Actual price]],amazon[[#This Row],[Rating count]])</f>
        <v>264745600</v>
      </c>
      <c r="I720" s="5">
        <v>0.59</v>
      </c>
      <c r="J720" s="1">
        <v>4.3</v>
      </c>
      <c r="K720" s="1">
        <v>189104</v>
      </c>
      <c r="L720" s="1" t="str">
        <f>IF(amazon[[#This Row],[Discounted price]]&lt;200, "Very Low",
 IF(amazon[[#This Row],[Discounted price]]&lt;5000, "Medium",
 IF(amazon[[#This Row],[Discounted price]]&lt;10000, "High",
 "Very High")))</f>
        <v>Medium</v>
      </c>
      <c r="M720" s="1">
        <f>COUNTIF(amazon[[#This Row],[Discount percentage]],$Z$14)</f>
        <v>0</v>
      </c>
      <c r="N720" s="1">
        <f>COUNTIF(amazon[[#This Row],[Discount percentage]],$Z$16)</f>
        <v>0</v>
      </c>
      <c r="O720" s="1">
        <f>COUNTIF(amazon[[#This Row],[Discount percentage]],$Z$15)</f>
        <v>1</v>
      </c>
      <c r="P720" t="s">
        <v>1799</v>
      </c>
      <c r="Q720" s="23" t="e" cm="1" vm="1">
        <f t="array" aca="1" ref="Q720" ca="1">IF(amazon[Discount percentage]&lt;=10, "0-10%", IF(amazon[Discount percentage]&lt;=20,"11-20%", IF(amazon[Discount percentage]&lt;=30,"21-30%",….)))</f>
        <v>#VALUE!</v>
      </c>
    </row>
    <row r="721" spans="1:17" ht="18.75" x14ac:dyDescent="0.3">
      <c r="A721" s="1" t="s">
        <v>1800</v>
      </c>
      <c r="B721" s="1" t="s">
        <v>1801</v>
      </c>
      <c r="C721" s="1" t="s">
        <v>50</v>
      </c>
      <c r="D721" s="1" t="s">
        <v>1802</v>
      </c>
      <c r="E72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21" s="4">
        <v>2499</v>
      </c>
      <c r="G721" s="4">
        <v>3299</v>
      </c>
      <c r="H721" s="4">
        <f>PRODUCT(amazon[[#This Row],[Actual price]],amazon[[#This Row],[Rating count]])</f>
        <v>307176488</v>
      </c>
      <c r="I721" s="5">
        <v>0.24</v>
      </c>
      <c r="J721" s="1">
        <v>4.2</v>
      </c>
      <c r="K721" s="1">
        <v>93112</v>
      </c>
      <c r="L721" s="1" t="str">
        <f>IF(amazon[[#This Row],[Discounted price]]&lt;200, "Very Low",
 IF(amazon[[#This Row],[Discounted price]]&lt;5000, "Medium",
 IF(amazon[[#This Row],[Discounted price]]&lt;10000, "High",
 "Very High")))</f>
        <v>Medium</v>
      </c>
      <c r="M721" s="1">
        <f>COUNTIF(amazon[[#This Row],[Discount percentage]],$Z$14)</f>
        <v>0</v>
      </c>
      <c r="N721" s="1">
        <f>COUNTIF(amazon[[#This Row],[Discount percentage]],$Z$16)</f>
        <v>1</v>
      </c>
      <c r="O721" s="1">
        <f>COUNTIF(amazon[[#This Row],[Discount percentage]],$Z$15)</f>
        <v>0</v>
      </c>
      <c r="P721" t="s">
        <v>1803</v>
      </c>
      <c r="Q721" s="23" t="e" cm="1" vm="1">
        <f t="array" aca="1" ref="Q721" ca="1">IF(amazon[Discount percentage]&lt;=10, "0-10%", IF(amazon[Discount percentage]&lt;=20,"11-20%", IF(amazon[Discount percentage]&lt;=30,"21-30%",….)))</f>
        <v>#VALUE!</v>
      </c>
    </row>
    <row r="722" spans="1:17" ht="18.75" x14ac:dyDescent="0.3">
      <c r="A722" s="1" t="s">
        <v>1804</v>
      </c>
      <c r="B722" s="1" t="s">
        <v>1805</v>
      </c>
      <c r="C722" s="1" t="s">
        <v>50</v>
      </c>
      <c r="D722" s="1" t="s">
        <v>945</v>
      </c>
      <c r="E72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22" s="4">
        <v>1199</v>
      </c>
      <c r="G722" s="4">
        <v>5999</v>
      </c>
      <c r="H722" s="4">
        <f>PRODUCT(amazon[[#This Row],[Actual price]],amazon[[#This Row],[Rating count]])</f>
        <v>285078479</v>
      </c>
      <c r="I722" s="5">
        <v>0.8</v>
      </c>
      <c r="J722" s="1">
        <v>3.9</v>
      </c>
      <c r="K722" s="1">
        <v>47521</v>
      </c>
      <c r="L722" s="1" t="str">
        <f>IF(amazon[[#This Row],[Discounted price]]&lt;200, "Very Low",
 IF(amazon[[#This Row],[Discounted price]]&lt;5000, "Medium",
 IF(amazon[[#This Row],[Discounted price]]&lt;10000, "High",
 "Very High")))</f>
        <v>Medium</v>
      </c>
      <c r="M722" s="1">
        <f>COUNTIF(amazon[[#This Row],[Discount percentage]],$Z$14)</f>
        <v>0</v>
      </c>
      <c r="N722" s="1">
        <f>COUNTIF(amazon[[#This Row],[Discount percentage]],$Z$16)</f>
        <v>0</v>
      </c>
      <c r="O722" s="1">
        <f>COUNTIF(amazon[[#This Row],[Discount percentage]],$Z$15)</f>
        <v>1</v>
      </c>
      <c r="P722" t="s">
        <v>81</v>
      </c>
      <c r="Q722" s="23" t="e" cm="1" vm="1">
        <f t="array" aca="1" ref="Q722" ca="1">IF(amazon[Discount percentage]&lt;=10, "0-10%", IF(amazon[Discount percentage]&lt;=20,"11-20%", IF(amazon[Discount percentage]&lt;=30,"21-30%",….)))</f>
        <v>#VALUE!</v>
      </c>
    </row>
    <row r="723" spans="1:17" ht="18.75" x14ac:dyDescent="0.3">
      <c r="A723" s="1" t="s">
        <v>1806</v>
      </c>
      <c r="B723" s="1" t="s">
        <v>1807</v>
      </c>
      <c r="C723" s="1" t="s">
        <v>50</v>
      </c>
      <c r="D723" s="1" t="s">
        <v>1726</v>
      </c>
      <c r="E72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23" s="4">
        <v>399</v>
      </c>
      <c r="G723" s="4">
        <v>499</v>
      </c>
      <c r="H723" s="4">
        <f>PRODUCT(amazon[[#This Row],[Actual price]],amazon[[#This Row],[Rating count]])</f>
        <v>13573299</v>
      </c>
      <c r="I723" s="5">
        <v>0.2</v>
      </c>
      <c r="J723" s="1">
        <v>4.3</v>
      </c>
      <c r="K723" s="1">
        <v>27201</v>
      </c>
      <c r="L723" s="1" t="str">
        <f>IF(amazon[[#This Row],[Discounted price]]&lt;200, "Very Low",
 IF(amazon[[#This Row],[Discounted price]]&lt;5000, "Medium",
 IF(amazon[[#This Row],[Discounted price]]&lt;10000, "High",
 "Very High")))</f>
        <v>Medium</v>
      </c>
      <c r="M723" s="1">
        <f>COUNTIF(amazon[[#This Row],[Discount percentage]],$Z$14)</f>
        <v>0</v>
      </c>
      <c r="N723" s="1">
        <f>COUNTIF(amazon[[#This Row],[Discount percentage]],$Z$16)</f>
        <v>1</v>
      </c>
      <c r="O723" s="1">
        <f>COUNTIF(amazon[[#This Row],[Discount percentage]],$Z$15)</f>
        <v>0</v>
      </c>
      <c r="P723" t="s">
        <v>1808</v>
      </c>
      <c r="Q723" s="23" t="e" cm="1" vm="1">
        <f t="array" aca="1" ref="Q723" ca="1">IF(amazon[Discount percentage]&lt;=10, "0-10%", IF(amazon[Discount percentage]&lt;=20,"11-20%", IF(amazon[Discount percentage]&lt;=30,"21-30%",….)))</f>
        <v>#VALUE!</v>
      </c>
    </row>
    <row r="724" spans="1:17" ht="18.75" x14ac:dyDescent="0.3">
      <c r="A724" s="1" t="s">
        <v>76</v>
      </c>
      <c r="B724" s="1" t="s">
        <v>77</v>
      </c>
      <c r="C724" s="1" t="s">
        <v>50</v>
      </c>
      <c r="D724" s="1" t="s">
        <v>51</v>
      </c>
      <c r="E72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24" s="4">
        <v>279</v>
      </c>
      <c r="G724" s="4">
        <v>499</v>
      </c>
      <c r="H724" s="4">
        <f>PRODUCT(amazon[[#This Row],[Actual price]],amazon[[#This Row],[Rating count]])</f>
        <v>5470038</v>
      </c>
      <c r="I724" s="5">
        <v>0.44</v>
      </c>
      <c r="J724" s="1">
        <v>3.7</v>
      </c>
      <c r="K724" s="1">
        <v>10962</v>
      </c>
      <c r="L724" s="1" t="str">
        <f>IF(amazon[[#This Row],[Discounted price]]&lt;200, "Very Low",
 IF(amazon[[#This Row],[Discounted price]]&lt;5000, "Medium",
 IF(amazon[[#This Row],[Discounted price]]&lt;10000, "High",
 "Very High")))</f>
        <v>Medium</v>
      </c>
      <c r="M724" s="1">
        <f>COUNTIF(amazon[[#This Row],[Discount percentage]],$Z$14)</f>
        <v>0</v>
      </c>
      <c r="N724" s="1">
        <f>COUNTIF(amazon[[#This Row],[Discount percentage]],$Z$16)</f>
        <v>1</v>
      </c>
      <c r="O724" s="1">
        <f>COUNTIF(amazon[[#This Row],[Discount percentage]],$Z$15)</f>
        <v>0</v>
      </c>
      <c r="P724" t="s">
        <v>78</v>
      </c>
      <c r="Q724" s="23" t="e" cm="1" vm="1">
        <f t="array" aca="1" ref="Q724" ca="1">IF(amazon[Discount percentage]&lt;=10, "0-10%", IF(amazon[Discount percentage]&lt;=20,"11-20%", IF(amazon[Discount percentage]&lt;=30,"21-30%",….)))</f>
        <v>#VALUE!</v>
      </c>
    </row>
    <row r="725" spans="1:17" ht="18.75" x14ac:dyDescent="0.3">
      <c r="A725" s="1" t="s">
        <v>79</v>
      </c>
      <c r="B725" s="1" t="s">
        <v>80</v>
      </c>
      <c r="C725" s="1" t="s">
        <v>50</v>
      </c>
      <c r="D725" s="1" t="s">
        <v>63</v>
      </c>
      <c r="E72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25" s="4">
        <v>13490</v>
      </c>
      <c r="G725" s="4">
        <v>22900</v>
      </c>
      <c r="H725" s="4">
        <f>PRODUCT(amazon[[#This Row],[Actual price]],amazon[[#This Row],[Rating count]])</f>
        <v>373247100</v>
      </c>
      <c r="I725" s="5">
        <v>0.41</v>
      </c>
      <c r="J725" s="1">
        <v>4.3</v>
      </c>
      <c r="K725" s="1">
        <v>16299</v>
      </c>
      <c r="L725" s="1" t="str">
        <f>IF(amazon[[#This Row],[Discounted price]]&lt;200, "Very Low",
 IF(amazon[[#This Row],[Discounted price]]&lt;5000, "Medium",
 IF(amazon[[#This Row],[Discounted price]]&lt;10000, "High",
 "Very High")))</f>
        <v>Very High</v>
      </c>
      <c r="M725" s="1">
        <f>COUNTIF(amazon[[#This Row],[Discount percentage]],$Z$14)</f>
        <v>0</v>
      </c>
      <c r="N725" s="1">
        <f>COUNTIF(amazon[[#This Row],[Discount percentage]],$Z$16)</f>
        <v>1</v>
      </c>
      <c r="O725" s="1">
        <f>COUNTIF(amazon[[#This Row],[Discount percentage]],$Z$15)</f>
        <v>0</v>
      </c>
      <c r="P725" t="s">
        <v>81</v>
      </c>
      <c r="Q725" s="23" t="e" cm="1" vm="1">
        <f t="array" aca="1" ref="Q725" ca="1">IF(amazon[Discount percentage]&lt;=10, "0-10%", IF(amazon[Discount percentage]&lt;=20,"11-20%", IF(amazon[Discount percentage]&lt;=30,"21-30%",….)))</f>
        <v>#VALUE!</v>
      </c>
    </row>
    <row r="726" spans="1:17" ht="18.75" x14ac:dyDescent="0.3">
      <c r="A726" s="1" t="s">
        <v>1809</v>
      </c>
      <c r="B726" s="1" t="s">
        <v>1810</v>
      </c>
      <c r="C726" s="1" t="s">
        <v>13</v>
      </c>
      <c r="D726" s="1" t="s">
        <v>1491</v>
      </c>
      <c r="E72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26" s="4">
        <v>279</v>
      </c>
      <c r="G726" s="4">
        <v>375</v>
      </c>
      <c r="H726" s="4">
        <f>PRODUCT(amazon[[#This Row],[Actual price]],amazon[[#This Row],[Rating count]])</f>
        <v>11825250</v>
      </c>
      <c r="I726" s="5">
        <v>0.26</v>
      </c>
      <c r="J726" s="1">
        <v>4.3</v>
      </c>
      <c r="K726" s="1">
        <v>31534</v>
      </c>
      <c r="L726" s="1" t="str">
        <f>IF(amazon[[#This Row],[Discounted price]]&lt;200, "Very Low",
 IF(amazon[[#This Row],[Discounted price]]&lt;5000, "Medium",
 IF(amazon[[#This Row],[Discounted price]]&lt;10000, "High",
 "Very High")))</f>
        <v>Medium</v>
      </c>
      <c r="M726" s="1">
        <f>COUNTIF(amazon[[#This Row],[Discount percentage]],$Z$14)</f>
        <v>0</v>
      </c>
      <c r="N726" s="1">
        <f>COUNTIF(amazon[[#This Row],[Discount percentage]],$Z$16)</f>
        <v>1</v>
      </c>
      <c r="O726" s="1">
        <f>COUNTIF(amazon[[#This Row],[Discount percentage]],$Z$15)</f>
        <v>0</v>
      </c>
      <c r="P726" t="s">
        <v>1811</v>
      </c>
      <c r="Q726" s="23" t="e" cm="1" vm="1">
        <f t="array" aca="1" ref="Q726" ca="1">IF(amazon[Discount percentage]&lt;=10, "0-10%", IF(amazon[Discount percentage]&lt;=20,"11-20%", IF(amazon[Discount percentage]&lt;=30,"21-30%",….)))</f>
        <v>#VALUE!</v>
      </c>
    </row>
    <row r="727" spans="1:17" ht="18.75" x14ac:dyDescent="0.3">
      <c r="A727" s="1" t="s">
        <v>1812</v>
      </c>
      <c r="B727" s="1" t="s">
        <v>1813</v>
      </c>
      <c r="C727" s="1" t="s">
        <v>50</v>
      </c>
      <c r="D727" s="1" t="s">
        <v>904</v>
      </c>
      <c r="E72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27" s="4">
        <v>2499</v>
      </c>
      <c r="G727" s="4">
        <v>4999</v>
      </c>
      <c r="H727" s="4">
        <f>PRODUCT(amazon[[#This Row],[Actual price]],amazon[[#This Row],[Rating count]])</f>
        <v>37847429</v>
      </c>
      <c r="I727" s="5">
        <v>0.5</v>
      </c>
      <c r="J727" s="1">
        <v>3.9</v>
      </c>
      <c r="K727" s="1">
        <v>7571</v>
      </c>
      <c r="L727" s="1" t="str">
        <f>IF(amazon[[#This Row],[Discounted price]]&lt;200, "Very Low",
 IF(amazon[[#This Row],[Discounted price]]&lt;5000, "Medium",
 IF(amazon[[#This Row],[Discounted price]]&lt;10000, "High",
 "Very High")))</f>
        <v>Medium</v>
      </c>
      <c r="M727" s="1">
        <f>COUNTIF(amazon[[#This Row],[Discount percentage]],$Z$14)</f>
        <v>1</v>
      </c>
      <c r="N727" s="1">
        <f>COUNTIF(amazon[[#This Row],[Discount percentage]],$Z$16)</f>
        <v>0</v>
      </c>
      <c r="O727" s="1">
        <f>COUNTIF(amazon[[#This Row],[Discount percentage]],$Z$15)</f>
        <v>0</v>
      </c>
      <c r="P727" t="s">
        <v>1263</v>
      </c>
      <c r="Q727" s="23" t="e" cm="1" vm="1">
        <f t="array" aca="1" ref="Q727" ca="1">IF(amazon[Discount percentage]&lt;=10, "0-10%", IF(amazon[Discount percentage]&lt;=20,"11-20%", IF(amazon[Discount percentage]&lt;=30,"21-30%",….)))</f>
        <v>#VALUE!</v>
      </c>
    </row>
    <row r="728" spans="1:17" ht="18.75" x14ac:dyDescent="0.3">
      <c r="A728" s="1" t="s">
        <v>1814</v>
      </c>
      <c r="B728" s="1" t="s">
        <v>1815</v>
      </c>
      <c r="C728" s="1" t="s">
        <v>1552</v>
      </c>
      <c r="D728" s="1" t="s">
        <v>1720</v>
      </c>
      <c r="E728"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728" s="4">
        <v>137</v>
      </c>
      <c r="G728" s="4">
        <v>160</v>
      </c>
      <c r="H728" s="4">
        <f>PRODUCT(amazon[[#This Row],[Actual price]],amazon[[#This Row],[Rating count]])</f>
        <v>1045920</v>
      </c>
      <c r="I728" s="5">
        <v>0.14000000000000001</v>
      </c>
      <c r="J728" s="1">
        <v>4.4000000000000004</v>
      </c>
      <c r="K728" s="1">
        <v>6537</v>
      </c>
      <c r="L728" s="1" t="str">
        <f>IF(amazon[[#This Row],[Discounted price]]&lt;200, "Very Low",
 IF(amazon[[#This Row],[Discounted price]]&lt;5000, "Medium",
 IF(amazon[[#This Row],[Discounted price]]&lt;10000, "High",
 "Very High")))</f>
        <v>Very Low</v>
      </c>
      <c r="M728" s="1">
        <f>COUNTIF(amazon[[#This Row],[Discount percentage]],$Z$14)</f>
        <v>0</v>
      </c>
      <c r="N728" s="1">
        <f>COUNTIF(amazon[[#This Row],[Discount percentage]],$Z$16)</f>
        <v>1</v>
      </c>
      <c r="O728" s="1">
        <f>COUNTIF(amazon[[#This Row],[Discount percentage]],$Z$15)</f>
        <v>0</v>
      </c>
      <c r="P728" t="s">
        <v>81</v>
      </c>
      <c r="Q728" s="23" t="e" cm="1" vm="1">
        <f t="array" aca="1" ref="Q728" ca="1">IF(amazon[Discount percentage]&lt;=10, "0-10%", IF(amazon[Discount percentage]&lt;=20,"11-20%", IF(amazon[Discount percentage]&lt;=30,"21-30%",….)))</f>
        <v>#VALUE!</v>
      </c>
    </row>
    <row r="729" spans="1:17" ht="18.75" x14ac:dyDescent="0.3">
      <c r="A729" s="1" t="s">
        <v>82</v>
      </c>
      <c r="B729" s="1" t="s">
        <v>83</v>
      </c>
      <c r="C729" s="1" t="s">
        <v>13</v>
      </c>
      <c r="D729" s="1" t="s">
        <v>14</v>
      </c>
      <c r="E72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29" s="4">
        <v>59</v>
      </c>
      <c r="G729" s="4">
        <v>199</v>
      </c>
      <c r="H729" s="4">
        <f>PRODUCT(amazon[[#This Row],[Actual price]],amazon[[#This Row],[Rating count]])</f>
        <v>1866023</v>
      </c>
      <c r="I729" s="5">
        <v>0.7</v>
      </c>
      <c r="J729" s="1">
        <v>4</v>
      </c>
      <c r="K729" s="1">
        <v>9377</v>
      </c>
      <c r="L729" s="1" t="str">
        <f>IF(amazon[[#This Row],[Discounted price]]&lt;200, "Very Low",
 IF(amazon[[#This Row],[Discounted price]]&lt;5000, "Medium",
 IF(amazon[[#This Row],[Discounted price]]&lt;10000, "High",
 "Very High")))</f>
        <v>Very Low</v>
      </c>
      <c r="M729" s="1">
        <f>COUNTIF(amazon[[#This Row],[Discount percentage]],$Z$14)</f>
        <v>0</v>
      </c>
      <c r="N729" s="1">
        <f>COUNTIF(amazon[[#This Row],[Discount percentage]],$Z$16)</f>
        <v>0</v>
      </c>
      <c r="O729" s="1">
        <f>COUNTIF(amazon[[#This Row],[Discount percentage]],$Z$15)</f>
        <v>1</v>
      </c>
      <c r="P729" t="s">
        <v>84</v>
      </c>
      <c r="Q729" s="23" t="e" cm="1" vm="1">
        <f t="array" aca="1" ref="Q729" ca="1">IF(amazon[Discount percentage]&lt;=10, "0-10%", IF(amazon[Discount percentage]&lt;=20,"11-20%", IF(amazon[Discount percentage]&lt;=30,"21-30%",….)))</f>
        <v>#VALUE!</v>
      </c>
    </row>
    <row r="730" spans="1:17" ht="18.75" x14ac:dyDescent="0.3">
      <c r="A730" s="1" t="s">
        <v>1816</v>
      </c>
      <c r="B730" s="1" t="s">
        <v>1817</v>
      </c>
      <c r="C730" s="1" t="s">
        <v>13</v>
      </c>
      <c r="D730" s="1" t="s">
        <v>1644</v>
      </c>
      <c r="E73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30" s="4">
        <v>299</v>
      </c>
      <c r="G730" s="4">
        <v>499</v>
      </c>
      <c r="H730" s="4">
        <f>PRODUCT(amazon[[#This Row],[Actual price]],amazon[[#This Row],[Rating count]])</f>
        <v>10483990</v>
      </c>
      <c r="I730" s="5">
        <v>0.4</v>
      </c>
      <c r="J730" s="1">
        <v>4.5</v>
      </c>
      <c r="K730" s="1">
        <v>21010</v>
      </c>
      <c r="L730" s="1" t="str">
        <f>IF(amazon[[#This Row],[Discounted price]]&lt;200, "Very Low",
 IF(amazon[[#This Row],[Discounted price]]&lt;5000, "Medium",
 IF(amazon[[#This Row],[Discounted price]]&lt;10000, "High",
 "Very High")))</f>
        <v>Medium</v>
      </c>
      <c r="M730" s="1">
        <f>COUNTIF(amazon[[#This Row],[Discount percentage]],$Z$14)</f>
        <v>0</v>
      </c>
      <c r="N730" s="1">
        <f>COUNTIF(amazon[[#This Row],[Discount percentage]],$Z$16)</f>
        <v>1</v>
      </c>
      <c r="O730" s="1">
        <f>COUNTIF(amazon[[#This Row],[Discount percentage]],$Z$15)</f>
        <v>0</v>
      </c>
      <c r="P730" t="s">
        <v>1818</v>
      </c>
      <c r="Q730" s="23" t="e" cm="1" vm="1">
        <f t="array" aca="1" ref="Q730" ca="1">IF(amazon[Discount percentage]&lt;=10, "0-10%", IF(amazon[Discount percentage]&lt;=20,"11-20%", IF(amazon[Discount percentage]&lt;=30,"21-30%",….)))</f>
        <v>#VALUE!</v>
      </c>
    </row>
    <row r="731" spans="1:17" ht="18.75" x14ac:dyDescent="0.3">
      <c r="A731" s="1" t="s">
        <v>1819</v>
      </c>
      <c r="B731" s="1" t="s">
        <v>1820</v>
      </c>
      <c r="C731" s="1" t="s">
        <v>50</v>
      </c>
      <c r="D731" s="1" t="s">
        <v>945</v>
      </c>
      <c r="E73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31" s="4">
        <v>1799</v>
      </c>
      <c r="G731" s="4">
        <v>3999</v>
      </c>
      <c r="H731" s="4">
        <f>PRODUCT(amazon[[#This Row],[Actual price]],amazon[[#This Row],[Rating count]])</f>
        <v>14064483</v>
      </c>
      <c r="I731" s="5">
        <v>0.55000000000000004</v>
      </c>
      <c r="J731" s="1">
        <v>3.9</v>
      </c>
      <c r="K731" s="1">
        <v>3517</v>
      </c>
      <c r="L731" s="1" t="str">
        <f>IF(amazon[[#This Row],[Discounted price]]&lt;200, "Very Low",
 IF(amazon[[#This Row],[Discounted price]]&lt;5000, "Medium",
 IF(amazon[[#This Row],[Discounted price]]&lt;10000, "High",
 "Very High")))</f>
        <v>Medium</v>
      </c>
      <c r="M731" s="1">
        <f>COUNTIF(amazon[[#This Row],[Discount percentage]],$Z$14)</f>
        <v>0</v>
      </c>
      <c r="N731" s="1">
        <f>COUNTIF(amazon[[#This Row],[Discount percentage]],$Z$16)</f>
        <v>0</v>
      </c>
      <c r="O731" s="1">
        <f>COUNTIF(amazon[[#This Row],[Discount percentage]],$Z$15)</f>
        <v>1</v>
      </c>
      <c r="P731" t="s">
        <v>1821</v>
      </c>
      <c r="Q731" s="23" t="e" cm="1" vm="1">
        <f t="array" aca="1" ref="Q731" ca="1">IF(amazon[Discount percentage]&lt;=10, "0-10%", IF(amazon[Discount percentage]&lt;=20,"11-20%", IF(amazon[Discount percentage]&lt;=30,"21-30%",….)))</f>
        <v>#VALUE!</v>
      </c>
    </row>
    <row r="732" spans="1:17" ht="18.75" x14ac:dyDescent="0.3">
      <c r="A732" s="1" t="s">
        <v>1822</v>
      </c>
      <c r="B732" s="1" t="s">
        <v>1823</v>
      </c>
      <c r="C732" s="1" t="s">
        <v>50</v>
      </c>
      <c r="D732" s="1" t="s">
        <v>1689</v>
      </c>
      <c r="E73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32" s="4">
        <v>1999</v>
      </c>
      <c r="G732" s="4">
        <v>2999</v>
      </c>
      <c r="H732" s="4">
        <f>PRODUCT(amazon[[#This Row],[Actual price]],amazon[[#This Row],[Rating count]])</f>
        <v>191633101</v>
      </c>
      <c r="I732" s="5">
        <v>0.33</v>
      </c>
      <c r="J732" s="1">
        <v>4.3</v>
      </c>
      <c r="K732" s="1">
        <v>63899</v>
      </c>
      <c r="L732" s="1" t="str">
        <f>IF(amazon[[#This Row],[Discounted price]]&lt;200, "Very Low",
 IF(amazon[[#This Row],[Discounted price]]&lt;5000, "Medium",
 IF(amazon[[#This Row],[Discounted price]]&lt;10000, "High",
 "Very High")))</f>
        <v>Medium</v>
      </c>
      <c r="M732" s="1">
        <f>COUNTIF(amazon[[#This Row],[Discount percentage]],$Z$14)</f>
        <v>0</v>
      </c>
      <c r="N732" s="1">
        <f>COUNTIF(amazon[[#This Row],[Discount percentage]],$Z$16)</f>
        <v>1</v>
      </c>
      <c r="O732" s="1">
        <f>COUNTIF(amazon[[#This Row],[Discount percentage]],$Z$15)</f>
        <v>0</v>
      </c>
      <c r="P732" t="s">
        <v>1824</v>
      </c>
      <c r="Q732" s="23" t="e" cm="1" vm="1">
        <f t="array" aca="1" ref="Q732" ca="1">IF(amazon[Discount percentage]&lt;=10, "0-10%", IF(amazon[Discount percentage]&lt;=20,"11-20%", IF(amazon[Discount percentage]&lt;=30,"21-30%",….)))</f>
        <v>#VALUE!</v>
      </c>
    </row>
    <row r="733" spans="1:17" ht="18.75" x14ac:dyDescent="0.3">
      <c r="A733" s="1" t="s">
        <v>88</v>
      </c>
      <c r="B733" s="1" t="s">
        <v>89</v>
      </c>
      <c r="C733" s="1" t="s">
        <v>50</v>
      </c>
      <c r="D733" s="1" t="s">
        <v>51</v>
      </c>
      <c r="E73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33" s="4">
        <v>199</v>
      </c>
      <c r="G733" s="4">
        <v>699</v>
      </c>
      <c r="H733" s="4">
        <f>PRODUCT(amazon[[#This Row],[Actual price]],amazon[[#This Row],[Rating count]])</f>
        <v>8494947</v>
      </c>
      <c r="I733" s="5">
        <v>0.72</v>
      </c>
      <c r="J733" s="1">
        <v>4.2</v>
      </c>
      <c r="K733" s="1">
        <v>12153</v>
      </c>
      <c r="L733" s="1" t="str">
        <f>IF(amazon[[#This Row],[Discounted price]]&lt;200, "Very Low",
 IF(amazon[[#This Row],[Discounted price]]&lt;5000, "Medium",
 IF(amazon[[#This Row],[Discounted price]]&lt;10000, "High",
 "Very High")))</f>
        <v>Very Low</v>
      </c>
      <c r="M733" s="1">
        <f>COUNTIF(amazon[[#This Row],[Discount percentage]],$Z$14)</f>
        <v>0</v>
      </c>
      <c r="N733" s="1">
        <f>COUNTIF(amazon[[#This Row],[Discount percentage]],$Z$16)</f>
        <v>0</v>
      </c>
      <c r="O733" s="1">
        <f>COUNTIF(amazon[[#This Row],[Discount percentage]],$Z$15)</f>
        <v>1</v>
      </c>
      <c r="P733" t="s">
        <v>90</v>
      </c>
      <c r="Q733" s="23" t="e" cm="1" vm="1">
        <f t="array" aca="1" ref="Q733" ca="1">IF(amazon[Discount percentage]&lt;=10, "0-10%", IF(amazon[Discount percentage]&lt;=20,"11-20%", IF(amazon[Discount percentage]&lt;=30,"21-30%",….)))</f>
        <v>#VALUE!</v>
      </c>
    </row>
    <row r="734" spans="1:17" ht="18.75" x14ac:dyDescent="0.3">
      <c r="A734" s="1" t="s">
        <v>1825</v>
      </c>
      <c r="B734" s="1" t="s">
        <v>1826</v>
      </c>
      <c r="C734" s="1" t="s">
        <v>13</v>
      </c>
      <c r="D734" s="1" t="s">
        <v>1827</v>
      </c>
      <c r="E73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34" s="4">
        <v>399</v>
      </c>
      <c r="G734" s="4">
        <v>1499</v>
      </c>
      <c r="H734" s="4">
        <f>PRODUCT(amazon[[#This Row],[Actual price]],amazon[[#This Row],[Rating count]])</f>
        <v>8589270</v>
      </c>
      <c r="I734" s="5">
        <v>0.73</v>
      </c>
      <c r="J734" s="1">
        <v>4.0999999999999996</v>
      </c>
      <c r="K734" s="1">
        <v>5730</v>
      </c>
      <c r="L734" s="1" t="str">
        <f>IF(amazon[[#This Row],[Discounted price]]&lt;200, "Very Low",
 IF(amazon[[#This Row],[Discounted price]]&lt;5000, "Medium",
 IF(amazon[[#This Row],[Discounted price]]&lt;10000, "High",
 "Very High")))</f>
        <v>Medium</v>
      </c>
      <c r="M734" s="1">
        <f>COUNTIF(amazon[[#This Row],[Discount percentage]],$Z$14)</f>
        <v>0</v>
      </c>
      <c r="N734" s="1">
        <f>COUNTIF(amazon[[#This Row],[Discount percentage]],$Z$16)</f>
        <v>0</v>
      </c>
      <c r="O734" s="1">
        <f>COUNTIF(amazon[[#This Row],[Discount percentage]],$Z$15)</f>
        <v>1</v>
      </c>
      <c r="P734" t="s">
        <v>1828</v>
      </c>
      <c r="Q734" s="23" t="e" cm="1" vm="1">
        <f t="array" aca="1" ref="Q734" ca="1">IF(amazon[Discount percentage]&lt;=10, "0-10%", IF(amazon[Discount percentage]&lt;=20,"11-20%", IF(amazon[Discount percentage]&lt;=30,"21-30%",….)))</f>
        <v>#VALUE!</v>
      </c>
    </row>
    <row r="735" spans="1:17" ht="18.75" x14ac:dyDescent="0.3">
      <c r="A735" s="1" t="s">
        <v>1829</v>
      </c>
      <c r="B735" s="1" t="s">
        <v>1830</v>
      </c>
      <c r="C735" s="1" t="s">
        <v>13</v>
      </c>
      <c r="D735" s="1" t="s">
        <v>1831</v>
      </c>
      <c r="E73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35" s="4">
        <v>1699</v>
      </c>
      <c r="G735" s="4">
        <v>3999</v>
      </c>
      <c r="H735" s="4">
        <f>PRODUCT(amazon[[#This Row],[Actual price]],amazon[[#This Row],[Rating count]])</f>
        <v>101926512</v>
      </c>
      <c r="I735" s="5">
        <v>0.57999999999999996</v>
      </c>
      <c r="J735" s="1">
        <v>4.2</v>
      </c>
      <c r="K735" s="1">
        <v>25488</v>
      </c>
      <c r="L735" s="1" t="str">
        <f>IF(amazon[[#This Row],[Discounted price]]&lt;200, "Very Low",
 IF(amazon[[#This Row],[Discounted price]]&lt;5000, "Medium",
 IF(amazon[[#This Row],[Discounted price]]&lt;10000, "High",
 "Very High")))</f>
        <v>Medium</v>
      </c>
      <c r="M735" s="1">
        <f>COUNTIF(amazon[[#This Row],[Discount percentage]],$Z$14)</f>
        <v>0</v>
      </c>
      <c r="N735" s="1">
        <f>COUNTIF(amazon[[#This Row],[Discount percentage]],$Z$16)</f>
        <v>0</v>
      </c>
      <c r="O735" s="1">
        <f>COUNTIF(amazon[[#This Row],[Discount percentage]],$Z$15)</f>
        <v>1</v>
      </c>
      <c r="P735" t="s">
        <v>236</v>
      </c>
      <c r="Q735" s="23" t="e" cm="1" vm="1">
        <f t="array" aca="1" ref="Q735" ca="1">IF(amazon[Discount percentage]&lt;=10, "0-10%", IF(amazon[Discount percentage]&lt;=20,"11-20%", IF(amazon[Discount percentage]&lt;=30,"21-30%",….)))</f>
        <v>#VALUE!</v>
      </c>
    </row>
    <row r="736" spans="1:17" ht="18.75" x14ac:dyDescent="0.3">
      <c r="A736" s="1" t="s">
        <v>1832</v>
      </c>
      <c r="B736" s="1" t="s">
        <v>1833</v>
      </c>
      <c r="C736" s="1" t="s">
        <v>13</v>
      </c>
      <c r="D736" s="1" t="s">
        <v>1491</v>
      </c>
      <c r="E73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36" s="4">
        <v>699</v>
      </c>
      <c r="G736" s="4">
        <v>995</v>
      </c>
      <c r="H736" s="4">
        <f>PRODUCT(amazon[[#This Row],[Actual price]],amazon[[#This Row],[Rating count]])</f>
        <v>54132975</v>
      </c>
      <c r="I736" s="5">
        <v>0.3</v>
      </c>
      <c r="J736" s="1">
        <v>4.5</v>
      </c>
      <c r="K736" s="1">
        <v>54405</v>
      </c>
      <c r="L736" s="1" t="str">
        <f>IF(amazon[[#This Row],[Discounted price]]&lt;200, "Very Low",
 IF(amazon[[#This Row],[Discounted price]]&lt;5000, "Medium",
 IF(amazon[[#This Row],[Discounted price]]&lt;10000, "High",
 "Very High")))</f>
        <v>Medium</v>
      </c>
      <c r="M736" s="1">
        <f>COUNTIF(amazon[[#This Row],[Discount percentage]],$Z$14)</f>
        <v>0</v>
      </c>
      <c r="N736" s="1">
        <f>COUNTIF(amazon[[#This Row],[Discount percentage]],$Z$16)</f>
        <v>1</v>
      </c>
      <c r="O736" s="1">
        <f>COUNTIF(amazon[[#This Row],[Discount percentage]],$Z$15)</f>
        <v>0</v>
      </c>
      <c r="P736" t="s">
        <v>1834</v>
      </c>
      <c r="Q736" s="23" t="e" cm="1" vm="1">
        <f t="array" aca="1" ref="Q736" ca="1">IF(amazon[Discount percentage]&lt;=10, "0-10%", IF(amazon[Discount percentage]&lt;=20,"11-20%", IF(amazon[Discount percentage]&lt;=30,"21-30%",….)))</f>
        <v>#VALUE!</v>
      </c>
    </row>
    <row r="737" spans="1:17" ht="18.75" x14ac:dyDescent="0.3">
      <c r="A737" s="1" t="s">
        <v>1246</v>
      </c>
      <c r="B737" s="1" t="s">
        <v>1247</v>
      </c>
      <c r="C737" s="1" t="s">
        <v>50</v>
      </c>
      <c r="D737" s="1" t="s">
        <v>1125</v>
      </c>
      <c r="E73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37" s="4">
        <v>95</v>
      </c>
      <c r="G737" s="4">
        <v>499</v>
      </c>
      <c r="H737" s="4">
        <f>PRODUCT(amazon[[#This Row],[Actual price]],amazon[[#This Row],[Rating count]])</f>
        <v>972551</v>
      </c>
      <c r="I737" s="5">
        <v>0.81</v>
      </c>
      <c r="J737" s="1">
        <v>4.2</v>
      </c>
      <c r="K737" s="1">
        <v>1949</v>
      </c>
      <c r="L737" s="1" t="str">
        <f>IF(amazon[[#This Row],[Discounted price]]&lt;200, "Very Low",
 IF(amazon[[#This Row],[Discounted price]]&lt;5000, "Medium",
 IF(amazon[[#This Row],[Discounted price]]&lt;10000, "High",
 "Very High")))</f>
        <v>Very Low</v>
      </c>
      <c r="M737" s="1">
        <f>COUNTIF(amazon[[#This Row],[Discount percentage]],$Z$14)</f>
        <v>0</v>
      </c>
      <c r="N737" s="1">
        <f>COUNTIF(amazon[[#This Row],[Discount percentage]],$Z$16)</f>
        <v>0</v>
      </c>
      <c r="O737" s="1">
        <f>COUNTIF(amazon[[#This Row],[Discount percentage]],$Z$15)</f>
        <v>1</v>
      </c>
      <c r="P737" t="s">
        <v>379</v>
      </c>
      <c r="Q737" s="23" t="e" cm="1" vm="1">
        <f t="array" aca="1" ref="Q737" ca="1">IF(amazon[Discount percentage]&lt;=10, "0-10%", IF(amazon[Discount percentage]&lt;=20,"11-20%", IF(amazon[Discount percentage]&lt;=30,"21-30%",….)))</f>
        <v>#VALUE!</v>
      </c>
    </row>
    <row r="738" spans="1:17" ht="18.75" x14ac:dyDescent="0.3">
      <c r="A738" s="1" t="s">
        <v>1835</v>
      </c>
      <c r="B738" s="1" t="s">
        <v>1836</v>
      </c>
      <c r="C738" s="1" t="s">
        <v>13</v>
      </c>
      <c r="D738" s="1" t="s">
        <v>1668</v>
      </c>
      <c r="E73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38" s="4">
        <v>1149</v>
      </c>
      <c r="G738" s="4">
        <v>1699</v>
      </c>
      <c r="H738" s="4">
        <f>PRODUCT(amazon[[#This Row],[Actual price]],amazon[[#This Row],[Rating count]])</f>
        <v>208090122</v>
      </c>
      <c r="I738" s="5">
        <v>0.32</v>
      </c>
      <c r="J738" s="1">
        <v>4.2</v>
      </c>
      <c r="K738" s="1">
        <v>122478</v>
      </c>
      <c r="L738" s="1" t="str">
        <f>IF(amazon[[#This Row],[Discounted price]]&lt;200, "Very Low",
 IF(amazon[[#This Row],[Discounted price]]&lt;5000, "Medium",
 IF(amazon[[#This Row],[Discounted price]]&lt;10000, "High",
 "Very High")))</f>
        <v>Medium</v>
      </c>
      <c r="M738" s="1">
        <f>COUNTIF(amazon[[#This Row],[Discount percentage]],$Z$14)</f>
        <v>0</v>
      </c>
      <c r="N738" s="1">
        <f>COUNTIF(amazon[[#This Row],[Discount percentage]],$Z$16)</f>
        <v>1</v>
      </c>
      <c r="O738" s="1">
        <f>COUNTIF(amazon[[#This Row],[Discount percentage]],$Z$15)</f>
        <v>0</v>
      </c>
      <c r="P738" t="s">
        <v>1837</v>
      </c>
      <c r="Q738" s="23" t="e" cm="1" vm="1">
        <f t="array" aca="1" ref="Q738" ca="1">IF(amazon[Discount percentage]&lt;=10, "0-10%", IF(amazon[Discount percentage]&lt;=20,"11-20%", IF(amazon[Discount percentage]&lt;=30,"21-30%",….)))</f>
        <v>#VALUE!</v>
      </c>
    </row>
    <row r="739" spans="1:17" ht="18.75" x14ac:dyDescent="0.3">
      <c r="A739" s="1" t="s">
        <v>1838</v>
      </c>
      <c r="B739" s="1" t="s">
        <v>1839</v>
      </c>
      <c r="C739" s="1" t="s">
        <v>13</v>
      </c>
      <c r="D739" s="1" t="s">
        <v>1568</v>
      </c>
      <c r="E73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39" s="4">
        <v>1495</v>
      </c>
      <c r="G739" s="4">
        <v>1995</v>
      </c>
      <c r="H739" s="4">
        <f>PRODUCT(amazon[[#This Row],[Actual price]],amazon[[#This Row],[Rating count]])</f>
        <v>14445795</v>
      </c>
      <c r="I739" s="5">
        <v>0.25</v>
      </c>
      <c r="J739" s="1">
        <v>4.3</v>
      </c>
      <c r="K739" s="1">
        <v>7241</v>
      </c>
      <c r="L739" s="1" t="str">
        <f>IF(amazon[[#This Row],[Discounted price]]&lt;200, "Very Low",
 IF(amazon[[#This Row],[Discounted price]]&lt;5000, "Medium",
 IF(amazon[[#This Row],[Discounted price]]&lt;10000, "High",
 "Very High")))</f>
        <v>Medium</v>
      </c>
      <c r="M739" s="1">
        <f>COUNTIF(amazon[[#This Row],[Discount percentage]],$Z$14)</f>
        <v>0</v>
      </c>
      <c r="N739" s="1">
        <f>COUNTIF(amazon[[#This Row],[Discount percentage]],$Z$16)</f>
        <v>1</v>
      </c>
      <c r="O739" s="1">
        <f>COUNTIF(amazon[[#This Row],[Discount percentage]],$Z$15)</f>
        <v>0</v>
      </c>
      <c r="P739" t="s">
        <v>1840</v>
      </c>
      <c r="Q739" s="23" t="e" cm="1" vm="1">
        <f t="array" aca="1" ref="Q739" ca="1">IF(amazon[Discount percentage]&lt;=10, "0-10%", IF(amazon[Discount percentage]&lt;=20,"11-20%", IF(amazon[Discount percentage]&lt;=30,"21-30%",….)))</f>
        <v>#VALUE!</v>
      </c>
    </row>
    <row r="740" spans="1:17" ht="18.75" x14ac:dyDescent="0.3">
      <c r="A740" s="1" t="s">
        <v>1841</v>
      </c>
      <c r="B740" s="1" t="s">
        <v>1842</v>
      </c>
      <c r="C740" s="1" t="s">
        <v>13</v>
      </c>
      <c r="D740" s="1" t="s">
        <v>1501</v>
      </c>
      <c r="E74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40" s="4">
        <v>849</v>
      </c>
      <c r="G740" s="4">
        <v>4999</v>
      </c>
      <c r="H740" s="4">
        <f>PRODUCT(amazon[[#This Row],[Actual price]],amazon[[#This Row],[Rating count]])</f>
        <v>102264543</v>
      </c>
      <c r="I740" s="5">
        <v>0.83</v>
      </c>
      <c r="J740" s="1">
        <v>4</v>
      </c>
      <c r="K740" s="1">
        <v>20457</v>
      </c>
      <c r="L740" s="1" t="str">
        <f>IF(amazon[[#This Row],[Discounted price]]&lt;200, "Very Low",
 IF(amazon[[#This Row],[Discounted price]]&lt;5000, "Medium",
 IF(amazon[[#This Row],[Discounted price]]&lt;10000, "High",
 "Very High")))</f>
        <v>Medium</v>
      </c>
      <c r="M740" s="1">
        <f>COUNTIF(amazon[[#This Row],[Discount percentage]],$Z$14)</f>
        <v>0</v>
      </c>
      <c r="N740" s="1">
        <f>COUNTIF(amazon[[#This Row],[Discount percentage]],$Z$16)</f>
        <v>0</v>
      </c>
      <c r="O740" s="1">
        <f>COUNTIF(amazon[[#This Row],[Discount percentage]],$Z$15)</f>
        <v>1</v>
      </c>
      <c r="P740" t="s">
        <v>1843</v>
      </c>
      <c r="Q740" s="23" t="e" cm="1" vm="1">
        <f t="array" aca="1" ref="Q740" ca="1">IF(amazon[Discount percentage]&lt;=10, "0-10%", IF(amazon[Discount percentage]&lt;=20,"11-20%", IF(amazon[Discount percentage]&lt;=30,"21-30%",….)))</f>
        <v>#VALUE!</v>
      </c>
    </row>
    <row r="741" spans="1:17" ht="18.75" x14ac:dyDescent="0.3">
      <c r="A741" s="1" t="s">
        <v>1844</v>
      </c>
      <c r="B741" s="1" t="s">
        <v>1845</v>
      </c>
      <c r="C741" s="1" t="s">
        <v>1552</v>
      </c>
      <c r="D741" s="1" t="s">
        <v>1846</v>
      </c>
      <c r="E741"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741" s="4">
        <v>440</v>
      </c>
      <c r="G741" s="4">
        <v>440</v>
      </c>
      <c r="H741" s="4">
        <f>PRODUCT(amazon[[#This Row],[Actual price]],amazon[[#This Row],[Rating count]])</f>
        <v>3788400</v>
      </c>
      <c r="I741" s="5">
        <v>0</v>
      </c>
      <c r="J741" s="1">
        <v>4.5</v>
      </c>
      <c r="K741" s="1">
        <v>8610</v>
      </c>
      <c r="L741" s="1" t="str">
        <f>IF(amazon[[#This Row],[Discounted price]]&lt;200, "Very Low",
 IF(amazon[[#This Row],[Discounted price]]&lt;5000, "Medium",
 IF(amazon[[#This Row],[Discounted price]]&lt;10000, "High",
 "Very High")))</f>
        <v>Medium</v>
      </c>
      <c r="M741" s="1">
        <f>COUNTIF(amazon[[#This Row],[Discount percentage]],$Z$14)</f>
        <v>0</v>
      </c>
      <c r="N741" s="1">
        <f>COUNTIF(amazon[[#This Row],[Discount percentage]],$Z$16)</f>
        <v>1</v>
      </c>
      <c r="O741" s="1">
        <f>COUNTIF(amazon[[#This Row],[Discount percentage]],$Z$15)</f>
        <v>0</v>
      </c>
      <c r="P741" t="s">
        <v>1847</v>
      </c>
      <c r="Q741" s="23" t="e" cm="1" vm="1">
        <f t="array" aca="1" ref="Q741" ca="1">IF(amazon[Discount percentage]&lt;=10, "0-10%", IF(amazon[Discount percentage]&lt;=20,"11-20%", IF(amazon[Discount percentage]&lt;=30,"21-30%",….)))</f>
        <v>#VALUE!</v>
      </c>
    </row>
    <row r="742" spans="1:17" ht="18.75" x14ac:dyDescent="0.3">
      <c r="A742" s="1" t="s">
        <v>1238</v>
      </c>
      <c r="B742" s="1" t="s">
        <v>1239</v>
      </c>
      <c r="C742" s="1" t="s">
        <v>50</v>
      </c>
      <c r="D742" s="1" t="s">
        <v>1199</v>
      </c>
      <c r="E74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42" s="4">
        <v>349</v>
      </c>
      <c r="G742" s="4">
        <v>999</v>
      </c>
      <c r="H742" s="4">
        <f>PRODUCT(amazon[[#This Row],[Actual price]],amazon[[#This Row],[Rating count]])</f>
        <v>16540443</v>
      </c>
      <c r="I742" s="5">
        <v>0.65</v>
      </c>
      <c r="J742" s="1">
        <v>3.8</v>
      </c>
      <c r="K742" s="1">
        <v>16557</v>
      </c>
      <c r="L742" s="1" t="str">
        <f>IF(amazon[[#This Row],[Discounted price]]&lt;200, "Very Low",
 IF(amazon[[#This Row],[Discounted price]]&lt;5000, "Medium",
 IF(amazon[[#This Row],[Discounted price]]&lt;10000, "High",
 "Very High")))</f>
        <v>Medium</v>
      </c>
      <c r="M742" s="1">
        <f>COUNTIF(amazon[[#This Row],[Discount percentage]],$Z$14)</f>
        <v>0</v>
      </c>
      <c r="N742" s="1">
        <f>COUNTIF(amazon[[#This Row],[Discount percentage]],$Z$16)</f>
        <v>0</v>
      </c>
      <c r="O742" s="1">
        <f>COUNTIF(amazon[[#This Row],[Discount percentage]],$Z$15)</f>
        <v>1</v>
      </c>
      <c r="P742" t="s">
        <v>1240</v>
      </c>
      <c r="Q742" s="23" t="e" cm="1" vm="1">
        <f t="array" aca="1" ref="Q742" ca="1">IF(amazon[Discount percentage]&lt;=10, "0-10%", IF(amazon[Discount percentage]&lt;=20,"11-20%", IF(amazon[Discount percentage]&lt;=30,"21-30%",….)))</f>
        <v>#VALUE!</v>
      </c>
    </row>
    <row r="743" spans="1:17" ht="18.75" x14ac:dyDescent="0.3">
      <c r="A743" s="1" t="s">
        <v>1848</v>
      </c>
      <c r="B743" s="1" t="s">
        <v>1849</v>
      </c>
      <c r="C743" s="1" t="s">
        <v>13</v>
      </c>
      <c r="D743" s="1" t="s">
        <v>1501</v>
      </c>
      <c r="E74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43" s="4">
        <v>599</v>
      </c>
      <c r="G743" s="4">
        <v>3999</v>
      </c>
      <c r="H743" s="4">
        <f>PRODUCT(amazon[[#This Row],[Actual price]],amazon[[#This Row],[Rating count]])</f>
        <v>4346913</v>
      </c>
      <c r="I743" s="5">
        <v>0.85</v>
      </c>
      <c r="J743" s="1">
        <v>3.9</v>
      </c>
      <c r="K743" s="1">
        <v>1087</v>
      </c>
      <c r="L743" s="1" t="str">
        <f>IF(amazon[[#This Row],[Discounted price]]&lt;200, "Very Low",
 IF(amazon[[#This Row],[Discounted price]]&lt;5000, "Medium",
 IF(amazon[[#This Row],[Discounted price]]&lt;10000, "High",
 "Very High")))</f>
        <v>Medium</v>
      </c>
      <c r="M743" s="1">
        <f>COUNTIF(amazon[[#This Row],[Discount percentage]],$Z$14)</f>
        <v>0</v>
      </c>
      <c r="N743" s="1">
        <f>COUNTIF(amazon[[#This Row],[Discount percentage]],$Z$16)</f>
        <v>0</v>
      </c>
      <c r="O743" s="1">
        <f>COUNTIF(amazon[[#This Row],[Discount percentage]],$Z$15)</f>
        <v>1</v>
      </c>
      <c r="P743" t="s">
        <v>1850</v>
      </c>
      <c r="Q743" s="23" t="e" cm="1" vm="1">
        <f t="array" aca="1" ref="Q743" ca="1">IF(amazon[Discount percentage]&lt;=10, "0-10%", IF(amazon[Discount percentage]&lt;=20,"11-20%", IF(amazon[Discount percentage]&lt;=30,"21-30%",….)))</f>
        <v>#VALUE!</v>
      </c>
    </row>
    <row r="744" spans="1:17" ht="18.75" x14ac:dyDescent="0.3">
      <c r="A744" s="1" t="s">
        <v>1851</v>
      </c>
      <c r="B744" s="1" t="s">
        <v>1852</v>
      </c>
      <c r="C744" s="1" t="s">
        <v>13</v>
      </c>
      <c r="D744" s="1" t="s">
        <v>1740</v>
      </c>
      <c r="E74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44" s="4">
        <v>149</v>
      </c>
      <c r="G744" s="4">
        <v>399</v>
      </c>
      <c r="H744" s="4">
        <f>PRODUCT(amazon[[#This Row],[Actual price]],amazon[[#This Row],[Rating count]])</f>
        <v>614460</v>
      </c>
      <c r="I744" s="5">
        <v>0.63</v>
      </c>
      <c r="J744" s="1">
        <v>4</v>
      </c>
      <c r="K744" s="1">
        <v>1540</v>
      </c>
      <c r="L744" s="1" t="str">
        <f>IF(amazon[[#This Row],[Discounted price]]&lt;200, "Very Low",
 IF(amazon[[#This Row],[Discounted price]]&lt;5000, "Medium",
 IF(amazon[[#This Row],[Discounted price]]&lt;10000, "High",
 "Very High")))</f>
        <v>Very Low</v>
      </c>
      <c r="M744" s="1">
        <f>COUNTIF(amazon[[#This Row],[Discount percentage]],$Z$14)</f>
        <v>0</v>
      </c>
      <c r="N744" s="1">
        <f>COUNTIF(amazon[[#This Row],[Discount percentage]],$Z$16)</f>
        <v>0</v>
      </c>
      <c r="O744" s="1">
        <f>COUNTIF(amazon[[#This Row],[Discount percentage]],$Z$15)</f>
        <v>1</v>
      </c>
      <c r="P744" t="s">
        <v>1853</v>
      </c>
      <c r="Q744" s="23" t="e" cm="1" vm="1">
        <f t="array" aca="1" ref="Q744" ca="1">IF(amazon[Discount percentage]&lt;=10, "0-10%", IF(amazon[Discount percentage]&lt;=20,"11-20%", IF(amazon[Discount percentage]&lt;=30,"21-30%",….)))</f>
        <v>#VALUE!</v>
      </c>
    </row>
    <row r="745" spans="1:17" ht="18.75" x14ac:dyDescent="0.3">
      <c r="A745" s="1" t="s">
        <v>1854</v>
      </c>
      <c r="B745" s="1" t="s">
        <v>1855</v>
      </c>
      <c r="C745" s="1" t="s">
        <v>13</v>
      </c>
      <c r="D745" s="1" t="s">
        <v>1495</v>
      </c>
      <c r="E74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45" s="4">
        <v>289</v>
      </c>
      <c r="G745" s="4">
        <v>999</v>
      </c>
      <c r="H745" s="4">
        <f>PRODUCT(amazon[[#This Row],[Actual price]],amazon[[#This Row],[Rating count]])</f>
        <v>400599</v>
      </c>
      <c r="I745" s="5">
        <v>0.71</v>
      </c>
      <c r="J745" s="1">
        <v>4.0999999999999996</v>
      </c>
      <c r="K745" s="1">
        <v>401</v>
      </c>
      <c r="L745" s="1" t="str">
        <f>IF(amazon[[#This Row],[Discounted price]]&lt;200, "Very Low",
 IF(amazon[[#This Row],[Discounted price]]&lt;5000, "Medium",
 IF(amazon[[#This Row],[Discounted price]]&lt;10000, "High",
 "Very High")))</f>
        <v>Medium</v>
      </c>
      <c r="M745" s="1">
        <f>COUNTIF(amazon[[#This Row],[Discount percentage]],$Z$14)</f>
        <v>0</v>
      </c>
      <c r="N745" s="1">
        <f>COUNTIF(amazon[[#This Row],[Discount percentage]],$Z$16)</f>
        <v>0</v>
      </c>
      <c r="O745" s="1">
        <f>COUNTIF(amazon[[#This Row],[Discount percentage]],$Z$15)</f>
        <v>1</v>
      </c>
      <c r="P745" t="s">
        <v>1856</v>
      </c>
      <c r="Q745" s="23" t="e" cm="1" vm="1">
        <f t="array" aca="1" ref="Q745" ca="1">IF(amazon[Discount percentage]&lt;=10, "0-10%", IF(amazon[Discount percentage]&lt;=20,"11-20%", IF(amazon[Discount percentage]&lt;=30,"21-30%",….)))</f>
        <v>#VALUE!</v>
      </c>
    </row>
    <row r="746" spans="1:17" ht="18.75" x14ac:dyDescent="0.3">
      <c r="A746" s="1" t="s">
        <v>1857</v>
      </c>
      <c r="B746" s="1" t="s">
        <v>1858</v>
      </c>
      <c r="C746" s="1" t="s">
        <v>13</v>
      </c>
      <c r="D746" s="1" t="s">
        <v>1859</v>
      </c>
      <c r="E74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46" s="4">
        <v>179</v>
      </c>
      <c r="G746" s="4">
        <v>499</v>
      </c>
      <c r="H746" s="4">
        <f>PRODUCT(amazon[[#This Row],[Actual price]],amazon[[#This Row],[Rating count]])</f>
        <v>4683115</v>
      </c>
      <c r="I746" s="5">
        <v>0.64</v>
      </c>
      <c r="J746" s="1">
        <v>3.4</v>
      </c>
      <c r="K746" s="1">
        <v>9385</v>
      </c>
      <c r="L746" s="1" t="str">
        <f>IF(amazon[[#This Row],[Discounted price]]&lt;200, "Very Low",
 IF(amazon[[#This Row],[Discounted price]]&lt;5000, "Medium",
 IF(amazon[[#This Row],[Discounted price]]&lt;10000, "High",
 "Very High")))</f>
        <v>Very Low</v>
      </c>
      <c r="M746" s="1">
        <f>COUNTIF(amazon[[#This Row],[Discount percentage]],$Z$14)</f>
        <v>0</v>
      </c>
      <c r="N746" s="1">
        <f>COUNTIF(amazon[[#This Row],[Discount percentage]],$Z$16)</f>
        <v>0</v>
      </c>
      <c r="O746" s="1">
        <f>COUNTIF(amazon[[#This Row],[Discount percentage]],$Z$15)</f>
        <v>1</v>
      </c>
      <c r="P746" t="s">
        <v>1860</v>
      </c>
      <c r="Q746" s="23" t="e" cm="1" vm="1">
        <f t="array" aca="1" ref="Q746" ca="1">IF(amazon[Discount percentage]&lt;=10, "0-10%", IF(amazon[Discount percentage]&lt;=20,"11-20%", IF(amazon[Discount percentage]&lt;=30,"21-30%",….)))</f>
        <v>#VALUE!</v>
      </c>
    </row>
    <row r="747" spans="1:17" ht="18.75" x14ac:dyDescent="0.3">
      <c r="A747" s="1" t="s">
        <v>1861</v>
      </c>
      <c r="B747" s="1" t="s">
        <v>1862</v>
      </c>
      <c r="C747" s="1" t="s">
        <v>50</v>
      </c>
      <c r="D747" s="1" t="s">
        <v>904</v>
      </c>
      <c r="E74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47" s="4">
        <v>1499</v>
      </c>
      <c r="G747" s="4">
        <v>4999</v>
      </c>
      <c r="H747" s="4">
        <f>PRODUCT(amazon[[#This Row],[Actual price]],amazon[[#This Row],[Rating count]])</f>
        <v>462847412</v>
      </c>
      <c r="I747" s="5">
        <v>0.7</v>
      </c>
      <c r="J747" s="1">
        <v>4</v>
      </c>
      <c r="K747" s="1">
        <v>92588</v>
      </c>
      <c r="L747" s="1" t="str">
        <f>IF(amazon[[#This Row],[Discounted price]]&lt;200, "Very Low",
 IF(amazon[[#This Row],[Discounted price]]&lt;5000, "Medium",
 IF(amazon[[#This Row],[Discounted price]]&lt;10000, "High",
 "Very High")))</f>
        <v>Medium</v>
      </c>
      <c r="M747" s="1">
        <f>COUNTIF(amazon[[#This Row],[Discount percentage]],$Z$14)</f>
        <v>0</v>
      </c>
      <c r="N747" s="1">
        <f>COUNTIF(amazon[[#This Row],[Discount percentage]],$Z$16)</f>
        <v>0</v>
      </c>
      <c r="O747" s="1">
        <f>COUNTIF(amazon[[#This Row],[Discount percentage]],$Z$15)</f>
        <v>1</v>
      </c>
      <c r="P747" t="s">
        <v>1304</v>
      </c>
      <c r="Q747" s="23" t="e" cm="1" vm="1">
        <f t="array" aca="1" ref="Q747" ca="1">IF(amazon[Discount percentage]&lt;=10, "0-10%", IF(amazon[Discount percentage]&lt;=20,"11-20%", IF(amazon[Discount percentage]&lt;=30,"21-30%",….)))</f>
        <v>#VALUE!</v>
      </c>
    </row>
    <row r="748" spans="1:17" ht="18.75" x14ac:dyDescent="0.3">
      <c r="A748" s="1" t="s">
        <v>1863</v>
      </c>
      <c r="B748" s="1" t="s">
        <v>1864</v>
      </c>
      <c r="C748" s="1" t="s">
        <v>50</v>
      </c>
      <c r="D748" s="1" t="s">
        <v>945</v>
      </c>
      <c r="E74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48" s="4">
        <v>399</v>
      </c>
      <c r="G748" s="4">
        <v>699</v>
      </c>
      <c r="H748" s="4">
        <f>PRODUCT(amazon[[#This Row],[Actual price]],amazon[[#This Row],[Rating count]])</f>
        <v>2414346</v>
      </c>
      <c r="I748" s="5">
        <v>0.43</v>
      </c>
      <c r="J748" s="1">
        <v>3.4</v>
      </c>
      <c r="K748" s="1">
        <v>3454</v>
      </c>
      <c r="L748" s="1" t="str">
        <f>IF(amazon[[#This Row],[Discounted price]]&lt;200, "Very Low",
 IF(amazon[[#This Row],[Discounted price]]&lt;5000, "Medium",
 IF(amazon[[#This Row],[Discounted price]]&lt;10000, "High",
 "Very High")))</f>
        <v>Medium</v>
      </c>
      <c r="M748" s="1">
        <f>COUNTIF(amazon[[#This Row],[Discount percentage]],$Z$14)</f>
        <v>0</v>
      </c>
      <c r="N748" s="1">
        <f>COUNTIF(amazon[[#This Row],[Discount percentage]],$Z$16)</f>
        <v>1</v>
      </c>
      <c r="O748" s="1">
        <f>COUNTIF(amazon[[#This Row],[Discount percentage]],$Z$15)</f>
        <v>0</v>
      </c>
      <c r="P748" t="s">
        <v>1865</v>
      </c>
      <c r="Q748" s="23" t="e" cm="1" vm="1">
        <f t="array" aca="1" ref="Q748" ca="1">IF(amazon[Discount percentage]&lt;=10, "0-10%", IF(amazon[Discount percentage]&lt;=20,"11-20%", IF(amazon[Discount percentage]&lt;=30,"21-30%",….)))</f>
        <v>#VALUE!</v>
      </c>
    </row>
    <row r="749" spans="1:17" ht="18.75" x14ac:dyDescent="0.3">
      <c r="A749" s="1" t="s">
        <v>1866</v>
      </c>
      <c r="B749" s="1" t="s">
        <v>1867</v>
      </c>
      <c r="C749" s="1" t="s">
        <v>13</v>
      </c>
      <c r="D749" s="1" t="s">
        <v>1632</v>
      </c>
      <c r="E74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49" s="4">
        <v>599</v>
      </c>
      <c r="G749" s="4">
        <v>799</v>
      </c>
      <c r="H749" s="4">
        <f>PRODUCT(amazon[[#This Row],[Actual price]],amazon[[#This Row],[Rating count]])</f>
        <v>12616210</v>
      </c>
      <c r="I749" s="5">
        <v>0.25</v>
      </c>
      <c r="J749" s="1">
        <v>4.3</v>
      </c>
      <c r="K749" s="1">
        <v>15790</v>
      </c>
      <c r="L749" s="1" t="str">
        <f>IF(amazon[[#This Row],[Discounted price]]&lt;200, "Very Low",
 IF(amazon[[#This Row],[Discounted price]]&lt;5000, "Medium",
 IF(amazon[[#This Row],[Discounted price]]&lt;10000, "High",
 "Very High")))</f>
        <v>Medium</v>
      </c>
      <c r="M749" s="1">
        <f>COUNTIF(amazon[[#This Row],[Discount percentage]],$Z$14)</f>
        <v>0</v>
      </c>
      <c r="N749" s="1">
        <f>COUNTIF(amazon[[#This Row],[Discount percentage]],$Z$16)</f>
        <v>1</v>
      </c>
      <c r="O749" s="1">
        <f>COUNTIF(amazon[[#This Row],[Discount percentage]],$Z$15)</f>
        <v>0</v>
      </c>
      <c r="P749" t="s">
        <v>1868</v>
      </c>
      <c r="Q749" s="23" t="e" cm="1" vm="1">
        <f t="array" aca="1" ref="Q749" ca="1">IF(amazon[Discount percentage]&lt;=10, "0-10%", IF(amazon[Discount percentage]&lt;=20,"11-20%", IF(amazon[Discount percentage]&lt;=30,"21-30%",….)))</f>
        <v>#VALUE!</v>
      </c>
    </row>
    <row r="750" spans="1:17" ht="18.75" x14ac:dyDescent="0.3">
      <c r="A750" s="1" t="s">
        <v>1869</v>
      </c>
      <c r="B750" s="1" t="s">
        <v>1870</v>
      </c>
      <c r="C750" s="1" t="s">
        <v>13</v>
      </c>
      <c r="D750" s="1" t="s">
        <v>1871</v>
      </c>
      <c r="E75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50" s="4">
        <v>949</v>
      </c>
      <c r="G750" s="4">
        <v>2000</v>
      </c>
      <c r="H750" s="4">
        <f>PRODUCT(amazon[[#This Row],[Actual price]],amazon[[#This Row],[Rating count]])</f>
        <v>29938000</v>
      </c>
      <c r="I750" s="5">
        <v>0.53</v>
      </c>
      <c r="J750" s="1">
        <v>3.9</v>
      </c>
      <c r="K750" s="1">
        <v>14969</v>
      </c>
      <c r="L750" s="1" t="str">
        <f>IF(amazon[[#This Row],[Discounted price]]&lt;200, "Very Low",
 IF(amazon[[#This Row],[Discounted price]]&lt;5000, "Medium",
 IF(amazon[[#This Row],[Discounted price]]&lt;10000, "High",
 "Very High")))</f>
        <v>Medium</v>
      </c>
      <c r="M750" s="1">
        <f>COUNTIF(amazon[[#This Row],[Discount percentage]],$Z$14)</f>
        <v>0</v>
      </c>
      <c r="N750" s="1">
        <f>COUNTIF(amazon[[#This Row],[Discount percentage]],$Z$16)</f>
        <v>0</v>
      </c>
      <c r="O750" s="1">
        <f>COUNTIF(amazon[[#This Row],[Discount percentage]],$Z$15)</f>
        <v>1</v>
      </c>
      <c r="P750" t="s">
        <v>1872</v>
      </c>
      <c r="Q750" s="23" t="e" cm="1" vm="1">
        <f t="array" aca="1" ref="Q750" ca="1">IF(amazon[Discount percentage]&lt;=10, "0-10%", IF(amazon[Discount percentage]&lt;=20,"11-20%", IF(amazon[Discount percentage]&lt;=30,"21-30%",….)))</f>
        <v>#VALUE!</v>
      </c>
    </row>
    <row r="751" spans="1:17" ht="18.75" x14ac:dyDescent="0.3">
      <c r="A751" s="1" t="s">
        <v>1873</v>
      </c>
      <c r="B751" s="1" t="s">
        <v>1874</v>
      </c>
      <c r="C751" s="1" t="s">
        <v>50</v>
      </c>
      <c r="D751" s="1" t="s">
        <v>904</v>
      </c>
      <c r="E75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51" s="4">
        <v>2499</v>
      </c>
      <c r="G751" s="4">
        <v>9999</v>
      </c>
      <c r="H751" s="4">
        <f>PRODUCT(amazon[[#This Row],[Actual price]],amazon[[#This Row],[Rating count]])</f>
        <v>421347861</v>
      </c>
      <c r="I751" s="5">
        <v>0.75</v>
      </c>
      <c r="J751" s="1">
        <v>4.0999999999999996</v>
      </c>
      <c r="K751" s="1">
        <v>42139</v>
      </c>
      <c r="L751" s="1" t="str">
        <f>IF(amazon[[#This Row],[Discounted price]]&lt;200, "Very Low",
 IF(amazon[[#This Row],[Discounted price]]&lt;5000, "Medium",
 IF(amazon[[#This Row],[Discounted price]]&lt;10000, "High",
 "Very High")))</f>
        <v>Medium</v>
      </c>
      <c r="M751" s="1">
        <f>COUNTIF(amazon[[#This Row],[Discount percentage]],$Z$14)</f>
        <v>0</v>
      </c>
      <c r="N751" s="1">
        <f>COUNTIF(amazon[[#This Row],[Discount percentage]],$Z$16)</f>
        <v>0</v>
      </c>
      <c r="O751" s="1">
        <f>COUNTIF(amazon[[#This Row],[Discount percentage]],$Z$15)</f>
        <v>1</v>
      </c>
      <c r="P751" t="s">
        <v>1875</v>
      </c>
      <c r="Q751" s="23" t="e" cm="1" vm="1">
        <f t="array" aca="1" ref="Q751" ca="1">IF(amazon[Discount percentage]&lt;=10, "0-10%", IF(amazon[Discount percentage]&lt;=20,"11-20%", IF(amazon[Discount percentage]&lt;=30,"21-30%",….)))</f>
        <v>#VALUE!</v>
      </c>
    </row>
    <row r="752" spans="1:17" ht="18.75" x14ac:dyDescent="0.3">
      <c r="A752" s="1" t="s">
        <v>1876</v>
      </c>
      <c r="B752" s="1" t="s">
        <v>1877</v>
      </c>
      <c r="C752" s="1" t="s">
        <v>50</v>
      </c>
      <c r="D752" s="1" t="s">
        <v>1548</v>
      </c>
      <c r="E75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52" s="4">
        <v>159</v>
      </c>
      <c r="G752" s="4">
        <v>180</v>
      </c>
      <c r="H752" s="4">
        <f>PRODUCT(amazon[[#This Row],[Actual price]],amazon[[#This Row],[Rating count]])</f>
        <v>178020</v>
      </c>
      <c r="I752" s="5">
        <v>0.12</v>
      </c>
      <c r="J752" s="1">
        <v>4.3</v>
      </c>
      <c r="K752" s="1">
        <v>989</v>
      </c>
      <c r="L752" s="1" t="str">
        <f>IF(amazon[[#This Row],[Discounted price]]&lt;200, "Very Low",
 IF(amazon[[#This Row],[Discounted price]]&lt;5000, "Medium",
 IF(amazon[[#This Row],[Discounted price]]&lt;10000, "High",
 "Very High")))</f>
        <v>Very Low</v>
      </c>
      <c r="M752" s="1">
        <f>COUNTIF(amazon[[#This Row],[Discount percentage]],$Z$14)</f>
        <v>0</v>
      </c>
      <c r="N752" s="1">
        <f>COUNTIF(amazon[[#This Row],[Discount percentage]],$Z$16)</f>
        <v>1</v>
      </c>
      <c r="O752" s="1">
        <f>COUNTIF(amazon[[#This Row],[Discount percentage]],$Z$15)</f>
        <v>0</v>
      </c>
      <c r="P752" t="s">
        <v>1878</v>
      </c>
      <c r="Q752" s="23" t="e" cm="1" vm="1">
        <f t="array" aca="1" ref="Q752" ca="1">IF(amazon[Discount percentage]&lt;=10, "0-10%", IF(amazon[Discount percentage]&lt;=20,"11-20%", IF(amazon[Discount percentage]&lt;=30,"21-30%",….)))</f>
        <v>#VALUE!</v>
      </c>
    </row>
    <row r="753" spans="1:17" ht="18.75" x14ac:dyDescent="0.3">
      <c r="A753" s="1" t="s">
        <v>1879</v>
      </c>
      <c r="B753" s="1" t="s">
        <v>1880</v>
      </c>
      <c r="C753" s="1" t="s">
        <v>50</v>
      </c>
      <c r="D753" s="1" t="s">
        <v>931</v>
      </c>
      <c r="E75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53" s="4">
        <v>1329</v>
      </c>
      <c r="G753" s="4">
        <v>2900</v>
      </c>
      <c r="H753" s="4">
        <f>PRODUCT(amazon[[#This Row],[Actual price]],amazon[[#This Row],[Rating count]])</f>
        <v>56909600</v>
      </c>
      <c r="I753" s="5">
        <v>0.54</v>
      </c>
      <c r="J753" s="1">
        <v>4.5</v>
      </c>
      <c r="K753" s="1">
        <v>19624</v>
      </c>
      <c r="L753" s="1" t="str">
        <f>IF(amazon[[#This Row],[Discounted price]]&lt;200, "Very Low",
 IF(amazon[[#This Row],[Discounted price]]&lt;5000, "Medium",
 IF(amazon[[#This Row],[Discounted price]]&lt;10000, "High",
 "Very High")))</f>
        <v>Medium</v>
      </c>
      <c r="M753" s="1">
        <f>COUNTIF(amazon[[#This Row],[Discount percentage]],$Z$14)</f>
        <v>0</v>
      </c>
      <c r="N753" s="1">
        <f>COUNTIF(amazon[[#This Row],[Discount percentage]],$Z$16)</f>
        <v>0</v>
      </c>
      <c r="O753" s="1">
        <f>COUNTIF(amazon[[#This Row],[Discount percentage]],$Z$15)</f>
        <v>1</v>
      </c>
      <c r="P753" t="s">
        <v>1881</v>
      </c>
      <c r="Q753" s="23" t="e" cm="1" vm="1">
        <f t="array" aca="1" ref="Q753" ca="1">IF(amazon[Discount percentage]&lt;=10, "0-10%", IF(amazon[Discount percentage]&lt;=20,"11-20%", IF(amazon[Discount percentage]&lt;=30,"21-30%",….)))</f>
        <v>#VALUE!</v>
      </c>
    </row>
    <row r="754" spans="1:17" ht="18.75" x14ac:dyDescent="0.3">
      <c r="A754" s="1" t="s">
        <v>1882</v>
      </c>
      <c r="B754" s="1" t="s">
        <v>1883</v>
      </c>
      <c r="C754" s="1" t="s">
        <v>13</v>
      </c>
      <c r="D754" s="1" t="s">
        <v>1859</v>
      </c>
      <c r="E75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54" s="4">
        <v>570</v>
      </c>
      <c r="G754" s="4">
        <v>999</v>
      </c>
      <c r="H754" s="4">
        <f>PRODUCT(amazon[[#This Row],[Actual price]],amazon[[#This Row],[Rating count]])</f>
        <v>3197799</v>
      </c>
      <c r="I754" s="5">
        <v>0.43</v>
      </c>
      <c r="J754" s="1">
        <v>4.2</v>
      </c>
      <c r="K754" s="1">
        <v>3201</v>
      </c>
      <c r="L754" s="1" t="str">
        <f>IF(amazon[[#This Row],[Discounted price]]&lt;200, "Very Low",
 IF(amazon[[#This Row],[Discounted price]]&lt;5000, "Medium",
 IF(amazon[[#This Row],[Discounted price]]&lt;10000, "High",
 "Very High")))</f>
        <v>Medium</v>
      </c>
      <c r="M754" s="1">
        <f>COUNTIF(amazon[[#This Row],[Discount percentage]],$Z$14)</f>
        <v>0</v>
      </c>
      <c r="N754" s="1">
        <f>COUNTIF(amazon[[#This Row],[Discount percentage]],$Z$16)</f>
        <v>1</v>
      </c>
      <c r="O754" s="1">
        <f>COUNTIF(amazon[[#This Row],[Discount percentage]],$Z$15)</f>
        <v>0</v>
      </c>
      <c r="P754" t="s">
        <v>1884</v>
      </c>
      <c r="Q754" s="23" t="e" cm="1" vm="1">
        <f t="array" aca="1" ref="Q754" ca="1">IF(amazon[Discount percentage]&lt;=10, "0-10%", IF(amazon[Discount percentage]&lt;=20,"11-20%", IF(amazon[Discount percentage]&lt;=30,"21-30%",….)))</f>
        <v>#VALUE!</v>
      </c>
    </row>
    <row r="755" spans="1:17" ht="18.75" x14ac:dyDescent="0.3">
      <c r="A755" s="1" t="s">
        <v>1885</v>
      </c>
      <c r="B755" s="1" t="s">
        <v>1886</v>
      </c>
      <c r="C755" s="1" t="s">
        <v>50</v>
      </c>
      <c r="D755" s="1" t="s">
        <v>1887</v>
      </c>
      <c r="E75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55" s="4">
        <v>899</v>
      </c>
      <c r="G755" s="4">
        <v>1999</v>
      </c>
      <c r="H755" s="4">
        <f>PRODUCT(amazon[[#This Row],[Actual price]],amazon[[#This Row],[Rating count]])</f>
        <v>60907531</v>
      </c>
      <c r="I755" s="5">
        <v>0.55000000000000004</v>
      </c>
      <c r="J755" s="1">
        <v>4.0999999999999996</v>
      </c>
      <c r="K755" s="1">
        <v>30469</v>
      </c>
      <c r="L755" s="1" t="str">
        <f>IF(amazon[[#This Row],[Discounted price]]&lt;200, "Very Low",
 IF(amazon[[#This Row],[Discounted price]]&lt;5000, "Medium",
 IF(amazon[[#This Row],[Discounted price]]&lt;10000, "High",
 "Very High")))</f>
        <v>Medium</v>
      </c>
      <c r="M755" s="1">
        <f>COUNTIF(amazon[[#This Row],[Discount percentage]],$Z$14)</f>
        <v>0</v>
      </c>
      <c r="N755" s="1">
        <f>COUNTIF(amazon[[#This Row],[Discount percentage]],$Z$16)</f>
        <v>0</v>
      </c>
      <c r="O755" s="1">
        <f>COUNTIF(amazon[[#This Row],[Discount percentage]],$Z$15)</f>
        <v>1</v>
      </c>
      <c r="P755" t="s">
        <v>1888</v>
      </c>
      <c r="Q755" s="23" t="e" cm="1" vm="1">
        <f t="array" aca="1" ref="Q755" ca="1">IF(amazon[Discount percentage]&lt;=10, "0-10%", IF(amazon[Discount percentage]&lt;=20,"11-20%", IF(amazon[Discount percentage]&lt;=30,"21-30%",….)))</f>
        <v>#VALUE!</v>
      </c>
    </row>
    <row r="756" spans="1:17" ht="18.75" x14ac:dyDescent="0.3">
      <c r="A756" s="1" t="s">
        <v>1889</v>
      </c>
      <c r="B756" s="1" t="s">
        <v>1890</v>
      </c>
      <c r="C756" s="1" t="s">
        <v>13</v>
      </c>
      <c r="D756" s="1" t="s">
        <v>1891</v>
      </c>
      <c r="E75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56" s="4">
        <v>449</v>
      </c>
      <c r="G756" s="4">
        <v>999</v>
      </c>
      <c r="H756" s="4">
        <f>PRODUCT(amazon[[#This Row],[Actual price]],amazon[[#This Row],[Rating count]])</f>
        <v>9930060</v>
      </c>
      <c r="I756" s="5">
        <v>0.55000000000000004</v>
      </c>
      <c r="J756" s="1">
        <v>4.4000000000000004</v>
      </c>
      <c r="K756" s="1">
        <v>9940</v>
      </c>
      <c r="L756" s="1" t="str">
        <f>IF(amazon[[#This Row],[Discounted price]]&lt;200, "Very Low",
 IF(amazon[[#This Row],[Discounted price]]&lt;5000, "Medium",
 IF(amazon[[#This Row],[Discounted price]]&lt;10000, "High",
 "Very High")))</f>
        <v>Medium</v>
      </c>
      <c r="M756" s="1">
        <f>COUNTIF(amazon[[#This Row],[Discount percentage]],$Z$14)</f>
        <v>0</v>
      </c>
      <c r="N756" s="1">
        <f>COUNTIF(amazon[[#This Row],[Discount percentage]],$Z$16)</f>
        <v>0</v>
      </c>
      <c r="O756" s="1">
        <f>COUNTIF(amazon[[#This Row],[Discount percentage]],$Z$15)</f>
        <v>1</v>
      </c>
      <c r="P756" t="s">
        <v>1892</v>
      </c>
      <c r="Q756" s="23" t="e" cm="1" vm="1">
        <f t="array" aca="1" ref="Q756" ca="1">IF(amazon[Discount percentage]&lt;=10, "0-10%", IF(amazon[Discount percentage]&lt;=20,"11-20%", IF(amazon[Discount percentage]&lt;=30,"21-30%",….)))</f>
        <v>#VALUE!</v>
      </c>
    </row>
    <row r="757" spans="1:17" ht="18.75" x14ac:dyDescent="0.3">
      <c r="A757" s="1" t="s">
        <v>1893</v>
      </c>
      <c r="B757" s="1" t="s">
        <v>1894</v>
      </c>
      <c r="C757" s="1" t="s">
        <v>13</v>
      </c>
      <c r="D757" s="1" t="s">
        <v>1895</v>
      </c>
      <c r="E75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57" s="4">
        <v>549</v>
      </c>
      <c r="G757" s="4">
        <v>999</v>
      </c>
      <c r="H757" s="4">
        <f>PRODUCT(amazon[[#This Row],[Actual price]],amazon[[#This Row],[Rating count]])</f>
        <v>7750242</v>
      </c>
      <c r="I757" s="5">
        <v>0.45</v>
      </c>
      <c r="J757" s="1">
        <v>4.3</v>
      </c>
      <c r="K757" s="1">
        <v>7758</v>
      </c>
      <c r="L757" s="1" t="str">
        <f>IF(amazon[[#This Row],[Discounted price]]&lt;200, "Very Low",
 IF(amazon[[#This Row],[Discounted price]]&lt;5000, "Medium",
 IF(amazon[[#This Row],[Discounted price]]&lt;10000, "High",
 "Very High")))</f>
        <v>Medium</v>
      </c>
      <c r="M757" s="1">
        <f>COUNTIF(amazon[[#This Row],[Discount percentage]],$Z$14)</f>
        <v>0</v>
      </c>
      <c r="N757" s="1">
        <f>COUNTIF(amazon[[#This Row],[Discount percentage]],$Z$16)</f>
        <v>1</v>
      </c>
      <c r="O757" s="1">
        <f>COUNTIF(amazon[[#This Row],[Discount percentage]],$Z$15)</f>
        <v>0</v>
      </c>
      <c r="P757" t="s">
        <v>356</v>
      </c>
      <c r="Q757" s="23" t="e" cm="1" vm="1">
        <f t="array" aca="1" ref="Q757" ca="1">IF(amazon[Discount percentage]&lt;=10, "0-10%", IF(amazon[Discount percentage]&lt;=20,"11-20%", IF(amazon[Discount percentage]&lt;=30,"21-30%",….)))</f>
        <v>#VALUE!</v>
      </c>
    </row>
    <row r="758" spans="1:17" ht="18.75" x14ac:dyDescent="0.3">
      <c r="A758" s="1" t="s">
        <v>1896</v>
      </c>
      <c r="B758" s="1" t="s">
        <v>1897</v>
      </c>
      <c r="C758" s="1" t="s">
        <v>13</v>
      </c>
      <c r="D758" s="1" t="s">
        <v>1668</v>
      </c>
      <c r="E75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58" s="4">
        <v>1529</v>
      </c>
      <c r="G758" s="4">
        <v>2399</v>
      </c>
      <c r="H758" s="4">
        <f>PRODUCT(amazon[[#This Row],[Actual price]],amazon[[#This Row],[Rating count]])</f>
        <v>164113191</v>
      </c>
      <c r="I758" s="5">
        <v>0.36</v>
      </c>
      <c r="J758" s="1">
        <v>4.3</v>
      </c>
      <c r="K758" s="1">
        <v>68409</v>
      </c>
      <c r="L758" s="1" t="str">
        <f>IF(amazon[[#This Row],[Discounted price]]&lt;200, "Very Low",
 IF(amazon[[#This Row],[Discounted price]]&lt;5000, "Medium",
 IF(amazon[[#This Row],[Discounted price]]&lt;10000, "High",
 "Very High")))</f>
        <v>Medium</v>
      </c>
      <c r="M758" s="1">
        <f>COUNTIF(amazon[[#This Row],[Discount percentage]],$Z$14)</f>
        <v>0</v>
      </c>
      <c r="N758" s="1">
        <f>COUNTIF(amazon[[#This Row],[Discount percentage]],$Z$16)</f>
        <v>1</v>
      </c>
      <c r="O758" s="1">
        <f>COUNTIF(amazon[[#This Row],[Discount percentage]],$Z$15)</f>
        <v>0</v>
      </c>
      <c r="P758" t="s">
        <v>1898</v>
      </c>
      <c r="Q758" s="23" t="e" cm="1" vm="1">
        <f t="array" aca="1" ref="Q758" ca="1">IF(amazon[Discount percentage]&lt;=10, "0-10%", IF(amazon[Discount percentage]&lt;=20,"11-20%", IF(amazon[Discount percentage]&lt;=30,"21-30%",….)))</f>
        <v>#VALUE!</v>
      </c>
    </row>
    <row r="759" spans="1:17" ht="18.75" x14ac:dyDescent="0.3">
      <c r="A759" s="1" t="s">
        <v>1899</v>
      </c>
      <c r="B759" s="1" t="s">
        <v>1900</v>
      </c>
      <c r="C759" s="1" t="s">
        <v>1552</v>
      </c>
      <c r="D759" s="1" t="s">
        <v>1901</v>
      </c>
      <c r="E759"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759" s="4">
        <v>100</v>
      </c>
      <c r="G759" s="4">
        <v>100</v>
      </c>
      <c r="H759" s="4">
        <f>PRODUCT(amazon[[#This Row],[Actual price]],amazon[[#This Row],[Rating count]])</f>
        <v>309500</v>
      </c>
      <c r="I759" s="5">
        <v>0</v>
      </c>
      <c r="J759" s="1">
        <v>4.3</v>
      </c>
      <c r="K759" s="1">
        <v>3095</v>
      </c>
      <c r="L759" s="1" t="str">
        <f>IF(amazon[[#This Row],[Discounted price]]&lt;200, "Very Low",
 IF(amazon[[#This Row],[Discounted price]]&lt;5000, "Medium",
 IF(amazon[[#This Row],[Discounted price]]&lt;10000, "High",
 "Very High")))</f>
        <v>Very Low</v>
      </c>
      <c r="M759" s="1">
        <f>COUNTIF(amazon[[#This Row],[Discount percentage]],$Z$14)</f>
        <v>0</v>
      </c>
      <c r="N759" s="1">
        <f>COUNTIF(amazon[[#This Row],[Discount percentage]],$Z$16)</f>
        <v>1</v>
      </c>
      <c r="O759" s="1">
        <f>COUNTIF(amazon[[#This Row],[Discount percentage]],$Z$15)</f>
        <v>0</v>
      </c>
      <c r="P759" t="s">
        <v>1902</v>
      </c>
      <c r="Q759" s="23" t="e" cm="1" vm="1">
        <f t="array" aca="1" ref="Q759" ca="1">IF(amazon[Discount percentage]&lt;=10, "0-10%", IF(amazon[Discount percentage]&lt;=20,"11-20%", IF(amazon[Discount percentage]&lt;=30,"21-30%",….)))</f>
        <v>#VALUE!</v>
      </c>
    </row>
    <row r="760" spans="1:17" ht="18.75" x14ac:dyDescent="0.3">
      <c r="A760" s="1" t="s">
        <v>1903</v>
      </c>
      <c r="B760" s="1" t="s">
        <v>1904</v>
      </c>
      <c r="C760" s="1" t="s">
        <v>13</v>
      </c>
      <c r="D760" s="1" t="s">
        <v>1508</v>
      </c>
      <c r="E76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60" s="4">
        <v>299</v>
      </c>
      <c r="G760" s="4">
        <v>1499</v>
      </c>
      <c r="H760" s="4">
        <f>PRODUCT(amazon[[#This Row],[Actual price]],amazon[[#This Row],[Rating count]])</f>
        <v>1353597</v>
      </c>
      <c r="I760" s="5">
        <v>0.8</v>
      </c>
      <c r="J760" s="1">
        <v>4.2</v>
      </c>
      <c r="K760" s="1">
        <v>903</v>
      </c>
      <c r="L760" s="1" t="str">
        <f>IF(amazon[[#This Row],[Discounted price]]&lt;200, "Very Low",
 IF(amazon[[#This Row],[Discounted price]]&lt;5000, "Medium",
 IF(amazon[[#This Row],[Discounted price]]&lt;10000, "High",
 "Very High")))</f>
        <v>Medium</v>
      </c>
      <c r="M760" s="1">
        <f>COUNTIF(amazon[[#This Row],[Discount percentage]],$Z$14)</f>
        <v>0</v>
      </c>
      <c r="N760" s="1">
        <f>COUNTIF(amazon[[#This Row],[Discount percentage]],$Z$16)</f>
        <v>0</v>
      </c>
      <c r="O760" s="1">
        <f>COUNTIF(amazon[[#This Row],[Discount percentage]],$Z$15)</f>
        <v>1</v>
      </c>
      <c r="P760" t="s">
        <v>1905</v>
      </c>
      <c r="Q760" s="23" t="e" cm="1" vm="1">
        <f t="array" aca="1" ref="Q760" ca="1">IF(amazon[Discount percentage]&lt;=10, "0-10%", IF(amazon[Discount percentage]&lt;=20,"11-20%", IF(amazon[Discount percentage]&lt;=30,"21-30%",….)))</f>
        <v>#VALUE!</v>
      </c>
    </row>
    <row r="761" spans="1:17" ht="18.75" x14ac:dyDescent="0.3">
      <c r="A761" s="1" t="s">
        <v>1906</v>
      </c>
      <c r="B761" s="1" t="s">
        <v>1907</v>
      </c>
      <c r="C761" s="1" t="s">
        <v>13</v>
      </c>
      <c r="D761" s="1" t="s">
        <v>1568</v>
      </c>
      <c r="E76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61" s="4">
        <v>1295</v>
      </c>
      <c r="G761" s="4">
        <v>1795</v>
      </c>
      <c r="H761" s="4">
        <f>PRODUCT(amazon[[#This Row],[Actual price]],amazon[[#This Row],[Rating count]])</f>
        <v>46258945</v>
      </c>
      <c r="I761" s="5">
        <v>0.28000000000000003</v>
      </c>
      <c r="J761" s="1">
        <v>4.0999999999999996</v>
      </c>
      <c r="K761" s="1">
        <v>25771</v>
      </c>
      <c r="L761" s="1" t="str">
        <f>IF(amazon[[#This Row],[Discounted price]]&lt;200, "Very Low",
 IF(amazon[[#This Row],[Discounted price]]&lt;5000, "Medium",
 IF(amazon[[#This Row],[Discounted price]]&lt;10000, "High",
 "Very High")))</f>
        <v>Medium</v>
      </c>
      <c r="M761" s="1">
        <f>COUNTIF(amazon[[#This Row],[Discount percentage]],$Z$14)</f>
        <v>0</v>
      </c>
      <c r="N761" s="1">
        <f>COUNTIF(amazon[[#This Row],[Discount percentage]],$Z$16)</f>
        <v>1</v>
      </c>
      <c r="O761" s="1">
        <f>COUNTIF(amazon[[#This Row],[Discount percentage]],$Z$15)</f>
        <v>0</v>
      </c>
      <c r="P761" t="s">
        <v>1908</v>
      </c>
      <c r="Q761" s="23" t="e" cm="1" vm="1">
        <f t="array" aca="1" ref="Q761" ca="1">IF(amazon[Discount percentage]&lt;=10, "0-10%", IF(amazon[Discount percentage]&lt;=20,"11-20%", IF(amazon[Discount percentage]&lt;=30,"21-30%",….)))</f>
        <v>#VALUE!</v>
      </c>
    </row>
    <row r="762" spans="1:17" ht="18.75" x14ac:dyDescent="0.3">
      <c r="A762" s="1" t="s">
        <v>1909</v>
      </c>
      <c r="B762" s="1" t="s">
        <v>1910</v>
      </c>
      <c r="C762" s="1" t="s">
        <v>50</v>
      </c>
      <c r="D762" s="1" t="s">
        <v>945</v>
      </c>
      <c r="E7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62" s="4">
        <v>699</v>
      </c>
      <c r="G762" s="4">
        <v>999</v>
      </c>
      <c r="H762" s="4">
        <f>PRODUCT(amazon[[#This Row],[Actual price]],amazon[[#This Row],[Rating count]])</f>
        <v>272915811</v>
      </c>
      <c r="I762" s="5">
        <v>0.3</v>
      </c>
      <c r="J762" s="1">
        <v>4.0999999999999996</v>
      </c>
      <c r="K762" s="1">
        <v>273189</v>
      </c>
      <c r="L762" s="1" t="str">
        <f>IF(amazon[[#This Row],[Discounted price]]&lt;200, "Very Low",
 IF(amazon[[#This Row],[Discounted price]]&lt;5000, "Medium",
 IF(amazon[[#This Row],[Discounted price]]&lt;10000, "High",
 "Very High")))</f>
        <v>Medium</v>
      </c>
      <c r="M762" s="1">
        <f>COUNTIF(amazon[[#This Row],[Discount percentage]],$Z$14)</f>
        <v>0</v>
      </c>
      <c r="N762" s="1">
        <f>COUNTIF(amazon[[#This Row],[Discount percentage]],$Z$16)</f>
        <v>1</v>
      </c>
      <c r="O762" s="1">
        <f>COUNTIF(amazon[[#This Row],[Discount percentage]],$Z$15)</f>
        <v>0</v>
      </c>
      <c r="P762" t="s">
        <v>1911</v>
      </c>
      <c r="Q762" s="23" t="e" cm="1" vm="1">
        <f t="array" aca="1" ref="Q762" ca="1">IF(amazon[Discount percentage]&lt;=10, "0-10%", IF(amazon[Discount percentage]&lt;=20,"11-20%", IF(amazon[Discount percentage]&lt;=30,"21-30%",….)))</f>
        <v>#VALUE!</v>
      </c>
    </row>
    <row r="763" spans="1:17" ht="18.75" x14ac:dyDescent="0.3">
      <c r="A763" s="1" t="s">
        <v>1912</v>
      </c>
      <c r="B763" s="1" t="s">
        <v>1913</v>
      </c>
      <c r="C763" s="1" t="s">
        <v>1552</v>
      </c>
      <c r="D763" s="1" t="s">
        <v>1914</v>
      </c>
      <c r="E763"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763" s="4">
        <v>252</v>
      </c>
      <c r="G763" s="4">
        <v>315</v>
      </c>
      <c r="H763" s="4">
        <f>PRODUCT(amazon[[#This Row],[Actual price]],amazon[[#This Row],[Rating count]])</f>
        <v>1192275</v>
      </c>
      <c r="I763" s="5">
        <v>0.2</v>
      </c>
      <c r="J763" s="1">
        <v>4.5</v>
      </c>
      <c r="K763" s="1">
        <v>3785</v>
      </c>
      <c r="L763" s="1" t="str">
        <f>IF(amazon[[#This Row],[Discounted price]]&lt;200, "Very Low",
 IF(amazon[[#This Row],[Discounted price]]&lt;5000, "Medium",
 IF(amazon[[#This Row],[Discounted price]]&lt;10000, "High",
 "Very High")))</f>
        <v>Medium</v>
      </c>
      <c r="M763" s="1">
        <f>COUNTIF(amazon[[#This Row],[Discount percentage]],$Z$14)</f>
        <v>0</v>
      </c>
      <c r="N763" s="1">
        <f>COUNTIF(amazon[[#This Row],[Discount percentage]],$Z$16)</f>
        <v>1</v>
      </c>
      <c r="O763" s="1">
        <f>COUNTIF(amazon[[#This Row],[Discount percentage]],$Z$15)</f>
        <v>0</v>
      </c>
      <c r="P763" t="s">
        <v>1915</v>
      </c>
      <c r="Q763" s="23" t="e" cm="1" vm="1">
        <f t="array" aca="1" ref="Q763" ca="1">IF(amazon[Discount percentage]&lt;=10, "0-10%", IF(amazon[Discount percentage]&lt;=20,"11-20%", IF(amazon[Discount percentage]&lt;=30,"21-30%",….)))</f>
        <v>#VALUE!</v>
      </c>
    </row>
    <row r="764" spans="1:17" ht="18.75" x14ac:dyDescent="0.3">
      <c r="A764" s="1" t="s">
        <v>1916</v>
      </c>
      <c r="B764" s="1" t="s">
        <v>1917</v>
      </c>
      <c r="C764" s="1" t="s">
        <v>50</v>
      </c>
      <c r="D764" s="1" t="s">
        <v>1548</v>
      </c>
      <c r="E76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64" s="4">
        <v>190</v>
      </c>
      <c r="G764" s="4">
        <v>220</v>
      </c>
      <c r="H764" s="4">
        <f>PRODUCT(amazon[[#This Row],[Actual price]],amazon[[#This Row],[Rating count]])</f>
        <v>630520</v>
      </c>
      <c r="I764" s="5">
        <v>0.14000000000000001</v>
      </c>
      <c r="J764" s="1">
        <v>4.4000000000000004</v>
      </c>
      <c r="K764" s="1">
        <v>2866</v>
      </c>
      <c r="L764" s="1" t="str">
        <f>IF(amazon[[#This Row],[Discounted price]]&lt;200, "Very Low",
 IF(amazon[[#This Row],[Discounted price]]&lt;5000, "Medium",
 IF(amazon[[#This Row],[Discounted price]]&lt;10000, "High",
 "Very High")))</f>
        <v>Very Low</v>
      </c>
      <c r="M764" s="1">
        <f>COUNTIF(amazon[[#This Row],[Discount percentage]],$Z$14)</f>
        <v>0</v>
      </c>
      <c r="N764" s="1">
        <f>COUNTIF(amazon[[#This Row],[Discount percentage]],$Z$16)</f>
        <v>1</v>
      </c>
      <c r="O764" s="1">
        <f>COUNTIF(amazon[[#This Row],[Discount percentage]],$Z$15)</f>
        <v>0</v>
      </c>
      <c r="P764" t="s">
        <v>1918</v>
      </c>
      <c r="Q764" s="23" t="e" cm="1" vm="1">
        <f t="array" aca="1" ref="Q764" ca="1">IF(amazon[Discount percentage]&lt;=10, "0-10%", IF(amazon[Discount percentage]&lt;=20,"11-20%", IF(amazon[Discount percentage]&lt;=30,"21-30%",….)))</f>
        <v>#VALUE!</v>
      </c>
    </row>
    <row r="765" spans="1:17" ht="18.75" x14ac:dyDescent="0.3">
      <c r="A765" s="1" t="s">
        <v>1919</v>
      </c>
      <c r="B765" s="1" t="s">
        <v>1631</v>
      </c>
      <c r="C765" s="1" t="s">
        <v>13</v>
      </c>
      <c r="D765" s="1" t="s">
        <v>1568</v>
      </c>
      <c r="E76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65" s="4">
        <v>1299</v>
      </c>
      <c r="G765" s="4">
        <v>1599</v>
      </c>
      <c r="H765" s="4">
        <f>PRODUCT(amazon[[#This Row],[Actual price]],amazon[[#This Row],[Rating count]])</f>
        <v>43529577</v>
      </c>
      <c r="I765" s="5">
        <v>0.19</v>
      </c>
      <c r="J765" s="1">
        <v>4.3</v>
      </c>
      <c r="K765" s="1">
        <v>27223</v>
      </c>
      <c r="L765" s="1" t="str">
        <f>IF(amazon[[#This Row],[Discounted price]]&lt;200, "Very Low",
 IF(amazon[[#This Row],[Discounted price]]&lt;5000, "Medium",
 IF(amazon[[#This Row],[Discounted price]]&lt;10000, "High",
 "Very High")))</f>
        <v>Medium</v>
      </c>
      <c r="M765" s="1">
        <f>COUNTIF(amazon[[#This Row],[Discount percentage]],$Z$14)</f>
        <v>0</v>
      </c>
      <c r="N765" s="1">
        <f>COUNTIF(amazon[[#This Row],[Discount percentage]],$Z$16)</f>
        <v>1</v>
      </c>
      <c r="O765" s="1">
        <f>COUNTIF(amazon[[#This Row],[Discount percentage]],$Z$15)</f>
        <v>0</v>
      </c>
      <c r="P765" t="s">
        <v>1920</v>
      </c>
      <c r="Q765" s="23" t="e" cm="1" vm="1">
        <f t="array" aca="1" ref="Q765" ca="1">IF(amazon[Discount percentage]&lt;=10, "0-10%", IF(amazon[Discount percentage]&lt;=20,"11-20%", IF(amazon[Discount percentage]&lt;=30,"21-30%",….)))</f>
        <v>#VALUE!</v>
      </c>
    </row>
    <row r="766" spans="1:17" ht="18.75" x14ac:dyDescent="0.3">
      <c r="A766" s="1" t="s">
        <v>1921</v>
      </c>
      <c r="B766" s="1" t="s">
        <v>1922</v>
      </c>
      <c r="C766" s="1" t="s">
        <v>13</v>
      </c>
      <c r="D766" s="1" t="s">
        <v>1488</v>
      </c>
      <c r="E76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66" s="4">
        <v>729</v>
      </c>
      <c r="G766" s="4">
        <v>1650</v>
      </c>
      <c r="H766" s="4">
        <f>PRODUCT(amazon[[#This Row],[Actual price]],amazon[[#This Row],[Rating count]])</f>
        <v>135887400</v>
      </c>
      <c r="I766" s="5">
        <v>0.56000000000000005</v>
      </c>
      <c r="J766" s="1">
        <v>4.3</v>
      </c>
      <c r="K766" s="1">
        <v>82356</v>
      </c>
      <c r="L766" s="1" t="str">
        <f>IF(amazon[[#This Row],[Discounted price]]&lt;200, "Very Low",
 IF(amazon[[#This Row],[Discounted price]]&lt;5000, "Medium",
 IF(amazon[[#This Row],[Discounted price]]&lt;10000, "High",
 "Very High")))</f>
        <v>Medium</v>
      </c>
      <c r="M766" s="1">
        <f>COUNTIF(amazon[[#This Row],[Discount percentage]],$Z$14)</f>
        <v>0</v>
      </c>
      <c r="N766" s="1">
        <f>COUNTIF(amazon[[#This Row],[Discount percentage]],$Z$16)</f>
        <v>0</v>
      </c>
      <c r="O766" s="1">
        <f>COUNTIF(amazon[[#This Row],[Discount percentage]],$Z$15)</f>
        <v>1</v>
      </c>
      <c r="P766" t="s">
        <v>1923</v>
      </c>
      <c r="Q766" s="23" t="e" cm="1" vm="1">
        <f t="array" aca="1" ref="Q766" ca="1">IF(amazon[Discount percentage]&lt;=10, "0-10%", IF(amazon[Discount percentage]&lt;=20,"11-20%", IF(amazon[Discount percentage]&lt;=30,"21-30%",….)))</f>
        <v>#VALUE!</v>
      </c>
    </row>
    <row r="767" spans="1:17" ht="18.75" x14ac:dyDescent="0.3">
      <c r="A767" s="1" t="s">
        <v>1924</v>
      </c>
      <c r="B767" s="1" t="s">
        <v>1925</v>
      </c>
      <c r="C767" s="1" t="s">
        <v>1552</v>
      </c>
      <c r="D767" s="1" t="s">
        <v>1926</v>
      </c>
      <c r="E767"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767" s="4">
        <v>480</v>
      </c>
      <c r="G767" s="4">
        <v>600</v>
      </c>
      <c r="H767" s="4">
        <f>PRODUCT(amazon[[#This Row],[Actual price]],amazon[[#This Row],[Rating count]])</f>
        <v>3431400</v>
      </c>
      <c r="I767" s="5">
        <v>0.2</v>
      </c>
      <c r="J767" s="1">
        <v>4.3</v>
      </c>
      <c r="K767" s="1">
        <v>5719</v>
      </c>
      <c r="L767" s="1" t="str">
        <f>IF(amazon[[#This Row],[Discounted price]]&lt;200, "Very Low",
 IF(amazon[[#This Row],[Discounted price]]&lt;5000, "Medium",
 IF(amazon[[#This Row],[Discounted price]]&lt;10000, "High",
 "Very High")))</f>
        <v>Medium</v>
      </c>
      <c r="M767" s="1">
        <f>COUNTIF(amazon[[#This Row],[Discount percentage]],$Z$14)</f>
        <v>0</v>
      </c>
      <c r="N767" s="1">
        <f>COUNTIF(amazon[[#This Row],[Discount percentage]],$Z$16)</f>
        <v>1</v>
      </c>
      <c r="O767" s="1">
        <f>COUNTIF(amazon[[#This Row],[Discount percentage]],$Z$15)</f>
        <v>0</v>
      </c>
      <c r="P767" t="s">
        <v>1927</v>
      </c>
      <c r="Q767" s="23" t="e" cm="1" vm="1">
        <f t="array" aca="1" ref="Q767" ca="1">IF(amazon[Discount percentage]&lt;=10, "0-10%", IF(amazon[Discount percentage]&lt;=20,"11-20%", IF(amazon[Discount percentage]&lt;=30,"21-30%",….)))</f>
        <v>#VALUE!</v>
      </c>
    </row>
    <row r="768" spans="1:17" ht="18.75" x14ac:dyDescent="0.3">
      <c r="A768" s="1" t="s">
        <v>1272</v>
      </c>
      <c r="B768" s="1" t="s">
        <v>1273</v>
      </c>
      <c r="C768" s="1" t="s">
        <v>50</v>
      </c>
      <c r="D768" s="1" t="s">
        <v>904</v>
      </c>
      <c r="E76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68" s="4">
        <v>1799</v>
      </c>
      <c r="G768" s="4">
        <v>6990</v>
      </c>
      <c r="H768" s="4">
        <f>PRODUCT(amazon[[#This Row],[Actual price]],amazon[[#This Row],[Rating count]])</f>
        <v>187891200</v>
      </c>
      <c r="I768" s="5">
        <v>0.74</v>
      </c>
      <c r="J768" s="1">
        <v>4</v>
      </c>
      <c r="K768" s="1">
        <v>26880</v>
      </c>
      <c r="L768" s="1" t="str">
        <f>IF(amazon[[#This Row],[Discounted price]]&lt;200, "Very Low",
 IF(amazon[[#This Row],[Discounted price]]&lt;5000, "Medium",
 IF(amazon[[#This Row],[Discounted price]]&lt;10000, "High",
 "Very High")))</f>
        <v>Medium</v>
      </c>
      <c r="M768" s="1">
        <f>COUNTIF(amazon[[#This Row],[Discount percentage]],$Z$14)</f>
        <v>0</v>
      </c>
      <c r="N768" s="1">
        <f>COUNTIF(amazon[[#This Row],[Discount percentage]],$Z$16)</f>
        <v>0</v>
      </c>
      <c r="O768" s="1">
        <f>COUNTIF(amazon[[#This Row],[Discount percentage]],$Z$15)</f>
        <v>1</v>
      </c>
      <c r="P768" t="s">
        <v>1274</v>
      </c>
      <c r="Q768" s="23" t="e" cm="1" vm="1">
        <f t="array" aca="1" ref="Q768" ca="1">IF(amazon[Discount percentage]&lt;=10, "0-10%", IF(amazon[Discount percentage]&lt;=20,"11-20%", IF(amazon[Discount percentage]&lt;=30,"21-30%",….)))</f>
        <v>#VALUE!</v>
      </c>
    </row>
    <row r="769" spans="1:17" ht="18.75" x14ac:dyDescent="0.3">
      <c r="A769" s="1" t="s">
        <v>1928</v>
      </c>
      <c r="B769" s="1" t="s">
        <v>1929</v>
      </c>
      <c r="C769" s="1" t="s">
        <v>13</v>
      </c>
      <c r="D769" s="1" t="s">
        <v>1501</v>
      </c>
      <c r="E76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69" s="4">
        <v>999</v>
      </c>
      <c r="G769" s="4">
        <v>2499</v>
      </c>
      <c r="H769" s="4">
        <f>PRODUCT(amazon[[#This Row],[Actual price]],amazon[[#This Row],[Rating count]])</f>
        <v>4223310</v>
      </c>
      <c r="I769" s="5">
        <v>0.6</v>
      </c>
      <c r="J769" s="1">
        <v>4.3</v>
      </c>
      <c r="K769" s="1">
        <v>1690</v>
      </c>
      <c r="L769" s="1" t="str">
        <f>IF(amazon[[#This Row],[Discounted price]]&lt;200, "Very Low",
 IF(amazon[[#This Row],[Discounted price]]&lt;5000, "Medium",
 IF(amazon[[#This Row],[Discounted price]]&lt;10000, "High",
 "Very High")))</f>
        <v>Medium</v>
      </c>
      <c r="M769" s="1">
        <f>COUNTIF(amazon[[#This Row],[Discount percentage]],$Z$14)</f>
        <v>0</v>
      </c>
      <c r="N769" s="1">
        <f>COUNTIF(amazon[[#This Row],[Discount percentage]],$Z$16)</f>
        <v>0</v>
      </c>
      <c r="O769" s="1">
        <f>COUNTIF(amazon[[#This Row],[Discount percentage]],$Z$15)</f>
        <v>1</v>
      </c>
      <c r="P769" t="s">
        <v>81</v>
      </c>
      <c r="Q769" s="23" t="e" cm="1" vm="1">
        <f t="array" aca="1" ref="Q769" ca="1">IF(amazon[Discount percentage]&lt;=10, "0-10%", IF(amazon[Discount percentage]&lt;=20,"11-20%", IF(amazon[Discount percentage]&lt;=30,"21-30%",….)))</f>
        <v>#VALUE!</v>
      </c>
    </row>
    <row r="770" spans="1:17" ht="18.75" x14ac:dyDescent="0.3">
      <c r="A770" s="1" t="s">
        <v>94</v>
      </c>
      <c r="B770" s="1" t="s">
        <v>95</v>
      </c>
      <c r="C770" s="1" t="s">
        <v>13</v>
      </c>
      <c r="D770" s="1" t="s">
        <v>14</v>
      </c>
      <c r="E77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0" s="4">
        <v>299</v>
      </c>
      <c r="G770" s="4">
        <v>399</v>
      </c>
      <c r="H770" s="4">
        <f>PRODUCT(amazon[[#This Row],[Actual price]],amazon[[#This Row],[Rating count]])</f>
        <v>1103634</v>
      </c>
      <c r="I770" s="5">
        <v>0.25</v>
      </c>
      <c r="J770" s="1">
        <v>4</v>
      </c>
      <c r="K770" s="1">
        <v>2766</v>
      </c>
      <c r="L770" s="1" t="str">
        <f>IF(amazon[[#This Row],[Discounted price]]&lt;200, "Very Low",
 IF(amazon[[#This Row],[Discounted price]]&lt;5000, "Medium",
 IF(amazon[[#This Row],[Discounted price]]&lt;10000, "High",
 "Very High")))</f>
        <v>Medium</v>
      </c>
      <c r="M770" s="1">
        <f>COUNTIF(amazon[[#This Row],[Discount percentage]],$Z$14)</f>
        <v>0</v>
      </c>
      <c r="N770" s="1">
        <f>COUNTIF(amazon[[#This Row],[Discount percentage]],$Z$16)</f>
        <v>1</v>
      </c>
      <c r="O770" s="1">
        <f>COUNTIF(amazon[[#This Row],[Discount percentage]],$Z$15)</f>
        <v>0</v>
      </c>
      <c r="P770" t="s">
        <v>96</v>
      </c>
      <c r="Q770" s="23" t="e" cm="1" vm="1">
        <f t="array" aca="1" ref="Q770" ca="1">IF(amazon[Discount percentage]&lt;=10, "0-10%", IF(amazon[Discount percentage]&lt;=20,"11-20%", IF(amazon[Discount percentage]&lt;=30,"21-30%",….)))</f>
        <v>#VALUE!</v>
      </c>
    </row>
    <row r="771" spans="1:17" ht="18.75" x14ac:dyDescent="0.3">
      <c r="A771" s="1" t="s">
        <v>1930</v>
      </c>
      <c r="B771" s="1" t="s">
        <v>1931</v>
      </c>
      <c r="C771" s="1" t="s">
        <v>13</v>
      </c>
      <c r="D771" s="1" t="s">
        <v>1932</v>
      </c>
      <c r="E77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1" s="4">
        <v>238</v>
      </c>
      <c r="G771" s="4">
        <v>699</v>
      </c>
      <c r="H771" s="4">
        <f>PRODUCT(amazon[[#This Row],[Actual price]],amazon[[#This Row],[Rating count]])</f>
        <v>5852028</v>
      </c>
      <c r="I771" s="5">
        <v>0.66</v>
      </c>
      <c r="J771" s="1">
        <v>4.4000000000000004</v>
      </c>
      <c r="K771" s="1">
        <v>8372</v>
      </c>
      <c r="L771" s="1" t="str">
        <f>IF(amazon[[#This Row],[Discounted price]]&lt;200, "Very Low",
 IF(amazon[[#This Row],[Discounted price]]&lt;5000, "Medium",
 IF(amazon[[#This Row],[Discounted price]]&lt;10000, "High",
 "Very High")))</f>
        <v>Medium</v>
      </c>
      <c r="M771" s="1">
        <f>COUNTIF(amazon[[#This Row],[Discount percentage]],$Z$14)</f>
        <v>0</v>
      </c>
      <c r="N771" s="1">
        <f>COUNTIF(amazon[[#This Row],[Discount percentage]],$Z$16)</f>
        <v>0</v>
      </c>
      <c r="O771" s="1">
        <f>COUNTIF(amazon[[#This Row],[Discount percentage]],$Z$15)</f>
        <v>1</v>
      </c>
      <c r="P771" t="s">
        <v>24</v>
      </c>
      <c r="Q771" s="23" t="e" cm="1" vm="1">
        <f t="array" aca="1" ref="Q771" ca="1">IF(amazon[Discount percentage]&lt;=10, "0-10%", IF(amazon[Discount percentage]&lt;=20,"11-20%", IF(amazon[Discount percentage]&lt;=30,"21-30%",….)))</f>
        <v>#VALUE!</v>
      </c>
    </row>
    <row r="772" spans="1:17" ht="18.75" x14ac:dyDescent="0.3">
      <c r="A772" s="1" t="s">
        <v>1933</v>
      </c>
      <c r="B772" s="1" t="s">
        <v>1934</v>
      </c>
      <c r="C772" s="1" t="s">
        <v>13</v>
      </c>
      <c r="D772" s="1" t="s">
        <v>1568</v>
      </c>
      <c r="E77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2" s="4">
        <v>1349</v>
      </c>
      <c r="G772" s="4">
        <v>2198</v>
      </c>
      <c r="H772" s="4">
        <f>PRODUCT(amazon[[#This Row],[Actual price]],amazon[[#This Row],[Rating count]])</f>
        <v>15634374</v>
      </c>
      <c r="I772" s="5">
        <v>0.39</v>
      </c>
      <c r="J772" s="1">
        <v>4</v>
      </c>
      <c r="K772" s="1">
        <v>7113</v>
      </c>
      <c r="L772" s="1" t="str">
        <f>IF(amazon[[#This Row],[Discounted price]]&lt;200, "Very Low",
 IF(amazon[[#This Row],[Discounted price]]&lt;5000, "Medium",
 IF(amazon[[#This Row],[Discounted price]]&lt;10000, "High",
 "Very High")))</f>
        <v>Medium</v>
      </c>
      <c r="M772" s="1">
        <f>COUNTIF(amazon[[#This Row],[Discount percentage]],$Z$14)</f>
        <v>0</v>
      </c>
      <c r="N772" s="1">
        <f>COUNTIF(amazon[[#This Row],[Discount percentage]],$Z$16)</f>
        <v>1</v>
      </c>
      <c r="O772" s="1">
        <f>COUNTIF(amazon[[#This Row],[Discount percentage]],$Z$15)</f>
        <v>0</v>
      </c>
      <c r="P772" t="s">
        <v>1935</v>
      </c>
      <c r="Q772" s="23" t="e" cm="1" vm="1">
        <f t="array" aca="1" ref="Q772" ca="1">IF(amazon[Discount percentage]&lt;=10, "0-10%", IF(amazon[Discount percentage]&lt;=20,"11-20%", IF(amazon[Discount percentage]&lt;=30,"21-30%",….)))</f>
        <v>#VALUE!</v>
      </c>
    </row>
    <row r="773" spans="1:17" ht="18.75" x14ac:dyDescent="0.3">
      <c r="A773" s="1" t="s">
        <v>100</v>
      </c>
      <c r="B773" s="1" t="s">
        <v>101</v>
      </c>
      <c r="C773" s="1" t="s">
        <v>13</v>
      </c>
      <c r="D773" s="1" t="s">
        <v>14</v>
      </c>
      <c r="E77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3" s="4">
        <v>299</v>
      </c>
      <c r="G773" s="4">
        <v>999</v>
      </c>
      <c r="H773" s="4">
        <f>PRODUCT(amazon[[#This Row],[Actual price]],amazon[[#This Row],[Rating count]])</f>
        <v>20829150</v>
      </c>
      <c r="I773" s="5">
        <v>0.7</v>
      </c>
      <c r="J773" s="1">
        <v>4.3</v>
      </c>
      <c r="K773" s="1">
        <v>20850</v>
      </c>
      <c r="L773" s="1" t="str">
        <f>IF(amazon[[#This Row],[Discounted price]]&lt;200, "Very Low",
 IF(amazon[[#This Row],[Discounted price]]&lt;5000, "Medium",
 IF(amazon[[#This Row],[Discounted price]]&lt;10000, "High",
 "Very High")))</f>
        <v>Medium</v>
      </c>
      <c r="M773" s="1">
        <f>COUNTIF(amazon[[#This Row],[Discount percentage]],$Z$14)</f>
        <v>0</v>
      </c>
      <c r="N773" s="1">
        <f>COUNTIF(amazon[[#This Row],[Discount percentage]],$Z$16)</f>
        <v>0</v>
      </c>
      <c r="O773" s="1">
        <f>COUNTIF(amazon[[#This Row],[Discount percentage]],$Z$15)</f>
        <v>1</v>
      </c>
      <c r="P773" t="s">
        <v>102</v>
      </c>
      <c r="Q773" s="23" t="e" cm="1" vm="1">
        <f t="array" aca="1" ref="Q773" ca="1">IF(amazon[Discount percentage]&lt;=10, "0-10%", IF(amazon[Discount percentage]&lt;=20,"11-20%", IF(amazon[Discount percentage]&lt;=30,"21-30%",….)))</f>
        <v>#VALUE!</v>
      </c>
    </row>
    <row r="774" spans="1:17" ht="18.75" x14ac:dyDescent="0.3">
      <c r="A774" s="1" t="s">
        <v>1936</v>
      </c>
      <c r="B774" s="1" t="s">
        <v>1937</v>
      </c>
      <c r="C774" s="1" t="s">
        <v>13</v>
      </c>
      <c r="D774" s="1" t="s">
        <v>1871</v>
      </c>
      <c r="E77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4" s="4">
        <v>199</v>
      </c>
      <c r="G774" s="4">
        <v>499</v>
      </c>
      <c r="H774" s="4">
        <f>PRODUCT(amazon[[#This Row],[Actual price]],amazon[[#This Row],[Rating count]])</f>
        <v>1399196</v>
      </c>
      <c r="I774" s="5">
        <v>0.6</v>
      </c>
      <c r="J774" s="1">
        <v>3.3</v>
      </c>
      <c r="K774" s="1">
        <v>2804</v>
      </c>
      <c r="L774" s="1" t="str">
        <f>IF(amazon[[#This Row],[Discounted price]]&lt;200, "Very Low",
 IF(amazon[[#This Row],[Discounted price]]&lt;5000, "Medium",
 IF(amazon[[#This Row],[Discounted price]]&lt;10000, "High",
 "Very High")))</f>
        <v>Very Low</v>
      </c>
      <c r="M774" s="1">
        <f>COUNTIF(amazon[[#This Row],[Discount percentage]],$Z$14)</f>
        <v>0</v>
      </c>
      <c r="N774" s="1">
        <f>COUNTIF(amazon[[#This Row],[Discount percentage]],$Z$16)</f>
        <v>0</v>
      </c>
      <c r="O774" s="1">
        <f>COUNTIF(amazon[[#This Row],[Discount percentage]],$Z$15)</f>
        <v>1</v>
      </c>
      <c r="P774" t="s">
        <v>1938</v>
      </c>
      <c r="Q774" s="23" t="e" cm="1" vm="1">
        <f t="array" aca="1" ref="Q774" ca="1">IF(amazon[Discount percentage]&lt;=10, "0-10%", IF(amazon[Discount percentage]&lt;=20,"11-20%", IF(amazon[Discount percentage]&lt;=30,"21-30%",….)))</f>
        <v>#VALUE!</v>
      </c>
    </row>
    <row r="775" spans="1:17" ht="18.75" x14ac:dyDescent="0.3">
      <c r="A775" s="1" t="s">
        <v>1939</v>
      </c>
      <c r="B775" s="1" t="s">
        <v>1940</v>
      </c>
      <c r="C775" s="1" t="s">
        <v>50</v>
      </c>
      <c r="D775" s="1" t="s">
        <v>945</v>
      </c>
      <c r="E77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75" s="4">
        <v>1999</v>
      </c>
      <c r="G775" s="4">
        <v>9999</v>
      </c>
      <c r="H775" s="4">
        <f>PRODUCT(amazon[[#This Row],[Actual price]],amazon[[#This Row],[Rating count]])</f>
        <v>19858014</v>
      </c>
      <c r="I775" s="5">
        <v>0.8</v>
      </c>
      <c r="J775" s="1">
        <v>3.7</v>
      </c>
      <c r="K775" s="1">
        <v>1986</v>
      </c>
      <c r="L775" s="1" t="str">
        <f>IF(amazon[[#This Row],[Discounted price]]&lt;200, "Very Low",
 IF(amazon[[#This Row],[Discounted price]]&lt;5000, "Medium",
 IF(amazon[[#This Row],[Discounted price]]&lt;10000, "High",
 "Very High")))</f>
        <v>Medium</v>
      </c>
      <c r="M775" s="1">
        <f>COUNTIF(amazon[[#This Row],[Discount percentage]],$Z$14)</f>
        <v>0</v>
      </c>
      <c r="N775" s="1">
        <f>COUNTIF(amazon[[#This Row],[Discount percentage]],$Z$16)</f>
        <v>0</v>
      </c>
      <c r="O775" s="1">
        <f>COUNTIF(amazon[[#This Row],[Discount percentage]],$Z$15)</f>
        <v>1</v>
      </c>
      <c r="P775" t="s">
        <v>1941</v>
      </c>
      <c r="Q775" s="23" t="e" cm="1" vm="1">
        <f t="array" aca="1" ref="Q775" ca="1">IF(amazon[Discount percentage]&lt;=10, "0-10%", IF(amazon[Discount percentage]&lt;=20,"11-20%", IF(amazon[Discount percentage]&lt;=30,"21-30%",….)))</f>
        <v>#VALUE!</v>
      </c>
    </row>
    <row r="776" spans="1:17" ht="18.75" x14ac:dyDescent="0.3">
      <c r="A776" s="1" t="s">
        <v>1942</v>
      </c>
      <c r="B776" s="1" t="s">
        <v>1943</v>
      </c>
      <c r="C776" s="1" t="s">
        <v>50</v>
      </c>
      <c r="D776" s="1" t="s">
        <v>1076</v>
      </c>
      <c r="E77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76" s="4">
        <v>99</v>
      </c>
      <c r="G776" s="4">
        <v>499</v>
      </c>
      <c r="H776" s="4">
        <f>PRODUCT(amazon[[#This Row],[Actual price]],amazon[[#This Row],[Rating count]])</f>
        <v>1223049</v>
      </c>
      <c r="I776" s="5">
        <v>0.8</v>
      </c>
      <c r="J776" s="1">
        <v>4.0999999999999996</v>
      </c>
      <c r="K776" s="1">
        <v>2451</v>
      </c>
      <c r="L776" s="1" t="str">
        <f>IF(amazon[[#This Row],[Discounted price]]&lt;200, "Very Low",
 IF(amazon[[#This Row],[Discounted price]]&lt;5000, "Medium",
 IF(amazon[[#This Row],[Discounted price]]&lt;10000, "High",
 "Very High")))</f>
        <v>Very Low</v>
      </c>
      <c r="M776" s="1">
        <f>COUNTIF(amazon[[#This Row],[Discount percentage]],$Z$14)</f>
        <v>0</v>
      </c>
      <c r="N776" s="1">
        <f>COUNTIF(amazon[[#This Row],[Discount percentage]],$Z$16)</f>
        <v>0</v>
      </c>
      <c r="O776" s="1">
        <f>COUNTIF(amazon[[#This Row],[Discount percentage]],$Z$15)</f>
        <v>1</v>
      </c>
      <c r="P776" t="s">
        <v>1333</v>
      </c>
      <c r="Q776" s="23" t="e" cm="1" vm="1">
        <f t="array" aca="1" ref="Q776" ca="1">IF(amazon[Discount percentage]&lt;=10, "0-10%", IF(amazon[Discount percentage]&lt;=20,"11-20%", IF(amazon[Discount percentage]&lt;=30,"21-30%",….)))</f>
        <v>#VALUE!</v>
      </c>
    </row>
    <row r="777" spans="1:17" ht="18.75" x14ac:dyDescent="0.3">
      <c r="A777" s="1" t="s">
        <v>1944</v>
      </c>
      <c r="B777" s="1" t="s">
        <v>1945</v>
      </c>
      <c r="C777" s="1" t="s">
        <v>13</v>
      </c>
      <c r="D777" s="1" t="s">
        <v>1491</v>
      </c>
      <c r="E77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7" s="4">
        <v>499</v>
      </c>
      <c r="G777" s="4">
        <v>1000</v>
      </c>
      <c r="H777" s="4">
        <f>PRODUCT(amazon[[#This Row],[Actual price]],amazon[[#This Row],[Rating count]])</f>
        <v>23000</v>
      </c>
      <c r="I777" s="5">
        <v>0.5</v>
      </c>
      <c r="J777" s="1">
        <v>5</v>
      </c>
      <c r="K777" s="1">
        <v>23</v>
      </c>
      <c r="L777" s="1" t="str">
        <f>IF(amazon[[#This Row],[Discounted price]]&lt;200, "Very Low",
 IF(amazon[[#This Row],[Discounted price]]&lt;5000, "Medium",
 IF(amazon[[#This Row],[Discounted price]]&lt;10000, "High",
 "Very High")))</f>
        <v>Medium</v>
      </c>
      <c r="M777" s="1">
        <f>COUNTIF(amazon[[#This Row],[Discount percentage]],$Z$14)</f>
        <v>1</v>
      </c>
      <c r="N777" s="1">
        <f>COUNTIF(amazon[[#This Row],[Discount percentage]],$Z$16)</f>
        <v>0</v>
      </c>
      <c r="O777" s="1">
        <f>COUNTIF(amazon[[#This Row],[Discount percentage]],$Z$15)</f>
        <v>0</v>
      </c>
      <c r="P777" t="s">
        <v>1946</v>
      </c>
      <c r="Q777" s="23" t="e" cm="1" vm="1">
        <f t="array" aca="1" ref="Q777" ca="1">IF(amazon[Discount percentage]&lt;=10, "0-10%", IF(amazon[Discount percentage]&lt;=20,"11-20%", IF(amazon[Discount percentage]&lt;=30,"21-30%",….)))</f>
        <v>#VALUE!</v>
      </c>
    </row>
    <row r="778" spans="1:17" ht="18.75" x14ac:dyDescent="0.3">
      <c r="A778" s="1" t="s">
        <v>1947</v>
      </c>
      <c r="B778" s="1" t="s">
        <v>1948</v>
      </c>
      <c r="C778" s="1" t="s">
        <v>13</v>
      </c>
      <c r="D778" s="1" t="s">
        <v>1949</v>
      </c>
      <c r="E77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8" s="4">
        <v>1792</v>
      </c>
      <c r="G778" s="4">
        <v>3500</v>
      </c>
      <c r="H778" s="4">
        <f>PRODUCT(amazon[[#This Row],[Actual price]],amazon[[#This Row],[Rating count]])</f>
        <v>91679000</v>
      </c>
      <c r="I778" s="5">
        <v>0.49</v>
      </c>
      <c r="J778" s="1">
        <v>4.5</v>
      </c>
      <c r="K778" s="1">
        <v>26194</v>
      </c>
      <c r="L778" s="1" t="str">
        <f>IF(amazon[[#This Row],[Discounted price]]&lt;200, "Very Low",
 IF(amazon[[#This Row],[Discounted price]]&lt;5000, "Medium",
 IF(amazon[[#This Row],[Discounted price]]&lt;10000, "High",
 "Very High")))</f>
        <v>Medium</v>
      </c>
      <c r="M778" s="1">
        <f>COUNTIF(amazon[[#This Row],[Discount percentage]],$Z$14)</f>
        <v>0</v>
      </c>
      <c r="N778" s="1">
        <f>COUNTIF(amazon[[#This Row],[Discount percentage]],$Z$16)</f>
        <v>1</v>
      </c>
      <c r="O778" s="1">
        <f>COUNTIF(amazon[[#This Row],[Discount percentage]],$Z$15)</f>
        <v>0</v>
      </c>
      <c r="P778" t="s">
        <v>1950</v>
      </c>
      <c r="Q778" s="23" t="e" cm="1" vm="1">
        <f t="array" aca="1" ref="Q778" ca="1">IF(amazon[Discount percentage]&lt;=10, "0-10%", IF(amazon[Discount percentage]&lt;=20,"11-20%", IF(amazon[Discount percentage]&lt;=30,"21-30%",….)))</f>
        <v>#VALUE!</v>
      </c>
    </row>
    <row r="779" spans="1:17" ht="18.75" x14ac:dyDescent="0.3">
      <c r="A779" s="1" t="s">
        <v>1951</v>
      </c>
      <c r="B779" s="1" t="s">
        <v>1952</v>
      </c>
      <c r="C779" s="1" t="s">
        <v>13</v>
      </c>
      <c r="D779" s="1" t="s">
        <v>1953</v>
      </c>
      <c r="E77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79" s="4">
        <v>3299</v>
      </c>
      <c r="G779" s="4">
        <v>4100</v>
      </c>
      <c r="H779" s="4">
        <f>PRODUCT(amazon[[#This Row],[Actual price]],amazon[[#This Row],[Rating count]])</f>
        <v>64710300</v>
      </c>
      <c r="I779" s="5">
        <v>0.2</v>
      </c>
      <c r="J779" s="1">
        <v>3.9</v>
      </c>
      <c r="K779" s="1">
        <v>15783</v>
      </c>
      <c r="L779" s="1" t="str">
        <f>IF(amazon[[#This Row],[Discounted price]]&lt;200, "Very Low",
 IF(amazon[[#This Row],[Discounted price]]&lt;5000, "Medium",
 IF(amazon[[#This Row],[Discounted price]]&lt;10000, "High",
 "Very High")))</f>
        <v>Medium</v>
      </c>
      <c r="M779" s="1">
        <f>COUNTIF(amazon[[#This Row],[Discount percentage]],$Z$14)</f>
        <v>0</v>
      </c>
      <c r="N779" s="1">
        <f>COUNTIF(amazon[[#This Row],[Discount percentage]],$Z$16)</f>
        <v>1</v>
      </c>
      <c r="O779" s="1">
        <f>COUNTIF(amazon[[#This Row],[Discount percentage]],$Z$15)</f>
        <v>0</v>
      </c>
      <c r="P779" t="s">
        <v>1954</v>
      </c>
      <c r="Q779" s="23" t="e" cm="1" vm="1">
        <f t="array" aca="1" ref="Q779" ca="1">IF(amazon[Discount percentage]&lt;=10, "0-10%", IF(amazon[Discount percentage]&lt;=20,"11-20%", IF(amazon[Discount percentage]&lt;=30,"21-30%",….)))</f>
        <v>#VALUE!</v>
      </c>
    </row>
    <row r="780" spans="1:17" ht="18.75" x14ac:dyDescent="0.3">
      <c r="A780" s="1" t="s">
        <v>1955</v>
      </c>
      <c r="B780" s="1" t="s">
        <v>1956</v>
      </c>
      <c r="C780" s="1" t="s">
        <v>1552</v>
      </c>
      <c r="D780" s="1" t="s">
        <v>1914</v>
      </c>
      <c r="E780"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780" s="4">
        <v>125</v>
      </c>
      <c r="G780" s="4">
        <v>180</v>
      </c>
      <c r="H780" s="4">
        <f>PRODUCT(amazon[[#This Row],[Actual price]],amazon[[#This Row],[Rating count]])</f>
        <v>1449540</v>
      </c>
      <c r="I780" s="5">
        <v>0.31</v>
      </c>
      <c r="J780" s="1">
        <v>4.4000000000000004</v>
      </c>
      <c r="K780" s="1">
        <v>8053</v>
      </c>
      <c r="L780" s="1" t="str">
        <f>IF(amazon[[#This Row],[Discounted price]]&lt;200, "Very Low",
 IF(amazon[[#This Row],[Discounted price]]&lt;5000, "Medium",
 IF(amazon[[#This Row],[Discounted price]]&lt;10000, "High",
 "Very High")))</f>
        <v>Very Low</v>
      </c>
      <c r="M780" s="1">
        <f>COUNTIF(amazon[[#This Row],[Discount percentage]],$Z$14)</f>
        <v>0</v>
      </c>
      <c r="N780" s="1">
        <f>COUNTIF(amazon[[#This Row],[Discount percentage]],$Z$16)</f>
        <v>1</v>
      </c>
      <c r="O780" s="1">
        <f>COUNTIF(amazon[[#This Row],[Discount percentage]],$Z$15)</f>
        <v>0</v>
      </c>
      <c r="P780" t="s">
        <v>236</v>
      </c>
      <c r="Q780" s="23" t="e" cm="1" vm="1">
        <f t="array" aca="1" ref="Q780" ca="1">IF(amazon[Discount percentage]&lt;=10, "0-10%", IF(amazon[Discount percentage]&lt;=20,"11-20%", IF(amazon[Discount percentage]&lt;=30,"21-30%",….)))</f>
        <v>#VALUE!</v>
      </c>
    </row>
    <row r="781" spans="1:17" ht="18.75" x14ac:dyDescent="0.3">
      <c r="A781" s="1" t="s">
        <v>1957</v>
      </c>
      <c r="B781" s="1" t="s">
        <v>1958</v>
      </c>
      <c r="C781" s="1" t="s">
        <v>13</v>
      </c>
      <c r="D781" s="1" t="s">
        <v>1491</v>
      </c>
      <c r="E78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81" s="4">
        <v>399</v>
      </c>
      <c r="G781" s="4">
        <v>1190</v>
      </c>
      <c r="H781" s="4">
        <f>PRODUCT(amazon[[#This Row],[Actual price]],amazon[[#This Row],[Rating count]])</f>
        <v>3342710</v>
      </c>
      <c r="I781" s="5">
        <v>0.66</v>
      </c>
      <c r="J781" s="1">
        <v>4.0999999999999996</v>
      </c>
      <c r="K781" s="1">
        <v>2809</v>
      </c>
      <c r="L781" s="1" t="str">
        <f>IF(amazon[[#This Row],[Discounted price]]&lt;200, "Very Low",
 IF(amazon[[#This Row],[Discounted price]]&lt;5000, "Medium",
 IF(amazon[[#This Row],[Discounted price]]&lt;10000, "High",
 "Very High")))</f>
        <v>Medium</v>
      </c>
      <c r="M781" s="1">
        <f>COUNTIF(amazon[[#This Row],[Discount percentage]],$Z$14)</f>
        <v>0</v>
      </c>
      <c r="N781" s="1">
        <f>COUNTIF(amazon[[#This Row],[Discount percentage]],$Z$16)</f>
        <v>0</v>
      </c>
      <c r="O781" s="1">
        <f>COUNTIF(amazon[[#This Row],[Discount percentage]],$Z$15)</f>
        <v>1</v>
      </c>
      <c r="P781" t="s">
        <v>1959</v>
      </c>
      <c r="Q781" s="23" t="e" cm="1" vm="1">
        <f t="array" aca="1" ref="Q781" ca="1">IF(amazon[Discount percentage]&lt;=10, "0-10%", IF(amazon[Discount percentage]&lt;=20,"11-20%", IF(amazon[Discount percentage]&lt;=30,"21-30%",….)))</f>
        <v>#VALUE!</v>
      </c>
    </row>
    <row r="782" spans="1:17" ht="18.75" x14ac:dyDescent="0.3">
      <c r="A782" s="1" t="s">
        <v>1960</v>
      </c>
      <c r="B782" s="1" t="s">
        <v>1961</v>
      </c>
      <c r="C782" s="1" t="s">
        <v>50</v>
      </c>
      <c r="D782" s="1" t="s">
        <v>945</v>
      </c>
      <c r="E78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82" s="4">
        <v>1199</v>
      </c>
      <c r="G782" s="4">
        <v>7999</v>
      </c>
      <c r="H782" s="4">
        <f>PRODUCT(amazon[[#This Row],[Actual price]],amazon[[#This Row],[Rating count]])</f>
        <v>207254090</v>
      </c>
      <c r="I782" s="5">
        <v>0.85</v>
      </c>
      <c r="J782" s="1">
        <v>3.6</v>
      </c>
      <c r="K782" s="1">
        <v>25910</v>
      </c>
      <c r="L782" s="1" t="str">
        <f>IF(amazon[[#This Row],[Discounted price]]&lt;200, "Very Low",
 IF(amazon[[#This Row],[Discounted price]]&lt;5000, "Medium",
 IF(amazon[[#This Row],[Discounted price]]&lt;10000, "High",
 "Very High")))</f>
        <v>Medium</v>
      </c>
      <c r="M782" s="1">
        <f>COUNTIF(amazon[[#This Row],[Discount percentage]],$Z$14)</f>
        <v>0</v>
      </c>
      <c r="N782" s="1">
        <f>COUNTIF(amazon[[#This Row],[Discount percentage]],$Z$16)</f>
        <v>0</v>
      </c>
      <c r="O782" s="1">
        <f>COUNTIF(amazon[[#This Row],[Discount percentage]],$Z$15)</f>
        <v>1</v>
      </c>
      <c r="P782" t="s">
        <v>1962</v>
      </c>
      <c r="Q782" s="23" t="e" cm="1" vm="1">
        <f t="array" aca="1" ref="Q782" ca="1">IF(amazon[Discount percentage]&lt;=10, "0-10%", IF(amazon[Discount percentage]&lt;=20,"11-20%", IF(amazon[Discount percentage]&lt;=30,"21-30%",….)))</f>
        <v>#VALUE!</v>
      </c>
    </row>
    <row r="783" spans="1:17" ht="18.75" x14ac:dyDescent="0.3">
      <c r="A783" s="1" t="s">
        <v>1963</v>
      </c>
      <c r="B783" s="1" t="s">
        <v>1964</v>
      </c>
      <c r="C783" s="1" t="s">
        <v>13</v>
      </c>
      <c r="D783" s="1" t="s">
        <v>1495</v>
      </c>
      <c r="E78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83" s="4">
        <v>235</v>
      </c>
      <c r="G783" s="4">
        <v>1599</v>
      </c>
      <c r="H783" s="4">
        <f>PRODUCT(amazon[[#This Row],[Actual price]],amazon[[#This Row],[Rating count]])</f>
        <v>1875627</v>
      </c>
      <c r="I783" s="5">
        <v>0.85</v>
      </c>
      <c r="J783" s="1">
        <v>3.8</v>
      </c>
      <c r="K783" s="1">
        <v>1173</v>
      </c>
      <c r="L783" s="1" t="str">
        <f>IF(amazon[[#This Row],[Discounted price]]&lt;200, "Very Low",
 IF(amazon[[#This Row],[Discounted price]]&lt;5000, "Medium",
 IF(amazon[[#This Row],[Discounted price]]&lt;10000, "High",
 "Very High")))</f>
        <v>Medium</v>
      </c>
      <c r="M783" s="1">
        <f>COUNTIF(amazon[[#This Row],[Discount percentage]],$Z$14)</f>
        <v>0</v>
      </c>
      <c r="N783" s="1">
        <f>COUNTIF(amazon[[#This Row],[Discount percentage]],$Z$16)</f>
        <v>0</v>
      </c>
      <c r="O783" s="1">
        <f>COUNTIF(amazon[[#This Row],[Discount percentage]],$Z$15)</f>
        <v>1</v>
      </c>
      <c r="P783" t="s">
        <v>1965</v>
      </c>
      <c r="Q783" s="23" t="e" cm="1" vm="1">
        <f t="array" aca="1" ref="Q783" ca="1">IF(amazon[Discount percentage]&lt;=10, "0-10%", IF(amazon[Discount percentage]&lt;=20,"11-20%", IF(amazon[Discount percentage]&lt;=30,"21-30%",….)))</f>
        <v>#VALUE!</v>
      </c>
    </row>
    <row r="784" spans="1:17" ht="18.75" x14ac:dyDescent="0.3">
      <c r="A784" s="1" t="s">
        <v>1966</v>
      </c>
      <c r="B784" s="1" t="s">
        <v>1967</v>
      </c>
      <c r="C784" s="1" t="s">
        <v>13</v>
      </c>
      <c r="D784" s="1" t="s">
        <v>1501</v>
      </c>
      <c r="E78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84" s="4">
        <v>549</v>
      </c>
      <c r="G784" s="4">
        <v>1999</v>
      </c>
      <c r="H784" s="4">
        <f>PRODUCT(amazon[[#This Row],[Actual price]],amazon[[#This Row],[Rating count]])</f>
        <v>12837578</v>
      </c>
      <c r="I784" s="5">
        <v>0.73</v>
      </c>
      <c r="J784" s="1">
        <v>3.6</v>
      </c>
      <c r="K784" s="1">
        <v>6422</v>
      </c>
      <c r="L784" s="1" t="str">
        <f>IF(amazon[[#This Row],[Discounted price]]&lt;200, "Very Low",
 IF(amazon[[#This Row],[Discounted price]]&lt;5000, "Medium",
 IF(amazon[[#This Row],[Discounted price]]&lt;10000, "High",
 "Very High")))</f>
        <v>Medium</v>
      </c>
      <c r="M784" s="1">
        <f>COUNTIF(amazon[[#This Row],[Discount percentage]],$Z$14)</f>
        <v>0</v>
      </c>
      <c r="N784" s="1">
        <f>COUNTIF(amazon[[#This Row],[Discount percentage]],$Z$16)</f>
        <v>0</v>
      </c>
      <c r="O784" s="1">
        <f>COUNTIF(amazon[[#This Row],[Discount percentage]],$Z$15)</f>
        <v>1</v>
      </c>
      <c r="P784" t="s">
        <v>1968</v>
      </c>
      <c r="Q784" s="23" t="e" cm="1" vm="1">
        <f t="array" aca="1" ref="Q784" ca="1">IF(amazon[Discount percentage]&lt;=10, "0-10%", IF(amazon[Discount percentage]&lt;=20,"11-20%", IF(amazon[Discount percentage]&lt;=30,"21-30%",….)))</f>
        <v>#VALUE!</v>
      </c>
    </row>
    <row r="785" spans="1:17" ht="18.75" x14ac:dyDescent="0.3">
      <c r="A785" s="1" t="s">
        <v>1969</v>
      </c>
      <c r="B785" s="1" t="s">
        <v>1970</v>
      </c>
      <c r="C785" s="1" t="s">
        <v>13</v>
      </c>
      <c r="D785" s="1" t="s">
        <v>1781</v>
      </c>
      <c r="E78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85" s="4">
        <v>89</v>
      </c>
      <c r="G785" s="4">
        <v>99</v>
      </c>
      <c r="H785" s="4">
        <f>PRODUCT(amazon[[#This Row],[Actual price]],amazon[[#This Row],[Rating count]])</f>
        <v>23859</v>
      </c>
      <c r="I785" s="5">
        <v>0.1</v>
      </c>
      <c r="J785" s="1">
        <v>4.2</v>
      </c>
      <c r="K785" s="1">
        <v>241</v>
      </c>
      <c r="L785" s="1" t="str">
        <f>IF(amazon[[#This Row],[Discounted price]]&lt;200, "Very Low",
 IF(amazon[[#This Row],[Discounted price]]&lt;5000, "Medium",
 IF(amazon[[#This Row],[Discounted price]]&lt;10000, "High",
 "Very High")))</f>
        <v>Very Low</v>
      </c>
      <c r="M785" s="1">
        <f>COUNTIF(amazon[[#This Row],[Discount percentage]],$Z$14)</f>
        <v>0</v>
      </c>
      <c r="N785" s="1">
        <f>COUNTIF(amazon[[#This Row],[Discount percentage]],$Z$16)</f>
        <v>1</v>
      </c>
      <c r="O785" s="1">
        <f>COUNTIF(amazon[[#This Row],[Discount percentage]],$Z$15)</f>
        <v>0</v>
      </c>
      <c r="P785" t="s">
        <v>1971</v>
      </c>
      <c r="Q785" s="23" t="e" cm="1" vm="1">
        <f t="array" aca="1" ref="Q785" ca="1">IF(amazon[Discount percentage]&lt;=10, "0-10%", IF(amazon[Discount percentage]&lt;=20,"11-20%", IF(amazon[Discount percentage]&lt;=30,"21-30%",….)))</f>
        <v>#VALUE!</v>
      </c>
    </row>
    <row r="786" spans="1:17" ht="18.75" x14ac:dyDescent="0.3">
      <c r="A786" s="1" t="s">
        <v>97</v>
      </c>
      <c r="B786" s="1" t="s">
        <v>98</v>
      </c>
      <c r="C786" s="1" t="s">
        <v>13</v>
      </c>
      <c r="D786" s="1" t="s">
        <v>14</v>
      </c>
      <c r="E78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86" s="4">
        <v>970</v>
      </c>
      <c r="G786" s="4">
        <v>1999</v>
      </c>
      <c r="H786" s="4">
        <f>PRODUCT(amazon[[#This Row],[Actual price]],amazon[[#This Row],[Rating count]])</f>
        <v>367816</v>
      </c>
      <c r="I786" s="5">
        <v>0.51</v>
      </c>
      <c r="J786" s="1">
        <v>4.4000000000000004</v>
      </c>
      <c r="K786" s="1">
        <v>184</v>
      </c>
      <c r="L786" s="1" t="str">
        <f>IF(amazon[[#This Row],[Discounted price]]&lt;200, "Very Low",
 IF(amazon[[#This Row],[Discounted price]]&lt;5000, "Medium",
 IF(amazon[[#This Row],[Discounted price]]&lt;10000, "High",
 "Very High")))</f>
        <v>Medium</v>
      </c>
      <c r="M786" s="1">
        <f>COUNTIF(amazon[[#This Row],[Discount percentage]],$Z$14)</f>
        <v>0</v>
      </c>
      <c r="N786" s="1">
        <f>COUNTIF(amazon[[#This Row],[Discount percentage]],$Z$16)</f>
        <v>0</v>
      </c>
      <c r="O786" s="1">
        <f>COUNTIF(amazon[[#This Row],[Discount percentage]],$Z$15)</f>
        <v>1</v>
      </c>
      <c r="P786" t="s">
        <v>99</v>
      </c>
      <c r="Q786" s="23" t="e" cm="1" vm="1">
        <f t="array" aca="1" ref="Q786" ca="1">IF(amazon[Discount percentage]&lt;=10, "0-10%", IF(amazon[Discount percentage]&lt;=20,"11-20%", IF(amazon[Discount percentage]&lt;=30,"21-30%",….)))</f>
        <v>#VALUE!</v>
      </c>
    </row>
    <row r="787" spans="1:17" ht="18.75" x14ac:dyDescent="0.3">
      <c r="A787" s="1" t="s">
        <v>1972</v>
      </c>
      <c r="B787" s="1" t="s">
        <v>1973</v>
      </c>
      <c r="C787" s="1" t="s">
        <v>50</v>
      </c>
      <c r="D787" s="1" t="s">
        <v>945</v>
      </c>
      <c r="E78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87" s="4">
        <v>1299</v>
      </c>
      <c r="G787" s="4">
        <v>2999</v>
      </c>
      <c r="H787" s="4">
        <f>PRODUCT(amazon[[#This Row],[Actual price]],amazon[[#This Row],[Rating count]])</f>
        <v>43872371</v>
      </c>
      <c r="I787" s="5">
        <v>0.56999999999999995</v>
      </c>
      <c r="J787" s="1">
        <v>3.8</v>
      </c>
      <c r="K787" s="1">
        <v>14629</v>
      </c>
      <c r="L787" s="1" t="str">
        <f>IF(amazon[[#This Row],[Discounted price]]&lt;200, "Very Low",
 IF(amazon[[#This Row],[Discounted price]]&lt;5000, "Medium",
 IF(amazon[[#This Row],[Discounted price]]&lt;10000, "High",
 "Very High")))</f>
        <v>Medium</v>
      </c>
      <c r="M787" s="1">
        <f>COUNTIF(amazon[[#This Row],[Discount percentage]],$Z$14)</f>
        <v>0</v>
      </c>
      <c r="N787" s="1">
        <f>COUNTIF(amazon[[#This Row],[Discount percentage]],$Z$16)</f>
        <v>0</v>
      </c>
      <c r="O787" s="1">
        <f>COUNTIF(amazon[[#This Row],[Discount percentage]],$Z$15)</f>
        <v>1</v>
      </c>
      <c r="P787" t="s">
        <v>1974</v>
      </c>
      <c r="Q787" s="23" t="e" cm="1" vm="1">
        <f t="array" aca="1" ref="Q787" ca="1">IF(amazon[Discount percentage]&lt;=10, "0-10%", IF(amazon[Discount percentage]&lt;=20,"11-20%", IF(amazon[Discount percentage]&lt;=30,"21-30%",….)))</f>
        <v>#VALUE!</v>
      </c>
    </row>
    <row r="788" spans="1:17" ht="18.75" x14ac:dyDescent="0.3">
      <c r="A788" s="1" t="s">
        <v>1975</v>
      </c>
      <c r="B788" s="1" t="s">
        <v>1976</v>
      </c>
      <c r="C788" s="1" t="s">
        <v>13</v>
      </c>
      <c r="D788" s="1" t="s">
        <v>1640</v>
      </c>
      <c r="E78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88" s="4">
        <v>230</v>
      </c>
      <c r="G788" s="4">
        <v>999</v>
      </c>
      <c r="H788" s="4">
        <f>PRODUCT(amazon[[#This Row],[Actual price]],amazon[[#This Row],[Rating count]])</f>
        <v>1526472</v>
      </c>
      <c r="I788" s="5">
        <v>0.77</v>
      </c>
      <c r="J788" s="1">
        <v>4.2</v>
      </c>
      <c r="K788" s="1">
        <v>1528</v>
      </c>
      <c r="L788" s="1" t="str">
        <f>IF(amazon[[#This Row],[Discounted price]]&lt;200, "Very Low",
 IF(amazon[[#This Row],[Discounted price]]&lt;5000, "Medium",
 IF(amazon[[#This Row],[Discounted price]]&lt;10000, "High",
 "Very High")))</f>
        <v>Medium</v>
      </c>
      <c r="M788" s="1">
        <f>COUNTIF(amazon[[#This Row],[Discount percentage]],$Z$14)</f>
        <v>0</v>
      </c>
      <c r="N788" s="1">
        <f>COUNTIF(amazon[[#This Row],[Discount percentage]],$Z$16)</f>
        <v>0</v>
      </c>
      <c r="O788" s="1">
        <f>COUNTIF(amazon[[#This Row],[Discount percentage]],$Z$15)</f>
        <v>1</v>
      </c>
      <c r="P788" t="s">
        <v>1977</v>
      </c>
      <c r="Q788" s="23" t="e" cm="1" vm="1">
        <f t="array" aca="1" ref="Q788" ca="1">IF(amazon[Discount percentage]&lt;=10, "0-10%", IF(amazon[Discount percentage]&lt;=20,"11-20%", IF(amazon[Discount percentage]&lt;=30,"21-30%",….)))</f>
        <v>#VALUE!</v>
      </c>
    </row>
    <row r="789" spans="1:17" ht="18.75" x14ac:dyDescent="0.3">
      <c r="A789" s="1" t="s">
        <v>1978</v>
      </c>
      <c r="B789" s="1" t="s">
        <v>1979</v>
      </c>
      <c r="C789" s="1" t="s">
        <v>50</v>
      </c>
      <c r="D789" s="1" t="s">
        <v>1980</v>
      </c>
      <c r="E78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89" s="4">
        <v>119</v>
      </c>
      <c r="G789" s="4">
        <v>499</v>
      </c>
      <c r="H789" s="4">
        <f>PRODUCT(amazon[[#This Row],[Actual price]],amazon[[#This Row],[Rating count]])</f>
        <v>7500968</v>
      </c>
      <c r="I789" s="5">
        <v>0.76</v>
      </c>
      <c r="J789" s="1">
        <v>4.3</v>
      </c>
      <c r="K789" s="1">
        <v>15032</v>
      </c>
      <c r="L789" s="1" t="str">
        <f>IF(amazon[[#This Row],[Discounted price]]&lt;200, "Very Low",
 IF(amazon[[#This Row],[Discounted price]]&lt;5000, "Medium",
 IF(amazon[[#This Row],[Discounted price]]&lt;10000, "High",
 "Very High")))</f>
        <v>Very Low</v>
      </c>
      <c r="M789" s="1">
        <f>COUNTIF(amazon[[#This Row],[Discount percentage]],$Z$14)</f>
        <v>0</v>
      </c>
      <c r="N789" s="1">
        <f>COUNTIF(amazon[[#This Row],[Discount percentage]],$Z$16)</f>
        <v>0</v>
      </c>
      <c r="O789" s="1">
        <f>COUNTIF(amazon[[#This Row],[Discount percentage]],$Z$15)</f>
        <v>1</v>
      </c>
      <c r="P789" t="s">
        <v>739</v>
      </c>
      <c r="Q789" s="23" t="e" cm="1" vm="1">
        <f t="array" aca="1" ref="Q789" ca="1">IF(amazon[Discount percentage]&lt;=10, "0-10%", IF(amazon[Discount percentage]&lt;=20,"11-20%", IF(amazon[Discount percentage]&lt;=30,"21-30%",….)))</f>
        <v>#VALUE!</v>
      </c>
    </row>
    <row r="790" spans="1:17" ht="18.75" x14ac:dyDescent="0.3">
      <c r="A790" s="1" t="s">
        <v>1981</v>
      </c>
      <c r="B790" s="1" t="s">
        <v>1982</v>
      </c>
      <c r="C790" s="1" t="s">
        <v>50</v>
      </c>
      <c r="D790" s="1" t="s">
        <v>1983</v>
      </c>
      <c r="E79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90" s="4">
        <v>449</v>
      </c>
      <c r="G790" s="4">
        <v>800</v>
      </c>
      <c r="H790" s="4">
        <f>PRODUCT(amazon[[#This Row],[Actual price]],amazon[[#This Row],[Rating count]])</f>
        <v>55668000</v>
      </c>
      <c r="I790" s="5">
        <v>0.44</v>
      </c>
      <c r="J790" s="1">
        <v>4.4000000000000004</v>
      </c>
      <c r="K790" s="1">
        <v>69585</v>
      </c>
      <c r="L790" s="1" t="str">
        <f>IF(amazon[[#This Row],[Discounted price]]&lt;200, "Very Low",
 IF(amazon[[#This Row],[Discounted price]]&lt;5000, "Medium",
 IF(amazon[[#This Row],[Discounted price]]&lt;10000, "High",
 "Very High")))</f>
        <v>Medium</v>
      </c>
      <c r="M790" s="1">
        <f>COUNTIF(amazon[[#This Row],[Discount percentage]],$Z$14)</f>
        <v>0</v>
      </c>
      <c r="N790" s="1">
        <f>COUNTIF(amazon[[#This Row],[Discount percentage]],$Z$16)</f>
        <v>1</v>
      </c>
      <c r="O790" s="1">
        <f>COUNTIF(amazon[[#This Row],[Discount percentage]],$Z$15)</f>
        <v>0</v>
      </c>
      <c r="P790" t="s">
        <v>1984</v>
      </c>
      <c r="Q790" s="23" t="e" cm="1" vm="1">
        <f t="array" aca="1" ref="Q790" ca="1">IF(amazon[Discount percentage]&lt;=10, "0-10%", IF(amazon[Discount percentage]&lt;=20,"11-20%", IF(amazon[Discount percentage]&lt;=30,"21-30%",….)))</f>
        <v>#VALUE!</v>
      </c>
    </row>
    <row r="791" spans="1:17" ht="18.75" x14ac:dyDescent="0.3">
      <c r="A791" s="1" t="s">
        <v>1985</v>
      </c>
      <c r="B791" s="1" t="s">
        <v>1986</v>
      </c>
      <c r="C791" s="1" t="s">
        <v>50</v>
      </c>
      <c r="D791" s="1" t="s">
        <v>1987</v>
      </c>
      <c r="E79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791" s="4">
        <v>1699</v>
      </c>
      <c r="G791" s="4">
        <v>3495</v>
      </c>
      <c r="H791" s="4">
        <f>PRODUCT(amazon[[#This Row],[Actual price]],amazon[[#This Row],[Rating count]])</f>
        <v>50226645</v>
      </c>
      <c r="I791" s="5">
        <v>0.51</v>
      </c>
      <c r="J791" s="1">
        <v>4.0999999999999996</v>
      </c>
      <c r="K791" s="1">
        <v>14371</v>
      </c>
      <c r="L791" s="1" t="str">
        <f>IF(amazon[[#This Row],[Discounted price]]&lt;200, "Very Low",
 IF(amazon[[#This Row],[Discounted price]]&lt;5000, "Medium",
 IF(amazon[[#This Row],[Discounted price]]&lt;10000, "High",
 "Very High")))</f>
        <v>Medium</v>
      </c>
      <c r="M791" s="1">
        <f>COUNTIF(amazon[[#This Row],[Discount percentage]],$Z$14)</f>
        <v>0</v>
      </c>
      <c r="N791" s="1">
        <f>COUNTIF(amazon[[#This Row],[Discount percentage]],$Z$16)</f>
        <v>0</v>
      </c>
      <c r="O791" s="1">
        <f>COUNTIF(amazon[[#This Row],[Discount percentage]],$Z$15)</f>
        <v>1</v>
      </c>
      <c r="P791" t="s">
        <v>1988</v>
      </c>
      <c r="Q791" s="23" t="e" cm="1" vm="1">
        <f t="array" aca="1" ref="Q791" ca="1">IF(amazon[Discount percentage]&lt;=10, "0-10%", IF(amazon[Discount percentage]&lt;=20,"11-20%", IF(amazon[Discount percentage]&lt;=30,"21-30%",….)))</f>
        <v>#VALUE!</v>
      </c>
    </row>
    <row r="792" spans="1:17" ht="18.75" x14ac:dyDescent="0.3">
      <c r="A792" s="1" t="s">
        <v>1989</v>
      </c>
      <c r="B792" s="1" t="s">
        <v>1990</v>
      </c>
      <c r="C792" s="1" t="s">
        <v>1552</v>
      </c>
      <c r="D792" s="1" t="s">
        <v>1914</v>
      </c>
      <c r="E792"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792" s="4">
        <v>561</v>
      </c>
      <c r="G792" s="4">
        <v>720</v>
      </c>
      <c r="H792" s="4">
        <f>PRODUCT(amazon[[#This Row],[Actual price]],amazon[[#This Row],[Rating count]])</f>
        <v>2291040</v>
      </c>
      <c r="I792" s="5">
        <v>0.22</v>
      </c>
      <c r="J792" s="1">
        <v>4.4000000000000004</v>
      </c>
      <c r="K792" s="1">
        <v>3182</v>
      </c>
      <c r="L792" s="1" t="str">
        <f>IF(amazon[[#This Row],[Discounted price]]&lt;200, "Very Low",
 IF(amazon[[#This Row],[Discounted price]]&lt;5000, "Medium",
 IF(amazon[[#This Row],[Discounted price]]&lt;10000, "High",
 "Very High")))</f>
        <v>Medium</v>
      </c>
      <c r="M792" s="1">
        <f>COUNTIF(amazon[[#This Row],[Discount percentage]],$Z$14)</f>
        <v>0</v>
      </c>
      <c r="N792" s="1">
        <f>COUNTIF(amazon[[#This Row],[Discount percentage]],$Z$16)</f>
        <v>1</v>
      </c>
      <c r="O792" s="1">
        <f>COUNTIF(amazon[[#This Row],[Discount percentage]],$Z$15)</f>
        <v>0</v>
      </c>
      <c r="P792" t="s">
        <v>724</v>
      </c>
      <c r="Q792" s="23" t="e" cm="1" vm="1">
        <f t="array" aca="1" ref="Q792" ca="1">IF(amazon[Discount percentage]&lt;=10, "0-10%", IF(amazon[Discount percentage]&lt;=20,"11-20%", IF(amazon[Discount percentage]&lt;=30,"21-30%",….)))</f>
        <v>#VALUE!</v>
      </c>
    </row>
    <row r="793" spans="1:17" ht="18.75" x14ac:dyDescent="0.3">
      <c r="A793" s="1" t="s">
        <v>1991</v>
      </c>
      <c r="B793" s="1" t="s">
        <v>1992</v>
      </c>
      <c r="C793" s="1" t="s">
        <v>13</v>
      </c>
      <c r="D793" s="1" t="s">
        <v>1491</v>
      </c>
      <c r="E79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93" s="4">
        <v>289</v>
      </c>
      <c r="G793" s="4">
        <v>590</v>
      </c>
      <c r="H793" s="4">
        <f>PRODUCT(amazon[[#This Row],[Actual price]],amazon[[#This Row],[Rating count]])</f>
        <v>15272740</v>
      </c>
      <c r="I793" s="5">
        <v>0.51</v>
      </c>
      <c r="J793" s="1">
        <v>4.4000000000000004</v>
      </c>
      <c r="K793" s="1">
        <v>25886</v>
      </c>
      <c r="L793" s="1" t="str">
        <f>IF(amazon[[#This Row],[Discounted price]]&lt;200, "Very Low",
 IF(amazon[[#This Row],[Discounted price]]&lt;5000, "Medium",
 IF(amazon[[#This Row],[Discounted price]]&lt;10000, "High",
 "Very High")))</f>
        <v>Medium</v>
      </c>
      <c r="M793" s="1">
        <f>COUNTIF(amazon[[#This Row],[Discount percentage]],$Z$14)</f>
        <v>0</v>
      </c>
      <c r="N793" s="1">
        <f>COUNTIF(amazon[[#This Row],[Discount percentage]],$Z$16)</f>
        <v>0</v>
      </c>
      <c r="O793" s="1">
        <f>COUNTIF(amazon[[#This Row],[Discount percentage]],$Z$15)</f>
        <v>1</v>
      </c>
      <c r="P793" t="s">
        <v>1993</v>
      </c>
      <c r="Q793" s="23" t="e" cm="1" vm="1">
        <f t="array" aca="1" ref="Q793" ca="1">IF(amazon[Discount percentage]&lt;=10, "0-10%", IF(amazon[Discount percentage]&lt;=20,"11-20%", IF(amazon[Discount percentage]&lt;=30,"21-30%",….)))</f>
        <v>#VALUE!</v>
      </c>
    </row>
    <row r="794" spans="1:17" ht="18.75" x14ac:dyDescent="0.3">
      <c r="A794" s="1" t="s">
        <v>1994</v>
      </c>
      <c r="B794" s="1" t="s">
        <v>1995</v>
      </c>
      <c r="C794" s="1" t="s">
        <v>13</v>
      </c>
      <c r="D794" s="1" t="s">
        <v>1508</v>
      </c>
      <c r="E79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94" s="4">
        <v>599</v>
      </c>
      <c r="G794" s="4">
        <v>1999</v>
      </c>
      <c r="H794" s="4">
        <f>PRODUCT(amazon[[#This Row],[Actual price]],amazon[[#This Row],[Rating count]])</f>
        <v>9467264</v>
      </c>
      <c r="I794" s="5">
        <v>0.7</v>
      </c>
      <c r="J794" s="1">
        <v>4.4000000000000004</v>
      </c>
      <c r="K794" s="1">
        <v>4736</v>
      </c>
      <c r="L794" s="1" t="str">
        <f>IF(amazon[[#This Row],[Discounted price]]&lt;200, "Very Low",
 IF(amazon[[#This Row],[Discounted price]]&lt;5000, "Medium",
 IF(amazon[[#This Row],[Discounted price]]&lt;10000, "High",
 "Very High")))</f>
        <v>Medium</v>
      </c>
      <c r="M794" s="1">
        <f>COUNTIF(amazon[[#This Row],[Discount percentage]],$Z$14)</f>
        <v>0</v>
      </c>
      <c r="N794" s="1">
        <f>COUNTIF(amazon[[#This Row],[Discount percentage]],$Z$16)</f>
        <v>0</v>
      </c>
      <c r="O794" s="1">
        <f>COUNTIF(amazon[[#This Row],[Discount percentage]],$Z$15)</f>
        <v>1</v>
      </c>
      <c r="P794" t="s">
        <v>1996</v>
      </c>
      <c r="Q794" s="23" t="e" cm="1" vm="1">
        <f t="array" aca="1" ref="Q794" ca="1">IF(amazon[Discount percentage]&lt;=10, "0-10%", IF(amazon[Discount percentage]&lt;=20,"11-20%", IF(amazon[Discount percentage]&lt;=30,"21-30%",….)))</f>
        <v>#VALUE!</v>
      </c>
    </row>
    <row r="795" spans="1:17" ht="18.75" x14ac:dyDescent="0.3">
      <c r="A795" s="1" t="s">
        <v>1997</v>
      </c>
      <c r="B795" s="1" t="s">
        <v>1998</v>
      </c>
      <c r="C795" s="1" t="s">
        <v>13</v>
      </c>
      <c r="D795" s="1" t="s">
        <v>1572</v>
      </c>
      <c r="E79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95" s="4">
        <v>5599</v>
      </c>
      <c r="G795" s="4">
        <v>7350</v>
      </c>
      <c r="H795" s="4">
        <f>PRODUCT(amazon[[#This Row],[Actual price]],amazon[[#This Row],[Rating count]])</f>
        <v>536586750</v>
      </c>
      <c r="I795" s="5">
        <v>0.24</v>
      </c>
      <c r="J795" s="1">
        <v>4.4000000000000004</v>
      </c>
      <c r="K795" s="1">
        <v>73005</v>
      </c>
      <c r="L795" s="1" t="str">
        <f>IF(amazon[[#This Row],[Discounted price]]&lt;200, "Very Low",
 IF(amazon[[#This Row],[Discounted price]]&lt;5000, "Medium",
 IF(amazon[[#This Row],[Discounted price]]&lt;10000, "High",
 "Very High")))</f>
        <v>High</v>
      </c>
      <c r="M795" s="1">
        <f>COUNTIF(amazon[[#This Row],[Discount percentage]],$Z$14)</f>
        <v>0</v>
      </c>
      <c r="N795" s="1">
        <f>COUNTIF(amazon[[#This Row],[Discount percentage]],$Z$16)</f>
        <v>1</v>
      </c>
      <c r="O795" s="1">
        <f>COUNTIF(amazon[[#This Row],[Discount percentage]],$Z$15)</f>
        <v>0</v>
      </c>
      <c r="P795" t="s">
        <v>1999</v>
      </c>
      <c r="Q795" s="23" t="e" cm="1" vm="1">
        <f t="array" aca="1" ref="Q795" ca="1">IF(amazon[Discount percentage]&lt;=10, "0-10%", IF(amazon[Discount percentage]&lt;=20,"11-20%", IF(amazon[Discount percentage]&lt;=30,"21-30%",….)))</f>
        <v>#VALUE!</v>
      </c>
    </row>
    <row r="796" spans="1:17" ht="18.75" x14ac:dyDescent="0.3">
      <c r="A796" s="1" t="s">
        <v>2000</v>
      </c>
      <c r="B796" s="1" t="s">
        <v>2001</v>
      </c>
      <c r="C796" s="1" t="s">
        <v>13</v>
      </c>
      <c r="D796" s="1" t="s">
        <v>2002</v>
      </c>
      <c r="E79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96" s="4">
        <v>1990</v>
      </c>
      <c r="G796" s="4">
        <v>2595</v>
      </c>
      <c r="H796" s="4">
        <f>PRODUCT(amazon[[#This Row],[Actual price]],amazon[[#This Row],[Rating count]])</f>
        <v>52932810</v>
      </c>
      <c r="I796" s="5">
        <v>0.23</v>
      </c>
      <c r="J796" s="1">
        <v>4.3</v>
      </c>
      <c r="K796" s="1">
        <v>20398</v>
      </c>
      <c r="L796" s="1" t="str">
        <f>IF(amazon[[#This Row],[Discounted price]]&lt;200, "Very Low",
 IF(amazon[[#This Row],[Discounted price]]&lt;5000, "Medium",
 IF(amazon[[#This Row],[Discounted price]]&lt;10000, "High",
 "Very High")))</f>
        <v>Medium</v>
      </c>
      <c r="M796" s="1">
        <f>COUNTIF(amazon[[#This Row],[Discount percentage]],$Z$14)</f>
        <v>0</v>
      </c>
      <c r="N796" s="1">
        <f>COUNTIF(amazon[[#This Row],[Discount percentage]],$Z$16)</f>
        <v>1</v>
      </c>
      <c r="O796" s="1">
        <f>COUNTIF(amazon[[#This Row],[Discount percentage]],$Z$15)</f>
        <v>0</v>
      </c>
      <c r="P796" t="s">
        <v>2003</v>
      </c>
      <c r="Q796" s="23" t="e" cm="1" vm="1">
        <f t="array" aca="1" ref="Q796" ca="1">IF(amazon[Discount percentage]&lt;=10, "0-10%", IF(amazon[Discount percentage]&lt;=20,"11-20%", IF(amazon[Discount percentage]&lt;=30,"21-30%",….)))</f>
        <v>#VALUE!</v>
      </c>
    </row>
    <row r="797" spans="1:17" ht="18.75" x14ac:dyDescent="0.3">
      <c r="A797" s="1" t="s">
        <v>2004</v>
      </c>
      <c r="B797" s="1" t="s">
        <v>2005</v>
      </c>
      <c r="C797" s="1" t="s">
        <v>13</v>
      </c>
      <c r="D797" s="1" t="s">
        <v>1859</v>
      </c>
      <c r="E79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97" s="4">
        <v>499</v>
      </c>
      <c r="G797" s="4">
        <v>799</v>
      </c>
      <c r="H797" s="4">
        <f>PRODUCT(amazon[[#This Row],[Actual price]],amazon[[#This Row],[Rating count]])</f>
        <v>1697875</v>
      </c>
      <c r="I797" s="5">
        <v>0.38</v>
      </c>
      <c r="J797" s="1">
        <v>4.3</v>
      </c>
      <c r="K797" s="1">
        <v>2125</v>
      </c>
      <c r="L797" s="1" t="str">
        <f>IF(amazon[[#This Row],[Discounted price]]&lt;200, "Very Low",
 IF(amazon[[#This Row],[Discounted price]]&lt;5000, "Medium",
 IF(amazon[[#This Row],[Discounted price]]&lt;10000, "High",
 "Very High")))</f>
        <v>Medium</v>
      </c>
      <c r="M797" s="1">
        <f>COUNTIF(amazon[[#This Row],[Discount percentage]],$Z$14)</f>
        <v>0</v>
      </c>
      <c r="N797" s="1">
        <f>COUNTIF(amazon[[#This Row],[Discount percentage]],$Z$16)</f>
        <v>1</v>
      </c>
      <c r="O797" s="1">
        <f>COUNTIF(amazon[[#This Row],[Discount percentage]],$Z$15)</f>
        <v>0</v>
      </c>
      <c r="P797" t="s">
        <v>1101</v>
      </c>
      <c r="Q797" s="23" t="e" cm="1" vm="1">
        <f t="array" aca="1" ref="Q797" ca="1">IF(amazon[Discount percentage]&lt;=10, "0-10%", IF(amazon[Discount percentage]&lt;=20,"11-20%", IF(amazon[Discount percentage]&lt;=30,"21-30%",….)))</f>
        <v>#VALUE!</v>
      </c>
    </row>
    <row r="798" spans="1:17" ht="18.75" x14ac:dyDescent="0.3">
      <c r="A798" s="1" t="s">
        <v>2006</v>
      </c>
      <c r="B798" s="1" t="s">
        <v>2007</v>
      </c>
      <c r="C798" s="1" t="s">
        <v>13</v>
      </c>
      <c r="D798" s="1" t="s">
        <v>1891</v>
      </c>
      <c r="E79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98" s="4">
        <v>449</v>
      </c>
      <c r="G798" s="4">
        <v>999</v>
      </c>
      <c r="H798" s="4">
        <f>PRODUCT(amazon[[#This Row],[Actual price]],amazon[[#This Row],[Rating count]])</f>
        <v>11318670</v>
      </c>
      <c r="I798" s="5">
        <v>0.55000000000000004</v>
      </c>
      <c r="J798" s="1">
        <v>4.3</v>
      </c>
      <c r="K798" s="1">
        <v>11330</v>
      </c>
      <c r="L798" s="1" t="str">
        <f>IF(amazon[[#This Row],[Discounted price]]&lt;200, "Very Low",
 IF(amazon[[#This Row],[Discounted price]]&lt;5000, "Medium",
 IF(amazon[[#This Row],[Discounted price]]&lt;10000, "High",
 "Very High")))</f>
        <v>Medium</v>
      </c>
      <c r="M798" s="1">
        <f>COUNTIF(amazon[[#This Row],[Discount percentage]],$Z$14)</f>
        <v>0</v>
      </c>
      <c r="N798" s="1">
        <f>COUNTIF(amazon[[#This Row],[Discount percentage]],$Z$16)</f>
        <v>0</v>
      </c>
      <c r="O798" s="1">
        <f>COUNTIF(amazon[[#This Row],[Discount percentage]],$Z$15)</f>
        <v>1</v>
      </c>
      <c r="P798" t="s">
        <v>2008</v>
      </c>
      <c r="Q798" s="23" t="e" cm="1" vm="1">
        <f t="array" aca="1" ref="Q798" ca="1">IF(amazon[Discount percentage]&lt;=10, "0-10%", IF(amazon[Discount percentage]&lt;=20,"11-20%", IF(amazon[Discount percentage]&lt;=30,"21-30%",….)))</f>
        <v>#VALUE!</v>
      </c>
    </row>
    <row r="799" spans="1:17" ht="18.75" x14ac:dyDescent="0.3">
      <c r="A799" s="1" t="s">
        <v>2009</v>
      </c>
      <c r="B799" s="1" t="s">
        <v>2010</v>
      </c>
      <c r="C799" s="1" t="s">
        <v>13</v>
      </c>
      <c r="D799" s="1" t="s">
        <v>2011</v>
      </c>
      <c r="E79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799" s="4">
        <v>999</v>
      </c>
      <c r="G799" s="4">
        <v>1999</v>
      </c>
      <c r="H799" s="4">
        <f>PRODUCT(amazon[[#This Row],[Actual price]],amazon[[#This Row],[Rating count]])</f>
        <v>54854559</v>
      </c>
      <c r="I799" s="5">
        <v>0.5</v>
      </c>
      <c r="J799" s="1">
        <v>4.2</v>
      </c>
      <c r="K799" s="1">
        <v>27441</v>
      </c>
      <c r="L799" s="1" t="str">
        <f>IF(amazon[[#This Row],[Discounted price]]&lt;200, "Very Low",
 IF(amazon[[#This Row],[Discounted price]]&lt;5000, "Medium",
 IF(amazon[[#This Row],[Discounted price]]&lt;10000, "High",
 "Very High")))</f>
        <v>Medium</v>
      </c>
      <c r="M799" s="1">
        <f>COUNTIF(amazon[[#This Row],[Discount percentage]],$Z$14)</f>
        <v>1</v>
      </c>
      <c r="N799" s="1">
        <f>COUNTIF(amazon[[#This Row],[Discount percentage]],$Z$16)</f>
        <v>0</v>
      </c>
      <c r="O799" s="1">
        <f>COUNTIF(amazon[[#This Row],[Discount percentage]],$Z$15)</f>
        <v>0</v>
      </c>
      <c r="P799" t="s">
        <v>2012</v>
      </c>
      <c r="Q799" s="23" t="e" cm="1" vm="1">
        <f t="array" aca="1" ref="Q799" ca="1">IF(amazon[Discount percentage]&lt;=10, "0-10%", IF(amazon[Discount percentage]&lt;=20,"11-20%", IF(amazon[Discount percentage]&lt;=30,"21-30%",….)))</f>
        <v>#VALUE!</v>
      </c>
    </row>
    <row r="800" spans="1:17" ht="18.75" x14ac:dyDescent="0.3">
      <c r="A800" s="1" t="s">
        <v>2013</v>
      </c>
      <c r="B800" s="1" t="s">
        <v>2014</v>
      </c>
      <c r="C800" s="1" t="s">
        <v>13</v>
      </c>
      <c r="D800" s="1" t="s">
        <v>1377</v>
      </c>
      <c r="E80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00" s="4">
        <v>69</v>
      </c>
      <c r="G800" s="4">
        <v>299</v>
      </c>
      <c r="H800" s="4">
        <f>PRODUCT(amazon[[#This Row],[Actual price]],amazon[[#This Row],[Rating count]])</f>
        <v>76245</v>
      </c>
      <c r="I800" s="5">
        <v>0.77</v>
      </c>
      <c r="J800" s="1">
        <v>4.3</v>
      </c>
      <c r="K800" s="1">
        <v>255</v>
      </c>
      <c r="L800" s="1" t="str">
        <f>IF(amazon[[#This Row],[Discounted price]]&lt;200, "Very Low",
 IF(amazon[[#This Row],[Discounted price]]&lt;5000, "Medium",
 IF(amazon[[#This Row],[Discounted price]]&lt;10000, "High",
 "Very High")))</f>
        <v>Very Low</v>
      </c>
      <c r="M800" s="1">
        <f>COUNTIF(amazon[[#This Row],[Discount percentage]],$Z$14)</f>
        <v>0</v>
      </c>
      <c r="N800" s="1">
        <f>COUNTIF(amazon[[#This Row],[Discount percentage]],$Z$16)</f>
        <v>0</v>
      </c>
      <c r="O800" s="1">
        <f>COUNTIF(amazon[[#This Row],[Discount percentage]],$Z$15)</f>
        <v>1</v>
      </c>
      <c r="P800" t="s">
        <v>81</v>
      </c>
      <c r="Q800" s="23" t="e" cm="1" vm="1">
        <f t="array" aca="1" ref="Q800" ca="1">IF(amazon[Discount percentage]&lt;=10, "0-10%", IF(amazon[Discount percentage]&lt;=20,"11-20%", IF(amazon[Discount percentage]&lt;=30,"21-30%",….)))</f>
        <v>#VALUE!</v>
      </c>
    </row>
    <row r="801" spans="1:17" ht="18.75" x14ac:dyDescent="0.3">
      <c r="A801" s="1" t="s">
        <v>2015</v>
      </c>
      <c r="B801" s="1" t="s">
        <v>2016</v>
      </c>
      <c r="C801" s="1" t="s">
        <v>13</v>
      </c>
      <c r="D801" s="1" t="s">
        <v>1491</v>
      </c>
      <c r="E80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01" s="4">
        <v>899</v>
      </c>
      <c r="G801" s="4">
        <v>1499</v>
      </c>
      <c r="H801" s="4">
        <f>PRODUCT(amazon[[#This Row],[Actual price]],amazon[[#This Row],[Rating count]])</f>
        <v>34737826</v>
      </c>
      <c r="I801" s="5">
        <v>0.4</v>
      </c>
      <c r="J801" s="1">
        <v>4.2</v>
      </c>
      <c r="K801" s="1">
        <v>23174</v>
      </c>
      <c r="L801" s="1" t="str">
        <f>IF(amazon[[#This Row],[Discounted price]]&lt;200, "Very Low",
 IF(amazon[[#This Row],[Discounted price]]&lt;5000, "Medium",
 IF(amazon[[#This Row],[Discounted price]]&lt;10000, "High",
 "Very High")))</f>
        <v>Medium</v>
      </c>
      <c r="M801" s="1">
        <f>COUNTIF(amazon[[#This Row],[Discount percentage]],$Z$14)</f>
        <v>0</v>
      </c>
      <c r="N801" s="1">
        <f>COUNTIF(amazon[[#This Row],[Discount percentage]],$Z$16)</f>
        <v>1</v>
      </c>
      <c r="O801" s="1">
        <f>COUNTIF(amazon[[#This Row],[Discount percentage]],$Z$15)</f>
        <v>0</v>
      </c>
      <c r="P801" t="s">
        <v>2017</v>
      </c>
      <c r="Q801" s="23" t="e" cm="1" vm="1">
        <f t="array" aca="1" ref="Q801" ca="1">IF(amazon[Discount percentage]&lt;=10, "0-10%", IF(amazon[Discount percentage]&lt;=20,"11-20%", IF(amazon[Discount percentage]&lt;=30,"21-30%",….)))</f>
        <v>#VALUE!</v>
      </c>
    </row>
    <row r="802" spans="1:17" ht="18.75" x14ac:dyDescent="0.3">
      <c r="A802" s="1" t="s">
        <v>2018</v>
      </c>
      <c r="B802" s="1" t="s">
        <v>2019</v>
      </c>
      <c r="C802" s="1" t="s">
        <v>1543</v>
      </c>
      <c r="D802" s="1" t="s">
        <v>1544</v>
      </c>
      <c r="E802" s="1" t="str">
        <f>IF(amazon[[#This Row],[Product Category]]="Computers&amp;Accessories", "Technology",
IF(amazon[[#This Row],[Product Category]]="Electronics", "Electronic supplies",
IF(amazon[[#This Row],[Product Category]]="Home&amp;Kitchen", "Homes supplies",
IF(amazon[[#This Row],[Product Category]]="OfficeProducts", "Office supplies", "Other"))))</f>
        <v>Other</v>
      </c>
      <c r="F802" s="4">
        <v>478</v>
      </c>
      <c r="G802" s="4">
        <v>699</v>
      </c>
      <c r="H802" s="4">
        <f>PRODUCT(amazon[[#This Row],[Actual price]],amazon[[#This Row],[Rating count]])</f>
        <v>14132382</v>
      </c>
      <c r="I802" s="5">
        <v>0.32</v>
      </c>
      <c r="J802" s="1">
        <v>3.8</v>
      </c>
      <c r="K802" s="1">
        <v>20218</v>
      </c>
      <c r="L802" s="1" t="str">
        <f>IF(amazon[[#This Row],[Discounted price]]&lt;200, "Very Low",
 IF(amazon[[#This Row],[Discounted price]]&lt;5000, "Medium",
 IF(amazon[[#This Row],[Discounted price]]&lt;10000, "High",
 "Very High")))</f>
        <v>Medium</v>
      </c>
      <c r="M802" s="1">
        <f>COUNTIF(amazon[[#This Row],[Discount percentage]],$Z$14)</f>
        <v>0</v>
      </c>
      <c r="N802" s="1">
        <f>COUNTIF(amazon[[#This Row],[Discount percentage]],$Z$16)</f>
        <v>1</v>
      </c>
      <c r="O802" s="1">
        <f>COUNTIF(amazon[[#This Row],[Discount percentage]],$Z$15)</f>
        <v>0</v>
      </c>
      <c r="P802" t="s">
        <v>2020</v>
      </c>
      <c r="Q802" s="23" t="e" cm="1" vm="1">
        <f t="array" aca="1" ref="Q802" ca="1">IF(amazon[Discount percentage]&lt;=10, "0-10%", IF(amazon[Discount percentage]&lt;=20,"11-20%", IF(amazon[Discount percentage]&lt;=30,"21-30%",….)))</f>
        <v>#VALUE!</v>
      </c>
    </row>
    <row r="803" spans="1:17" ht="18.75" x14ac:dyDescent="0.3">
      <c r="A803" s="1" t="s">
        <v>2021</v>
      </c>
      <c r="B803" s="1" t="s">
        <v>2022</v>
      </c>
      <c r="C803" s="1" t="s">
        <v>13</v>
      </c>
      <c r="D803" s="1" t="s">
        <v>2023</v>
      </c>
      <c r="E80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03" s="4">
        <v>1399</v>
      </c>
      <c r="G803" s="4">
        <v>2490</v>
      </c>
      <c r="H803" s="4">
        <f>PRODUCT(amazon[[#This Row],[Actual price]],amazon[[#This Row],[Rating count]])</f>
        <v>27574260</v>
      </c>
      <c r="I803" s="5">
        <v>0.44</v>
      </c>
      <c r="J803" s="1">
        <v>4.3</v>
      </c>
      <c r="K803" s="1">
        <v>11074</v>
      </c>
      <c r="L803" s="1" t="str">
        <f>IF(amazon[[#This Row],[Discounted price]]&lt;200, "Very Low",
 IF(amazon[[#This Row],[Discounted price]]&lt;5000, "Medium",
 IF(amazon[[#This Row],[Discounted price]]&lt;10000, "High",
 "Very High")))</f>
        <v>Medium</v>
      </c>
      <c r="M803" s="1">
        <f>COUNTIF(amazon[[#This Row],[Discount percentage]],$Z$14)</f>
        <v>0</v>
      </c>
      <c r="N803" s="1">
        <f>COUNTIF(amazon[[#This Row],[Discount percentage]],$Z$16)</f>
        <v>1</v>
      </c>
      <c r="O803" s="1">
        <f>COUNTIF(amazon[[#This Row],[Discount percentage]],$Z$15)</f>
        <v>0</v>
      </c>
      <c r="P803" t="s">
        <v>2024</v>
      </c>
      <c r="Q803" s="23" t="e" cm="1" vm="1">
        <f t="array" aca="1" ref="Q803" ca="1">IF(amazon[Discount percentage]&lt;=10, "0-10%", IF(amazon[Discount percentage]&lt;=20,"11-20%", IF(amazon[Discount percentage]&lt;=30,"21-30%",….)))</f>
        <v>#VALUE!</v>
      </c>
    </row>
    <row r="804" spans="1:17" ht="18.75" x14ac:dyDescent="0.3">
      <c r="A804" s="1" t="s">
        <v>103</v>
      </c>
      <c r="B804" s="1" t="s">
        <v>104</v>
      </c>
      <c r="C804" s="1" t="s">
        <v>13</v>
      </c>
      <c r="D804" s="1" t="s">
        <v>14</v>
      </c>
      <c r="E80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04" s="4">
        <v>199</v>
      </c>
      <c r="G804" s="4">
        <v>750</v>
      </c>
      <c r="H804" s="4">
        <f>PRODUCT(amazon[[#This Row],[Actual price]],amazon[[#This Row],[Rating count]])</f>
        <v>56232000</v>
      </c>
      <c r="I804" s="5">
        <v>0.73</v>
      </c>
      <c r="J804" s="1">
        <v>4.5</v>
      </c>
      <c r="K804" s="1">
        <v>74976</v>
      </c>
      <c r="L804" s="1" t="str">
        <f>IF(amazon[[#This Row],[Discounted price]]&lt;200, "Very Low",
 IF(amazon[[#This Row],[Discounted price]]&lt;5000, "Medium",
 IF(amazon[[#This Row],[Discounted price]]&lt;10000, "High",
 "Very High")))</f>
        <v>Very Low</v>
      </c>
      <c r="M804" s="1">
        <f>COUNTIF(amazon[[#This Row],[Discount percentage]],$Z$14)</f>
        <v>0</v>
      </c>
      <c r="N804" s="1">
        <f>COUNTIF(amazon[[#This Row],[Discount percentage]],$Z$16)</f>
        <v>0</v>
      </c>
      <c r="O804" s="1">
        <f>COUNTIF(amazon[[#This Row],[Discount percentage]],$Z$15)</f>
        <v>1</v>
      </c>
      <c r="P804" t="s">
        <v>105</v>
      </c>
      <c r="Q804" s="23" t="e" cm="1" vm="1">
        <f t="array" aca="1" ref="Q804" ca="1">IF(amazon[Discount percentage]&lt;=10, "0-10%", IF(amazon[Discount percentage]&lt;=20,"11-20%", IF(amazon[Discount percentage]&lt;=30,"21-30%",….)))</f>
        <v>#VALUE!</v>
      </c>
    </row>
    <row r="805" spans="1:17" ht="18.75" x14ac:dyDescent="0.3">
      <c r="A805" s="1" t="s">
        <v>2025</v>
      </c>
      <c r="B805" s="1" t="s">
        <v>2026</v>
      </c>
      <c r="C805" s="1" t="s">
        <v>13</v>
      </c>
      <c r="D805" s="1" t="s">
        <v>2027</v>
      </c>
      <c r="E80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05" s="4">
        <v>149</v>
      </c>
      <c r="G805" s="4">
        <v>499</v>
      </c>
      <c r="H805" s="4">
        <f>PRODUCT(amazon[[#This Row],[Actual price]],amazon[[#This Row],[Rating count]])</f>
        <v>12777893</v>
      </c>
      <c r="I805" s="5">
        <v>0.7</v>
      </c>
      <c r="J805" s="1">
        <v>4.0999999999999996</v>
      </c>
      <c r="K805" s="1">
        <v>25607</v>
      </c>
      <c r="L805" s="1" t="str">
        <f>IF(amazon[[#This Row],[Discounted price]]&lt;200, "Very Low",
 IF(amazon[[#This Row],[Discounted price]]&lt;5000, "Medium",
 IF(amazon[[#This Row],[Discounted price]]&lt;10000, "High",
 "Very High")))</f>
        <v>Very Low</v>
      </c>
      <c r="M805" s="1">
        <f>COUNTIF(amazon[[#This Row],[Discount percentage]],$Z$14)</f>
        <v>0</v>
      </c>
      <c r="N805" s="1">
        <f>COUNTIF(amazon[[#This Row],[Discount percentage]],$Z$16)</f>
        <v>0</v>
      </c>
      <c r="O805" s="1">
        <f>COUNTIF(amazon[[#This Row],[Discount percentage]],$Z$15)</f>
        <v>1</v>
      </c>
      <c r="P805" t="s">
        <v>2028</v>
      </c>
      <c r="Q805" s="23" t="e" cm="1" vm="1">
        <f t="array" aca="1" ref="Q805" ca="1">IF(amazon[Discount percentage]&lt;=10, "0-10%", IF(amazon[Discount percentage]&lt;=20,"11-20%", IF(amazon[Discount percentage]&lt;=30,"21-30%",….)))</f>
        <v>#VALUE!</v>
      </c>
    </row>
    <row r="806" spans="1:17" ht="18.75" x14ac:dyDescent="0.3">
      <c r="A806" s="1" t="s">
        <v>2029</v>
      </c>
      <c r="B806" s="1" t="s">
        <v>2030</v>
      </c>
      <c r="C806" s="1" t="s">
        <v>50</v>
      </c>
      <c r="D806" s="1" t="s">
        <v>1689</v>
      </c>
      <c r="E80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06" s="4">
        <v>1799</v>
      </c>
      <c r="G806" s="4">
        <v>4990</v>
      </c>
      <c r="H806" s="4">
        <f>PRODUCT(amazon[[#This Row],[Actual price]],amazon[[#This Row],[Rating count]])</f>
        <v>205717740</v>
      </c>
      <c r="I806" s="5">
        <v>0.64</v>
      </c>
      <c r="J806" s="1">
        <v>4.2</v>
      </c>
      <c r="K806" s="1">
        <v>41226</v>
      </c>
      <c r="L806" s="1" t="str">
        <f>IF(amazon[[#This Row],[Discounted price]]&lt;200, "Very Low",
 IF(amazon[[#This Row],[Discounted price]]&lt;5000, "Medium",
 IF(amazon[[#This Row],[Discounted price]]&lt;10000, "High",
 "Very High")))</f>
        <v>Medium</v>
      </c>
      <c r="M806" s="1">
        <f>COUNTIF(amazon[[#This Row],[Discount percentage]],$Z$14)</f>
        <v>0</v>
      </c>
      <c r="N806" s="1">
        <f>COUNTIF(amazon[[#This Row],[Discount percentage]],$Z$16)</f>
        <v>0</v>
      </c>
      <c r="O806" s="1">
        <f>COUNTIF(amazon[[#This Row],[Discount percentage]],$Z$15)</f>
        <v>1</v>
      </c>
      <c r="P806" t="s">
        <v>2031</v>
      </c>
      <c r="Q806" s="23" t="e" cm="1" vm="1">
        <f t="array" aca="1" ref="Q806" ca="1">IF(amazon[Discount percentage]&lt;=10, "0-10%", IF(amazon[Discount percentage]&lt;=20,"11-20%", IF(amazon[Discount percentage]&lt;=30,"21-30%",….)))</f>
        <v>#VALUE!</v>
      </c>
    </row>
    <row r="807" spans="1:17" ht="18.75" x14ac:dyDescent="0.3">
      <c r="A807" s="1" t="s">
        <v>2032</v>
      </c>
      <c r="B807" s="1" t="s">
        <v>2033</v>
      </c>
      <c r="C807" s="1" t="s">
        <v>2034</v>
      </c>
      <c r="D807" s="1" t="s">
        <v>2035</v>
      </c>
      <c r="E807" s="1" t="str">
        <f>IF(amazon[[#This Row],[Product Category]]="Computers&amp;Accessories", "Technology",
IF(amazon[[#This Row],[Product Category]]="Electronics", "Electronic supplies",
IF(amazon[[#This Row],[Product Category]]="Home&amp;Kitchen", "Homes supplies",
IF(amazon[[#This Row],[Product Category]]="OfficeProducts", "Office supplies", "Other"))))</f>
        <v>Other</v>
      </c>
      <c r="F807" s="4">
        <v>425</v>
      </c>
      <c r="G807" s="4">
        <v>999</v>
      </c>
      <c r="H807" s="4">
        <f>PRODUCT(amazon[[#This Row],[Actual price]],amazon[[#This Row],[Rating count]])</f>
        <v>2578419</v>
      </c>
      <c r="I807" s="5">
        <v>0.56999999999999995</v>
      </c>
      <c r="J807" s="1">
        <v>4</v>
      </c>
      <c r="K807" s="1">
        <v>2581</v>
      </c>
      <c r="L807" s="1" t="str">
        <f>IF(amazon[[#This Row],[Discounted price]]&lt;200, "Very Low",
 IF(amazon[[#This Row],[Discounted price]]&lt;5000, "Medium",
 IF(amazon[[#This Row],[Discounted price]]&lt;10000, "High",
 "Very High")))</f>
        <v>Medium</v>
      </c>
      <c r="M807" s="1">
        <f>COUNTIF(amazon[[#This Row],[Discount percentage]],$Z$14)</f>
        <v>0</v>
      </c>
      <c r="N807" s="1">
        <f>COUNTIF(amazon[[#This Row],[Discount percentage]],$Z$16)</f>
        <v>0</v>
      </c>
      <c r="O807" s="1">
        <f>COUNTIF(amazon[[#This Row],[Discount percentage]],$Z$15)</f>
        <v>1</v>
      </c>
      <c r="P807" t="s">
        <v>2036</v>
      </c>
      <c r="Q807" s="23" t="e" cm="1" vm="1">
        <f t="array" aca="1" ref="Q807" ca="1">IF(amazon[Discount percentage]&lt;=10, "0-10%", IF(amazon[Discount percentage]&lt;=20,"11-20%", IF(amazon[Discount percentage]&lt;=30,"21-30%",….)))</f>
        <v>#VALUE!</v>
      </c>
    </row>
    <row r="808" spans="1:17" ht="18.75" x14ac:dyDescent="0.3">
      <c r="A808" s="1" t="s">
        <v>2037</v>
      </c>
      <c r="B808" s="1" t="s">
        <v>2038</v>
      </c>
      <c r="C808" s="1" t="s">
        <v>50</v>
      </c>
      <c r="D808" s="1" t="s">
        <v>1887</v>
      </c>
      <c r="E80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08" s="4">
        <v>999</v>
      </c>
      <c r="G808" s="4">
        <v>2490</v>
      </c>
      <c r="H808" s="4">
        <f>PRODUCT(amazon[[#This Row],[Actual price]],amazon[[#This Row],[Rating count]])</f>
        <v>45644190</v>
      </c>
      <c r="I808" s="5">
        <v>0.6</v>
      </c>
      <c r="J808" s="1">
        <v>4.0999999999999996</v>
      </c>
      <c r="K808" s="1">
        <v>18331</v>
      </c>
      <c r="L808" s="1" t="str">
        <f>IF(amazon[[#This Row],[Discounted price]]&lt;200, "Very Low",
 IF(amazon[[#This Row],[Discounted price]]&lt;5000, "Medium",
 IF(amazon[[#This Row],[Discounted price]]&lt;10000, "High",
 "Very High")))</f>
        <v>Medium</v>
      </c>
      <c r="M808" s="1">
        <f>COUNTIF(amazon[[#This Row],[Discount percentage]],$Z$14)</f>
        <v>0</v>
      </c>
      <c r="N808" s="1">
        <f>COUNTIF(amazon[[#This Row],[Discount percentage]],$Z$16)</f>
        <v>0</v>
      </c>
      <c r="O808" s="1">
        <f>COUNTIF(amazon[[#This Row],[Discount percentage]],$Z$15)</f>
        <v>1</v>
      </c>
      <c r="P808" t="s">
        <v>2039</v>
      </c>
      <c r="Q808" s="23" t="e" cm="1" vm="1">
        <f t="array" aca="1" ref="Q808" ca="1">IF(amazon[Discount percentage]&lt;=10, "0-10%", IF(amazon[Discount percentage]&lt;=20,"11-20%", IF(amazon[Discount percentage]&lt;=30,"21-30%",….)))</f>
        <v>#VALUE!</v>
      </c>
    </row>
    <row r="809" spans="1:17" ht="18.75" x14ac:dyDescent="0.3">
      <c r="A809" s="1" t="s">
        <v>2040</v>
      </c>
      <c r="B809" s="1" t="s">
        <v>2041</v>
      </c>
      <c r="C809" s="1" t="s">
        <v>13</v>
      </c>
      <c r="D809" s="1" t="s">
        <v>1495</v>
      </c>
      <c r="E80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09" s="4">
        <v>378</v>
      </c>
      <c r="G809" s="4">
        <v>999</v>
      </c>
      <c r="H809" s="4">
        <f>PRODUCT(amazon[[#This Row],[Actual price]],amazon[[#This Row],[Rating count]])</f>
        <v>1777221</v>
      </c>
      <c r="I809" s="5">
        <v>0.62</v>
      </c>
      <c r="J809" s="1">
        <v>4.0999999999999996</v>
      </c>
      <c r="K809" s="1">
        <v>1779</v>
      </c>
      <c r="L809" s="1" t="str">
        <f>IF(amazon[[#This Row],[Discounted price]]&lt;200, "Very Low",
 IF(amazon[[#This Row],[Discounted price]]&lt;5000, "Medium",
 IF(amazon[[#This Row],[Discounted price]]&lt;10000, "High",
 "Very High")))</f>
        <v>Medium</v>
      </c>
      <c r="M809" s="1">
        <f>COUNTIF(amazon[[#This Row],[Discount percentage]],$Z$14)</f>
        <v>0</v>
      </c>
      <c r="N809" s="1">
        <f>COUNTIF(amazon[[#This Row],[Discount percentage]],$Z$16)</f>
        <v>0</v>
      </c>
      <c r="O809" s="1">
        <f>COUNTIF(amazon[[#This Row],[Discount percentage]],$Z$15)</f>
        <v>1</v>
      </c>
      <c r="P809" t="s">
        <v>332</v>
      </c>
      <c r="Q809" s="23" t="e" cm="1" vm="1">
        <f t="array" aca="1" ref="Q809" ca="1">IF(amazon[Discount percentage]&lt;=10, "0-10%", IF(amazon[Discount percentage]&lt;=20,"11-20%", IF(amazon[Discount percentage]&lt;=30,"21-30%",….)))</f>
        <v>#VALUE!</v>
      </c>
    </row>
    <row r="810" spans="1:17" ht="18.75" x14ac:dyDescent="0.3">
      <c r="A810" s="1" t="s">
        <v>2042</v>
      </c>
      <c r="B810" s="1" t="s">
        <v>2043</v>
      </c>
      <c r="C810" s="1" t="s">
        <v>1552</v>
      </c>
      <c r="D810" s="1" t="s">
        <v>2044</v>
      </c>
      <c r="E810"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10" s="4">
        <v>99</v>
      </c>
      <c r="G810" s="4">
        <v>99</v>
      </c>
      <c r="H810" s="4">
        <f>PRODUCT(amazon[[#This Row],[Actual price]],amazon[[#This Row],[Rating count]])</f>
        <v>38412</v>
      </c>
      <c r="I810" s="5">
        <v>0</v>
      </c>
      <c r="J810" s="1">
        <v>4.3</v>
      </c>
      <c r="K810" s="1">
        <v>388</v>
      </c>
      <c r="L810" s="1" t="str">
        <f>IF(amazon[[#This Row],[Discounted price]]&lt;200, "Very Low",
 IF(amazon[[#This Row],[Discounted price]]&lt;5000, "Medium",
 IF(amazon[[#This Row],[Discounted price]]&lt;10000, "High",
 "Very High")))</f>
        <v>Very Low</v>
      </c>
      <c r="M810" s="1">
        <f>COUNTIF(amazon[[#This Row],[Discount percentage]],$Z$14)</f>
        <v>0</v>
      </c>
      <c r="N810" s="1">
        <f>COUNTIF(amazon[[#This Row],[Discount percentage]],$Z$16)</f>
        <v>1</v>
      </c>
      <c r="O810" s="1">
        <f>COUNTIF(amazon[[#This Row],[Discount percentage]],$Z$15)</f>
        <v>0</v>
      </c>
      <c r="P810" t="s">
        <v>81</v>
      </c>
      <c r="Q810" s="23" t="e" cm="1" vm="1">
        <f t="array" aca="1" ref="Q810" ca="1">IF(amazon[Discount percentage]&lt;=10, "0-10%", IF(amazon[Discount percentage]&lt;=20,"11-20%", IF(amazon[Discount percentage]&lt;=30,"21-30%",….)))</f>
        <v>#VALUE!</v>
      </c>
    </row>
    <row r="811" spans="1:17" ht="18.75" x14ac:dyDescent="0.3">
      <c r="A811" s="1" t="s">
        <v>2045</v>
      </c>
      <c r="B811" s="1" t="s">
        <v>2046</v>
      </c>
      <c r="C811" s="1" t="s">
        <v>13</v>
      </c>
      <c r="D811" s="1" t="s">
        <v>1668</v>
      </c>
      <c r="E81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11" s="4">
        <v>1499</v>
      </c>
      <c r="G811" s="4">
        <v>2999</v>
      </c>
      <c r="H811" s="4">
        <f>PRODUCT(amazon[[#This Row],[Actual price]],amazon[[#This Row],[Rating count]])</f>
        <v>25959344</v>
      </c>
      <c r="I811" s="5">
        <v>0.5</v>
      </c>
      <c r="J811" s="1">
        <v>4.5</v>
      </c>
      <c r="K811" s="1">
        <v>8656</v>
      </c>
      <c r="L811" s="1" t="str">
        <f>IF(amazon[[#This Row],[Discounted price]]&lt;200, "Very Low",
 IF(amazon[[#This Row],[Discounted price]]&lt;5000, "Medium",
 IF(amazon[[#This Row],[Discounted price]]&lt;10000, "High",
 "Very High")))</f>
        <v>Medium</v>
      </c>
      <c r="M811" s="1">
        <f>COUNTIF(amazon[[#This Row],[Discount percentage]],$Z$14)</f>
        <v>1</v>
      </c>
      <c r="N811" s="1">
        <f>COUNTIF(amazon[[#This Row],[Discount percentage]],$Z$16)</f>
        <v>0</v>
      </c>
      <c r="O811" s="1">
        <f>COUNTIF(amazon[[#This Row],[Discount percentage]],$Z$15)</f>
        <v>0</v>
      </c>
      <c r="P811" t="s">
        <v>2047</v>
      </c>
      <c r="Q811" s="23" t="e" cm="1" vm="1">
        <f t="array" aca="1" ref="Q811" ca="1">IF(amazon[Discount percentage]&lt;=10, "0-10%", IF(amazon[Discount percentage]&lt;=20,"11-20%", IF(amazon[Discount percentage]&lt;=30,"21-30%",….)))</f>
        <v>#VALUE!</v>
      </c>
    </row>
    <row r="812" spans="1:17" ht="18.75" x14ac:dyDescent="0.3">
      <c r="A812" s="1" t="s">
        <v>2048</v>
      </c>
      <c r="B812" s="1" t="s">
        <v>2049</v>
      </c>
      <c r="C812" s="1" t="s">
        <v>13</v>
      </c>
      <c r="D812" s="1" t="s">
        <v>2050</v>
      </c>
      <c r="E81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12" s="4">
        <v>1815</v>
      </c>
      <c r="G812" s="4">
        <v>3100</v>
      </c>
      <c r="H812" s="4">
        <f>PRODUCT(amazon[[#This Row],[Actual price]],amazon[[#This Row],[Rating count]])</f>
        <v>288067500</v>
      </c>
      <c r="I812" s="5">
        <v>0.41</v>
      </c>
      <c r="J812" s="1">
        <v>4.5</v>
      </c>
      <c r="K812" s="1">
        <v>92925</v>
      </c>
      <c r="L812" s="1" t="str">
        <f>IF(amazon[[#This Row],[Discounted price]]&lt;200, "Very Low",
 IF(amazon[[#This Row],[Discounted price]]&lt;5000, "Medium",
 IF(amazon[[#This Row],[Discounted price]]&lt;10000, "High",
 "Very High")))</f>
        <v>Medium</v>
      </c>
      <c r="M812" s="1">
        <f>COUNTIF(amazon[[#This Row],[Discount percentage]],$Z$14)</f>
        <v>0</v>
      </c>
      <c r="N812" s="1">
        <f>COUNTIF(amazon[[#This Row],[Discount percentage]],$Z$16)</f>
        <v>1</v>
      </c>
      <c r="O812" s="1">
        <f>COUNTIF(amazon[[#This Row],[Discount percentage]],$Z$15)</f>
        <v>0</v>
      </c>
      <c r="P812" t="s">
        <v>2051</v>
      </c>
      <c r="Q812" s="23" t="e" cm="1" vm="1">
        <f t="array" aca="1" ref="Q812" ca="1">IF(amazon[Discount percentage]&lt;=10, "0-10%", IF(amazon[Discount percentage]&lt;=20,"11-20%", IF(amazon[Discount percentage]&lt;=30,"21-30%",….)))</f>
        <v>#VALUE!</v>
      </c>
    </row>
    <row r="813" spans="1:17" ht="18.75" x14ac:dyDescent="0.3">
      <c r="A813" s="1" t="s">
        <v>2052</v>
      </c>
      <c r="B813" s="1" t="s">
        <v>2053</v>
      </c>
      <c r="C813" s="1" t="s">
        <v>1552</v>
      </c>
      <c r="D813" s="1" t="s">
        <v>1914</v>
      </c>
      <c r="E813"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13" s="4">
        <v>67</v>
      </c>
      <c r="G813" s="4">
        <v>75</v>
      </c>
      <c r="H813" s="4">
        <f>PRODUCT(amazon[[#This Row],[Actual price]],amazon[[#This Row],[Rating count]])</f>
        <v>95175</v>
      </c>
      <c r="I813" s="5">
        <v>0.11</v>
      </c>
      <c r="J813" s="1">
        <v>4.0999999999999996</v>
      </c>
      <c r="K813" s="1">
        <v>1269</v>
      </c>
      <c r="L813" s="1" t="str">
        <f>IF(amazon[[#This Row],[Discounted price]]&lt;200, "Very Low",
 IF(amazon[[#This Row],[Discounted price]]&lt;5000, "Medium",
 IF(amazon[[#This Row],[Discounted price]]&lt;10000, "High",
 "Very High")))</f>
        <v>Very Low</v>
      </c>
      <c r="M813" s="1">
        <f>COUNTIF(amazon[[#This Row],[Discount percentage]],$Z$14)</f>
        <v>0</v>
      </c>
      <c r="N813" s="1">
        <f>COUNTIF(amazon[[#This Row],[Discount percentage]],$Z$16)</f>
        <v>1</v>
      </c>
      <c r="O813" s="1">
        <f>COUNTIF(amazon[[#This Row],[Discount percentage]],$Z$15)</f>
        <v>0</v>
      </c>
      <c r="P813" t="s">
        <v>2054</v>
      </c>
      <c r="Q813" s="23" t="e" cm="1" vm="1">
        <f t="array" aca="1" ref="Q813" ca="1">IF(amazon[Discount percentage]&lt;=10, "0-10%", IF(amazon[Discount percentage]&lt;=20,"11-20%", IF(amazon[Discount percentage]&lt;=30,"21-30%",….)))</f>
        <v>#VALUE!</v>
      </c>
    </row>
    <row r="814" spans="1:17" ht="18.75" x14ac:dyDescent="0.3">
      <c r="A814" s="1" t="s">
        <v>2055</v>
      </c>
      <c r="B814" s="1" t="s">
        <v>2056</v>
      </c>
      <c r="C814" s="1" t="s">
        <v>13</v>
      </c>
      <c r="D814" s="1" t="s">
        <v>1501</v>
      </c>
      <c r="E81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14" s="4">
        <v>1889</v>
      </c>
      <c r="G814" s="4">
        <v>2699</v>
      </c>
      <c r="H814" s="4">
        <f>PRODUCT(amazon[[#This Row],[Actual price]],amazon[[#This Row],[Rating count]])</f>
        <v>46946406</v>
      </c>
      <c r="I814" s="5">
        <v>0.3</v>
      </c>
      <c r="J814" s="1">
        <v>4.3</v>
      </c>
      <c r="K814" s="1">
        <v>17394</v>
      </c>
      <c r="L814" s="1" t="str">
        <f>IF(amazon[[#This Row],[Discounted price]]&lt;200, "Very Low",
 IF(amazon[[#This Row],[Discounted price]]&lt;5000, "Medium",
 IF(amazon[[#This Row],[Discounted price]]&lt;10000, "High",
 "Very High")))</f>
        <v>Medium</v>
      </c>
      <c r="M814" s="1">
        <f>COUNTIF(amazon[[#This Row],[Discount percentage]],$Z$14)</f>
        <v>0</v>
      </c>
      <c r="N814" s="1">
        <f>COUNTIF(amazon[[#This Row],[Discount percentage]],$Z$16)</f>
        <v>1</v>
      </c>
      <c r="O814" s="1">
        <f>COUNTIF(amazon[[#This Row],[Discount percentage]],$Z$15)</f>
        <v>0</v>
      </c>
      <c r="P814" t="s">
        <v>2057</v>
      </c>
      <c r="Q814" s="23" t="e" cm="1" vm="1">
        <f t="array" aca="1" ref="Q814" ca="1">IF(amazon[Discount percentage]&lt;=10, "0-10%", IF(amazon[Discount percentage]&lt;=20,"11-20%", IF(amazon[Discount percentage]&lt;=30,"21-30%",….)))</f>
        <v>#VALUE!</v>
      </c>
    </row>
    <row r="815" spans="1:17" ht="18.75" x14ac:dyDescent="0.3">
      <c r="A815" s="1" t="s">
        <v>2058</v>
      </c>
      <c r="B815" s="1" t="s">
        <v>2059</v>
      </c>
      <c r="C815" s="1" t="s">
        <v>50</v>
      </c>
      <c r="D815" s="1" t="s">
        <v>945</v>
      </c>
      <c r="E81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15" s="4">
        <v>499</v>
      </c>
      <c r="G815" s="4">
        <v>1499</v>
      </c>
      <c r="H815" s="4">
        <f>PRODUCT(amazon[[#This Row],[Actual price]],amazon[[#This Row],[Rating count]])</f>
        <v>13744331</v>
      </c>
      <c r="I815" s="5">
        <v>0.67</v>
      </c>
      <c r="J815" s="1">
        <v>3.6</v>
      </c>
      <c r="K815" s="1">
        <v>9169</v>
      </c>
      <c r="L815" s="1" t="str">
        <f>IF(amazon[[#This Row],[Discounted price]]&lt;200, "Very Low",
 IF(amazon[[#This Row],[Discounted price]]&lt;5000, "Medium",
 IF(amazon[[#This Row],[Discounted price]]&lt;10000, "High",
 "Very High")))</f>
        <v>Medium</v>
      </c>
      <c r="M815" s="1">
        <f>COUNTIF(amazon[[#This Row],[Discount percentage]],$Z$14)</f>
        <v>0</v>
      </c>
      <c r="N815" s="1">
        <f>COUNTIF(amazon[[#This Row],[Discount percentage]],$Z$16)</f>
        <v>0</v>
      </c>
      <c r="O815" s="1">
        <f>COUNTIF(amazon[[#This Row],[Discount percentage]],$Z$15)</f>
        <v>1</v>
      </c>
      <c r="P815" t="s">
        <v>2060</v>
      </c>
      <c r="Q815" s="23" t="e" cm="1" vm="1">
        <f t="array" aca="1" ref="Q815" ca="1">IF(amazon[Discount percentage]&lt;=10, "0-10%", IF(amazon[Discount percentage]&lt;=20,"11-20%", IF(amazon[Discount percentage]&lt;=30,"21-30%",….)))</f>
        <v>#VALUE!</v>
      </c>
    </row>
    <row r="816" spans="1:17" ht="18.75" x14ac:dyDescent="0.3">
      <c r="A816" s="1" t="s">
        <v>2061</v>
      </c>
      <c r="B816" s="1" t="s">
        <v>2062</v>
      </c>
      <c r="C816" s="1" t="s">
        <v>13</v>
      </c>
      <c r="D816" s="1" t="s">
        <v>1640</v>
      </c>
      <c r="E81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16" s="4">
        <v>499</v>
      </c>
      <c r="G816" s="4">
        <v>999</v>
      </c>
      <c r="H816" s="4">
        <f>PRODUCT(amazon[[#This Row],[Actual price]],amazon[[#This Row],[Rating count]])</f>
        <v>1028970</v>
      </c>
      <c r="I816" s="5">
        <v>0.5</v>
      </c>
      <c r="J816" s="1">
        <v>4.4000000000000004</v>
      </c>
      <c r="K816" s="1">
        <v>1030</v>
      </c>
      <c r="L816" s="1" t="str">
        <f>IF(amazon[[#This Row],[Discounted price]]&lt;200, "Very Low",
 IF(amazon[[#This Row],[Discounted price]]&lt;5000, "Medium",
 IF(amazon[[#This Row],[Discounted price]]&lt;10000, "High",
 "Very High")))</f>
        <v>Medium</v>
      </c>
      <c r="M816" s="1">
        <f>COUNTIF(amazon[[#This Row],[Discount percentage]],$Z$14)</f>
        <v>1</v>
      </c>
      <c r="N816" s="1">
        <f>COUNTIF(amazon[[#This Row],[Discount percentage]],$Z$16)</f>
        <v>0</v>
      </c>
      <c r="O816" s="1">
        <f>COUNTIF(amazon[[#This Row],[Discount percentage]],$Z$15)</f>
        <v>0</v>
      </c>
      <c r="P816" t="s">
        <v>2063</v>
      </c>
      <c r="Q816" s="23" t="e" cm="1" vm="1">
        <f t="array" aca="1" ref="Q816" ca="1">IF(amazon[Discount percentage]&lt;=10, "0-10%", IF(amazon[Discount percentage]&lt;=20,"11-20%", IF(amazon[Discount percentage]&lt;=30,"21-30%",….)))</f>
        <v>#VALUE!</v>
      </c>
    </row>
    <row r="817" spans="1:17" ht="18.75" x14ac:dyDescent="0.3">
      <c r="A817" s="1" t="s">
        <v>2064</v>
      </c>
      <c r="B817" s="1" t="s">
        <v>2065</v>
      </c>
      <c r="C817" s="1" t="s">
        <v>13</v>
      </c>
      <c r="D817" s="1" t="s">
        <v>1572</v>
      </c>
      <c r="E81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17" s="4">
        <v>5799</v>
      </c>
      <c r="G817" s="4">
        <v>7999</v>
      </c>
      <c r="H817" s="4">
        <f>PRODUCT(amazon[[#This Row],[Actual price]],amazon[[#This Row],[Rating count]])</f>
        <v>402133727</v>
      </c>
      <c r="I817" s="5">
        <v>0.28000000000000003</v>
      </c>
      <c r="J817" s="1">
        <v>4.5</v>
      </c>
      <c r="K817" s="1">
        <v>50273</v>
      </c>
      <c r="L817" s="1" t="str">
        <f>IF(amazon[[#This Row],[Discounted price]]&lt;200, "Very Low",
 IF(amazon[[#This Row],[Discounted price]]&lt;5000, "Medium",
 IF(amazon[[#This Row],[Discounted price]]&lt;10000, "High",
 "Very High")))</f>
        <v>High</v>
      </c>
      <c r="M817" s="1">
        <f>COUNTIF(amazon[[#This Row],[Discount percentage]],$Z$14)</f>
        <v>0</v>
      </c>
      <c r="N817" s="1">
        <f>COUNTIF(amazon[[#This Row],[Discount percentage]],$Z$16)</f>
        <v>1</v>
      </c>
      <c r="O817" s="1">
        <f>COUNTIF(amazon[[#This Row],[Discount percentage]],$Z$15)</f>
        <v>0</v>
      </c>
      <c r="P817" t="s">
        <v>2066</v>
      </c>
      <c r="Q817" s="23" t="e" cm="1" vm="1">
        <f t="array" aca="1" ref="Q817" ca="1">IF(amazon[Discount percentage]&lt;=10, "0-10%", IF(amazon[Discount percentage]&lt;=20,"11-20%", IF(amazon[Discount percentage]&lt;=30,"21-30%",….)))</f>
        <v>#VALUE!</v>
      </c>
    </row>
    <row r="818" spans="1:17" ht="18.75" x14ac:dyDescent="0.3">
      <c r="A818" s="1" t="s">
        <v>2067</v>
      </c>
      <c r="B818" s="1" t="s">
        <v>2068</v>
      </c>
      <c r="C818" s="1" t="s">
        <v>50</v>
      </c>
      <c r="D818" s="1" t="s">
        <v>2069</v>
      </c>
      <c r="E8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18" s="4">
        <v>499</v>
      </c>
      <c r="G818" s="4">
        <v>799</v>
      </c>
      <c r="H818" s="4">
        <f>PRODUCT(amazon[[#This Row],[Actual price]],amazon[[#This Row],[Rating count]])</f>
        <v>5386858</v>
      </c>
      <c r="I818" s="5">
        <v>0.38</v>
      </c>
      <c r="J818" s="1">
        <v>3.9</v>
      </c>
      <c r="K818" s="1">
        <v>6742</v>
      </c>
      <c r="L818" s="1" t="str">
        <f>IF(amazon[[#This Row],[Discounted price]]&lt;200, "Very Low",
 IF(amazon[[#This Row],[Discounted price]]&lt;5000, "Medium",
 IF(amazon[[#This Row],[Discounted price]]&lt;10000, "High",
 "Very High")))</f>
        <v>Medium</v>
      </c>
      <c r="M818" s="1">
        <f>COUNTIF(amazon[[#This Row],[Discount percentage]],$Z$14)</f>
        <v>0</v>
      </c>
      <c r="N818" s="1">
        <f>COUNTIF(amazon[[#This Row],[Discount percentage]],$Z$16)</f>
        <v>1</v>
      </c>
      <c r="O818" s="1">
        <f>COUNTIF(amazon[[#This Row],[Discount percentage]],$Z$15)</f>
        <v>0</v>
      </c>
      <c r="P818" t="s">
        <v>2070</v>
      </c>
      <c r="Q818" s="23" t="e" cm="1" vm="1">
        <f t="array" aca="1" ref="Q818" ca="1">IF(amazon[Discount percentage]&lt;=10, "0-10%", IF(amazon[Discount percentage]&lt;=20,"11-20%", IF(amazon[Discount percentage]&lt;=30,"21-30%",….)))</f>
        <v>#VALUE!</v>
      </c>
    </row>
    <row r="819" spans="1:17" ht="18.75" x14ac:dyDescent="0.3">
      <c r="A819" s="1" t="s">
        <v>2071</v>
      </c>
      <c r="B819" s="1" t="s">
        <v>2072</v>
      </c>
      <c r="C819" s="1" t="s">
        <v>13</v>
      </c>
      <c r="D819" s="1" t="s">
        <v>1495</v>
      </c>
      <c r="E81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19" s="4">
        <v>249</v>
      </c>
      <c r="G819" s="4">
        <v>600</v>
      </c>
      <c r="H819" s="4">
        <f>PRODUCT(amazon[[#This Row],[Actual price]],amazon[[#This Row],[Rating count]])</f>
        <v>724800</v>
      </c>
      <c r="I819" s="5">
        <v>0.59</v>
      </c>
      <c r="J819" s="1">
        <v>4</v>
      </c>
      <c r="K819" s="1">
        <v>1208</v>
      </c>
      <c r="L819" s="1" t="str">
        <f>IF(amazon[[#This Row],[Discounted price]]&lt;200, "Very Low",
 IF(amazon[[#This Row],[Discounted price]]&lt;5000, "Medium",
 IF(amazon[[#This Row],[Discounted price]]&lt;10000, "High",
 "Very High")))</f>
        <v>Medium</v>
      </c>
      <c r="M819" s="1">
        <f>COUNTIF(amazon[[#This Row],[Discount percentage]],$Z$14)</f>
        <v>0</v>
      </c>
      <c r="N819" s="1">
        <f>COUNTIF(amazon[[#This Row],[Discount percentage]],$Z$16)</f>
        <v>0</v>
      </c>
      <c r="O819" s="1">
        <f>COUNTIF(amazon[[#This Row],[Discount percentage]],$Z$15)</f>
        <v>1</v>
      </c>
      <c r="P819" t="s">
        <v>2073</v>
      </c>
      <c r="Q819" s="23" t="e" cm="1" vm="1">
        <f t="array" aca="1" ref="Q819" ca="1">IF(amazon[Discount percentage]&lt;=10, "0-10%", IF(amazon[Discount percentage]&lt;=20,"11-20%", IF(amazon[Discount percentage]&lt;=30,"21-30%",….)))</f>
        <v>#VALUE!</v>
      </c>
    </row>
    <row r="820" spans="1:17" ht="18.75" x14ac:dyDescent="0.3">
      <c r="A820" s="1" t="s">
        <v>106</v>
      </c>
      <c r="B820" s="1" t="s">
        <v>107</v>
      </c>
      <c r="C820" s="1" t="s">
        <v>13</v>
      </c>
      <c r="D820" s="1" t="s">
        <v>14</v>
      </c>
      <c r="E82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0" s="4">
        <v>179</v>
      </c>
      <c r="G820" s="4">
        <v>499</v>
      </c>
      <c r="H820" s="4">
        <f>PRODUCT(amazon[[#This Row],[Actual price]],amazon[[#This Row],[Rating count]])</f>
        <v>964567</v>
      </c>
      <c r="I820" s="5">
        <v>0.64</v>
      </c>
      <c r="J820" s="1">
        <v>4</v>
      </c>
      <c r="K820" s="1">
        <v>1933</v>
      </c>
      <c r="L820" s="1" t="str">
        <f>IF(amazon[[#This Row],[Discounted price]]&lt;200, "Very Low",
 IF(amazon[[#This Row],[Discounted price]]&lt;5000, "Medium",
 IF(amazon[[#This Row],[Discounted price]]&lt;10000, "High",
 "Very High")))</f>
        <v>Very Low</v>
      </c>
      <c r="M820" s="1">
        <f>COUNTIF(amazon[[#This Row],[Discount percentage]],$Z$14)</f>
        <v>0</v>
      </c>
      <c r="N820" s="1">
        <f>COUNTIF(amazon[[#This Row],[Discount percentage]],$Z$16)</f>
        <v>0</v>
      </c>
      <c r="O820" s="1">
        <f>COUNTIF(amazon[[#This Row],[Discount percentage]],$Z$15)</f>
        <v>1</v>
      </c>
      <c r="P820" t="s">
        <v>24</v>
      </c>
      <c r="Q820" s="23" t="e" cm="1" vm="1">
        <f t="array" aca="1" ref="Q820" ca="1">IF(amazon[Discount percentage]&lt;=10, "0-10%", IF(amazon[Discount percentage]&lt;=20,"11-20%", IF(amazon[Discount percentage]&lt;=30,"21-30%",….)))</f>
        <v>#VALUE!</v>
      </c>
    </row>
    <row r="821" spans="1:17" ht="18.75" x14ac:dyDescent="0.3">
      <c r="A821" s="1" t="s">
        <v>2074</v>
      </c>
      <c r="B821" s="1" t="s">
        <v>2075</v>
      </c>
      <c r="C821" s="1" t="s">
        <v>13</v>
      </c>
      <c r="D821" s="1" t="s">
        <v>1572</v>
      </c>
      <c r="E82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1" s="4">
        <v>4449</v>
      </c>
      <c r="G821" s="4">
        <v>5734</v>
      </c>
      <c r="H821" s="4">
        <f>PRODUCT(amazon[[#This Row],[Actual price]],amazon[[#This Row],[Rating count]])</f>
        <v>143384404</v>
      </c>
      <c r="I821" s="5">
        <v>0.22</v>
      </c>
      <c r="J821" s="1">
        <v>4.4000000000000004</v>
      </c>
      <c r="K821" s="1">
        <v>25006</v>
      </c>
      <c r="L821" s="1" t="str">
        <f>IF(amazon[[#This Row],[Discounted price]]&lt;200, "Very Low",
 IF(amazon[[#This Row],[Discounted price]]&lt;5000, "Medium",
 IF(amazon[[#This Row],[Discounted price]]&lt;10000, "High",
 "Very High")))</f>
        <v>Medium</v>
      </c>
      <c r="M821" s="1">
        <f>COUNTIF(amazon[[#This Row],[Discount percentage]],$Z$14)</f>
        <v>0</v>
      </c>
      <c r="N821" s="1">
        <f>COUNTIF(amazon[[#This Row],[Discount percentage]],$Z$16)</f>
        <v>1</v>
      </c>
      <c r="O821" s="1">
        <f>COUNTIF(amazon[[#This Row],[Discount percentage]],$Z$15)</f>
        <v>0</v>
      </c>
      <c r="P821" t="s">
        <v>2076</v>
      </c>
      <c r="Q821" s="23" t="e" cm="1" vm="1">
        <f t="array" aca="1" ref="Q821" ca="1">IF(amazon[Discount percentage]&lt;=10, "0-10%", IF(amazon[Discount percentage]&lt;=20,"11-20%", IF(amazon[Discount percentage]&lt;=30,"21-30%",….)))</f>
        <v>#VALUE!</v>
      </c>
    </row>
    <row r="822" spans="1:17" ht="18.75" x14ac:dyDescent="0.3">
      <c r="A822" s="1" t="s">
        <v>2077</v>
      </c>
      <c r="B822" s="1" t="s">
        <v>2078</v>
      </c>
      <c r="C822" s="1" t="s">
        <v>13</v>
      </c>
      <c r="D822" s="1" t="s">
        <v>1831</v>
      </c>
      <c r="E82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2" s="4">
        <v>299</v>
      </c>
      <c r="G822" s="4">
        <v>550</v>
      </c>
      <c r="H822" s="4">
        <f>PRODUCT(amazon[[#This Row],[Actual price]],amazon[[#This Row],[Rating count]])</f>
        <v>18388700</v>
      </c>
      <c r="I822" s="5">
        <v>0.46</v>
      </c>
      <c r="J822" s="1">
        <v>4.5999999999999996</v>
      </c>
      <c r="K822" s="1">
        <v>33434</v>
      </c>
      <c r="L822" s="1" t="str">
        <f>IF(amazon[[#This Row],[Discounted price]]&lt;200, "Very Low",
 IF(amazon[[#This Row],[Discounted price]]&lt;5000, "Medium",
 IF(amazon[[#This Row],[Discounted price]]&lt;10000, "High",
 "Very High")))</f>
        <v>Medium</v>
      </c>
      <c r="M822" s="1">
        <f>COUNTIF(amazon[[#This Row],[Discount percentage]],$Z$14)</f>
        <v>0</v>
      </c>
      <c r="N822" s="1">
        <f>COUNTIF(amazon[[#This Row],[Discount percentage]],$Z$16)</f>
        <v>1</v>
      </c>
      <c r="O822" s="1">
        <f>COUNTIF(amazon[[#This Row],[Discount percentage]],$Z$15)</f>
        <v>0</v>
      </c>
      <c r="P822" t="s">
        <v>24</v>
      </c>
      <c r="Q822" s="23" t="e" cm="1" vm="1">
        <f t="array" aca="1" ref="Q822" ca="1">IF(amazon[Discount percentage]&lt;=10, "0-10%", IF(amazon[Discount percentage]&lt;=20,"11-20%", IF(amazon[Discount percentage]&lt;=30,"21-30%",….)))</f>
        <v>#VALUE!</v>
      </c>
    </row>
    <row r="823" spans="1:17" ht="18.75" x14ac:dyDescent="0.3">
      <c r="A823" s="1" t="s">
        <v>2079</v>
      </c>
      <c r="B823" s="1" t="s">
        <v>2080</v>
      </c>
      <c r="C823" s="1" t="s">
        <v>13</v>
      </c>
      <c r="D823" s="1" t="s">
        <v>1491</v>
      </c>
      <c r="E82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3" s="4">
        <v>629</v>
      </c>
      <c r="G823" s="4">
        <v>1390</v>
      </c>
      <c r="H823" s="4">
        <f>PRODUCT(amazon[[#This Row],[Actual price]],amazon[[#This Row],[Rating count]])</f>
        <v>8758390</v>
      </c>
      <c r="I823" s="5">
        <v>0.55000000000000004</v>
      </c>
      <c r="J823" s="1">
        <v>4.4000000000000004</v>
      </c>
      <c r="K823" s="1">
        <v>6301</v>
      </c>
      <c r="L823" s="1" t="str">
        <f>IF(amazon[[#This Row],[Discounted price]]&lt;200, "Very Low",
 IF(amazon[[#This Row],[Discounted price]]&lt;5000, "Medium",
 IF(amazon[[#This Row],[Discounted price]]&lt;10000, "High",
 "Very High")))</f>
        <v>Medium</v>
      </c>
      <c r="M823" s="1">
        <f>COUNTIF(amazon[[#This Row],[Discount percentage]],$Z$14)</f>
        <v>0</v>
      </c>
      <c r="N823" s="1">
        <f>COUNTIF(amazon[[#This Row],[Discount percentage]],$Z$16)</f>
        <v>0</v>
      </c>
      <c r="O823" s="1">
        <f>COUNTIF(amazon[[#This Row],[Discount percentage]],$Z$15)</f>
        <v>1</v>
      </c>
      <c r="P823" t="s">
        <v>2081</v>
      </c>
      <c r="Q823" s="23" t="e" cm="1" vm="1">
        <f t="array" aca="1" ref="Q823" ca="1">IF(amazon[Discount percentage]&lt;=10, "0-10%", IF(amazon[Discount percentage]&lt;=20,"11-20%", IF(amazon[Discount percentage]&lt;=30,"21-30%",….)))</f>
        <v>#VALUE!</v>
      </c>
    </row>
    <row r="824" spans="1:17" ht="18.75" x14ac:dyDescent="0.3">
      <c r="A824" s="1" t="s">
        <v>2082</v>
      </c>
      <c r="B824" s="1" t="s">
        <v>2083</v>
      </c>
      <c r="C824" s="1" t="s">
        <v>13</v>
      </c>
      <c r="D824" s="1" t="s">
        <v>1536</v>
      </c>
      <c r="E82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4" s="4">
        <v>2595</v>
      </c>
      <c r="G824" s="4">
        <v>3295</v>
      </c>
      <c r="H824" s="4">
        <f>PRODUCT(amazon[[#This Row],[Actual price]],amazon[[#This Row],[Rating count]])</f>
        <v>74526310</v>
      </c>
      <c r="I824" s="5">
        <v>0.21</v>
      </c>
      <c r="J824" s="1">
        <v>4.4000000000000004</v>
      </c>
      <c r="K824" s="1">
        <v>22618</v>
      </c>
      <c r="L824" s="1" t="str">
        <f>IF(amazon[[#This Row],[Discounted price]]&lt;200, "Very Low",
 IF(amazon[[#This Row],[Discounted price]]&lt;5000, "Medium",
 IF(amazon[[#This Row],[Discounted price]]&lt;10000, "High",
 "Very High")))</f>
        <v>Medium</v>
      </c>
      <c r="M824" s="1">
        <f>COUNTIF(amazon[[#This Row],[Discount percentage]],$Z$14)</f>
        <v>0</v>
      </c>
      <c r="N824" s="1">
        <f>COUNTIF(amazon[[#This Row],[Discount percentage]],$Z$16)</f>
        <v>1</v>
      </c>
      <c r="O824" s="1">
        <f>COUNTIF(amazon[[#This Row],[Discount percentage]],$Z$15)</f>
        <v>0</v>
      </c>
      <c r="P824" t="s">
        <v>2084</v>
      </c>
      <c r="Q824" s="23" t="e" cm="1" vm="1">
        <f t="array" aca="1" ref="Q824" ca="1">IF(amazon[Discount percentage]&lt;=10, "0-10%", IF(amazon[Discount percentage]&lt;=20,"11-20%", IF(amazon[Discount percentage]&lt;=30,"21-30%",….)))</f>
        <v>#VALUE!</v>
      </c>
    </row>
    <row r="825" spans="1:17" ht="18.75" x14ac:dyDescent="0.3">
      <c r="A825" s="1" t="s">
        <v>108</v>
      </c>
      <c r="B825" s="1" t="s">
        <v>109</v>
      </c>
      <c r="C825" s="1" t="s">
        <v>13</v>
      </c>
      <c r="D825" s="1" t="s">
        <v>14</v>
      </c>
      <c r="E82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5" s="4">
        <v>389</v>
      </c>
      <c r="G825" s="4">
        <v>1099</v>
      </c>
      <c r="H825" s="4">
        <f>PRODUCT(amazon[[#This Row],[Actual price]],amazon[[#This Row],[Rating count]])</f>
        <v>1070426</v>
      </c>
      <c r="I825" s="5">
        <v>0.65</v>
      </c>
      <c r="J825" s="1">
        <v>4.3</v>
      </c>
      <c r="K825" s="1">
        <v>974</v>
      </c>
      <c r="L825" s="1" t="str">
        <f>IF(amazon[[#This Row],[Discounted price]]&lt;200, "Very Low",
 IF(amazon[[#This Row],[Discounted price]]&lt;5000, "Medium",
 IF(amazon[[#This Row],[Discounted price]]&lt;10000, "High",
 "Very High")))</f>
        <v>Medium</v>
      </c>
      <c r="M825" s="1">
        <f>COUNTIF(amazon[[#This Row],[Discount percentage]],$Z$14)</f>
        <v>0</v>
      </c>
      <c r="N825" s="1">
        <f>COUNTIF(amazon[[#This Row],[Discount percentage]],$Z$16)</f>
        <v>0</v>
      </c>
      <c r="O825" s="1">
        <f>COUNTIF(amazon[[#This Row],[Discount percentage]],$Z$15)</f>
        <v>1</v>
      </c>
      <c r="P825" t="s">
        <v>110</v>
      </c>
      <c r="Q825" s="23" t="e" cm="1" vm="1">
        <f t="array" aca="1" ref="Q825" ca="1">IF(amazon[Discount percentage]&lt;=10, "0-10%", IF(amazon[Discount percentage]&lt;=20,"11-20%", IF(amazon[Discount percentage]&lt;=30,"21-30%",….)))</f>
        <v>#VALUE!</v>
      </c>
    </row>
    <row r="826" spans="1:17" ht="18.75" x14ac:dyDescent="0.3">
      <c r="A826" s="1" t="s">
        <v>2085</v>
      </c>
      <c r="B826" s="1" t="s">
        <v>2086</v>
      </c>
      <c r="C826" s="1" t="s">
        <v>13</v>
      </c>
      <c r="D826" s="1" t="s">
        <v>1668</v>
      </c>
      <c r="E82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6" s="4">
        <v>1799</v>
      </c>
      <c r="G826" s="4">
        <v>2911</v>
      </c>
      <c r="H826" s="4">
        <f>PRODUCT(amazon[[#This Row],[Actual price]],amazon[[#This Row],[Rating count]])</f>
        <v>59215562</v>
      </c>
      <c r="I826" s="5">
        <v>0.38</v>
      </c>
      <c r="J826" s="1">
        <v>4.3</v>
      </c>
      <c r="K826" s="1">
        <v>20342</v>
      </c>
      <c r="L826" s="1" t="str">
        <f>IF(amazon[[#This Row],[Discounted price]]&lt;200, "Very Low",
 IF(amazon[[#This Row],[Discounted price]]&lt;5000, "Medium",
 IF(amazon[[#This Row],[Discounted price]]&lt;10000, "High",
 "Very High")))</f>
        <v>Medium</v>
      </c>
      <c r="M826" s="1">
        <f>COUNTIF(amazon[[#This Row],[Discount percentage]],$Z$14)</f>
        <v>0</v>
      </c>
      <c r="N826" s="1">
        <f>COUNTIF(amazon[[#This Row],[Discount percentage]],$Z$16)</f>
        <v>1</v>
      </c>
      <c r="O826" s="1">
        <f>COUNTIF(amazon[[#This Row],[Discount percentage]],$Z$15)</f>
        <v>0</v>
      </c>
      <c r="P826" t="s">
        <v>2087</v>
      </c>
      <c r="Q826" s="23" t="e" cm="1" vm="1">
        <f t="array" aca="1" ref="Q826" ca="1">IF(amazon[Discount percentage]&lt;=10, "0-10%", IF(amazon[Discount percentage]&lt;=20,"11-20%", IF(amazon[Discount percentage]&lt;=30,"21-30%",….)))</f>
        <v>#VALUE!</v>
      </c>
    </row>
    <row r="827" spans="1:17" ht="18.75" x14ac:dyDescent="0.3">
      <c r="A827" s="1" t="s">
        <v>2088</v>
      </c>
      <c r="B827" s="1" t="s">
        <v>2089</v>
      </c>
      <c r="C827" s="1" t="s">
        <v>1552</v>
      </c>
      <c r="D827" s="1" t="s">
        <v>1757</v>
      </c>
      <c r="E827"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27" s="4">
        <v>90</v>
      </c>
      <c r="G827" s="4">
        <v>175</v>
      </c>
      <c r="H827" s="4">
        <f>PRODUCT(amazon[[#This Row],[Actual price]],amazon[[#This Row],[Rating count]])</f>
        <v>1300075</v>
      </c>
      <c r="I827" s="5">
        <v>0.49</v>
      </c>
      <c r="J827" s="1">
        <v>4.4000000000000004</v>
      </c>
      <c r="K827" s="1">
        <v>7429</v>
      </c>
      <c r="L827" s="1" t="str">
        <f>IF(amazon[[#This Row],[Discounted price]]&lt;200, "Very Low",
 IF(amazon[[#This Row],[Discounted price]]&lt;5000, "Medium",
 IF(amazon[[#This Row],[Discounted price]]&lt;10000, "High",
 "Very High")))</f>
        <v>Very Low</v>
      </c>
      <c r="M827" s="1">
        <f>COUNTIF(amazon[[#This Row],[Discount percentage]],$Z$14)</f>
        <v>0</v>
      </c>
      <c r="N827" s="1">
        <f>COUNTIF(amazon[[#This Row],[Discount percentage]],$Z$16)</f>
        <v>1</v>
      </c>
      <c r="O827" s="1">
        <f>COUNTIF(amazon[[#This Row],[Discount percentage]],$Z$15)</f>
        <v>0</v>
      </c>
      <c r="P827" t="s">
        <v>2090</v>
      </c>
      <c r="Q827" s="23" t="e" cm="1" vm="1">
        <f t="array" aca="1" ref="Q827" ca="1">IF(amazon[Discount percentage]&lt;=10, "0-10%", IF(amazon[Discount percentage]&lt;=20,"11-20%", IF(amazon[Discount percentage]&lt;=30,"21-30%",….)))</f>
        <v>#VALUE!</v>
      </c>
    </row>
    <row r="828" spans="1:17" ht="18.75" x14ac:dyDescent="0.3">
      <c r="A828" s="1" t="s">
        <v>2091</v>
      </c>
      <c r="B828" s="1" t="s">
        <v>2092</v>
      </c>
      <c r="C828" s="1" t="s">
        <v>13</v>
      </c>
      <c r="D828" s="1" t="s">
        <v>1501</v>
      </c>
      <c r="E82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28" s="4">
        <v>599</v>
      </c>
      <c r="G828" s="4">
        <v>599</v>
      </c>
      <c r="H828" s="4">
        <f>PRODUCT(amazon[[#This Row],[Actual price]],amazon[[#This Row],[Rating count]])</f>
        <v>15827377</v>
      </c>
      <c r="I828" s="5">
        <v>0</v>
      </c>
      <c r="J828" s="1">
        <v>4</v>
      </c>
      <c r="K828" s="1">
        <v>26423</v>
      </c>
      <c r="L828" s="1" t="str">
        <f>IF(amazon[[#This Row],[Discounted price]]&lt;200, "Very Low",
 IF(amazon[[#This Row],[Discounted price]]&lt;5000, "Medium",
 IF(amazon[[#This Row],[Discounted price]]&lt;10000, "High",
 "Very High")))</f>
        <v>Medium</v>
      </c>
      <c r="M828" s="1">
        <f>COUNTIF(amazon[[#This Row],[Discount percentage]],$Z$14)</f>
        <v>0</v>
      </c>
      <c r="N828" s="1">
        <f>COUNTIF(amazon[[#This Row],[Discount percentage]],$Z$16)</f>
        <v>1</v>
      </c>
      <c r="O828" s="1">
        <f>COUNTIF(amazon[[#This Row],[Discount percentage]],$Z$15)</f>
        <v>0</v>
      </c>
      <c r="P828" t="s">
        <v>236</v>
      </c>
      <c r="Q828" s="23" t="e" cm="1" vm="1">
        <f t="array" aca="1" ref="Q828" ca="1">IF(amazon[Discount percentage]&lt;=10, "0-10%", IF(amazon[Discount percentage]&lt;=20,"11-20%", IF(amazon[Discount percentage]&lt;=30,"21-30%",….)))</f>
        <v>#VALUE!</v>
      </c>
    </row>
    <row r="829" spans="1:17" ht="18.75" x14ac:dyDescent="0.3">
      <c r="A829" s="1" t="s">
        <v>2093</v>
      </c>
      <c r="B829" s="1" t="s">
        <v>2094</v>
      </c>
      <c r="C829" s="1" t="s">
        <v>50</v>
      </c>
      <c r="D829" s="1" t="s">
        <v>904</v>
      </c>
      <c r="E82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29" s="4">
        <v>1999</v>
      </c>
      <c r="G829" s="4">
        <v>7999</v>
      </c>
      <c r="H829" s="4">
        <f>PRODUCT(amazon[[#This Row],[Actual price]],amazon[[#This Row],[Rating count]])</f>
        <v>250408695</v>
      </c>
      <c r="I829" s="5">
        <v>0.75</v>
      </c>
      <c r="J829" s="1">
        <v>4.2</v>
      </c>
      <c r="K829" s="1">
        <v>31305</v>
      </c>
      <c r="L829" s="1" t="str">
        <f>IF(amazon[[#This Row],[Discounted price]]&lt;200, "Very Low",
 IF(amazon[[#This Row],[Discounted price]]&lt;5000, "Medium",
 IF(amazon[[#This Row],[Discounted price]]&lt;10000, "High",
 "Very High")))</f>
        <v>Medium</v>
      </c>
      <c r="M829" s="1">
        <f>COUNTIF(amazon[[#This Row],[Discount percentage]],$Z$14)</f>
        <v>0</v>
      </c>
      <c r="N829" s="1">
        <f>COUNTIF(amazon[[#This Row],[Discount percentage]],$Z$16)</f>
        <v>0</v>
      </c>
      <c r="O829" s="1">
        <f>COUNTIF(amazon[[#This Row],[Discount percentage]],$Z$15)</f>
        <v>1</v>
      </c>
      <c r="P829" t="s">
        <v>2095</v>
      </c>
      <c r="Q829" s="23" t="e" cm="1" vm="1">
        <f t="array" aca="1" ref="Q829" ca="1">IF(amazon[Discount percentage]&lt;=10, "0-10%", IF(amazon[Discount percentage]&lt;=20,"11-20%", IF(amazon[Discount percentage]&lt;=30,"21-30%",….)))</f>
        <v>#VALUE!</v>
      </c>
    </row>
    <row r="830" spans="1:17" ht="18.75" x14ac:dyDescent="0.3">
      <c r="A830" s="1" t="s">
        <v>2096</v>
      </c>
      <c r="B830" s="1" t="s">
        <v>2097</v>
      </c>
      <c r="C830" s="1" t="s">
        <v>13</v>
      </c>
      <c r="D830" s="1" t="s">
        <v>2098</v>
      </c>
      <c r="E83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30" s="4">
        <v>2099</v>
      </c>
      <c r="G830" s="4">
        <v>3250</v>
      </c>
      <c r="H830" s="4">
        <f>PRODUCT(amazon[[#This Row],[Actual price]],amazon[[#This Row],[Rating count]])</f>
        <v>36442250</v>
      </c>
      <c r="I830" s="5">
        <v>0.35</v>
      </c>
      <c r="J830" s="1">
        <v>3.8</v>
      </c>
      <c r="K830" s="1">
        <v>11213</v>
      </c>
      <c r="L830" s="1" t="str">
        <f>IF(amazon[[#This Row],[Discounted price]]&lt;200, "Very Low",
 IF(amazon[[#This Row],[Discounted price]]&lt;5000, "Medium",
 IF(amazon[[#This Row],[Discounted price]]&lt;10000, "High",
 "Very High")))</f>
        <v>Medium</v>
      </c>
      <c r="M830" s="1">
        <f>COUNTIF(amazon[[#This Row],[Discount percentage]],$Z$14)</f>
        <v>0</v>
      </c>
      <c r="N830" s="1">
        <f>COUNTIF(amazon[[#This Row],[Discount percentage]],$Z$16)</f>
        <v>1</v>
      </c>
      <c r="O830" s="1">
        <f>COUNTIF(amazon[[#This Row],[Discount percentage]],$Z$15)</f>
        <v>0</v>
      </c>
      <c r="P830" t="s">
        <v>2099</v>
      </c>
      <c r="Q830" s="23" t="e" cm="1" vm="1">
        <f t="array" aca="1" ref="Q830" ca="1">IF(amazon[Discount percentage]&lt;=10, "0-10%", IF(amazon[Discount percentage]&lt;=20,"11-20%", IF(amazon[Discount percentage]&lt;=30,"21-30%",….)))</f>
        <v>#VALUE!</v>
      </c>
    </row>
    <row r="831" spans="1:17" ht="18.75" x14ac:dyDescent="0.3">
      <c r="A831" s="1" t="s">
        <v>2100</v>
      </c>
      <c r="B831" s="1" t="s">
        <v>2101</v>
      </c>
      <c r="C831" s="1" t="s">
        <v>13</v>
      </c>
      <c r="D831" s="1" t="s">
        <v>2102</v>
      </c>
      <c r="E83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31" s="4">
        <v>179</v>
      </c>
      <c r="G831" s="4">
        <v>499</v>
      </c>
      <c r="H831" s="4">
        <f>PRODUCT(amazon[[#This Row],[Actual price]],amazon[[#This Row],[Rating count]])</f>
        <v>5076826</v>
      </c>
      <c r="I831" s="5">
        <v>0.64</v>
      </c>
      <c r="J831" s="1">
        <v>4.0999999999999996</v>
      </c>
      <c r="K831" s="1">
        <v>10174</v>
      </c>
      <c r="L831" s="1" t="str">
        <f>IF(amazon[[#This Row],[Discounted price]]&lt;200, "Very Low",
 IF(amazon[[#This Row],[Discounted price]]&lt;5000, "Medium",
 IF(amazon[[#This Row],[Discounted price]]&lt;10000, "High",
 "Very High")))</f>
        <v>Very Low</v>
      </c>
      <c r="M831" s="1">
        <f>COUNTIF(amazon[[#This Row],[Discount percentage]],$Z$14)</f>
        <v>0</v>
      </c>
      <c r="N831" s="1">
        <f>COUNTIF(amazon[[#This Row],[Discount percentage]],$Z$16)</f>
        <v>0</v>
      </c>
      <c r="O831" s="1">
        <f>COUNTIF(amazon[[#This Row],[Discount percentage]],$Z$15)</f>
        <v>1</v>
      </c>
      <c r="P831" t="s">
        <v>24</v>
      </c>
      <c r="Q831" s="23" t="e" cm="1" vm="1">
        <f t="array" aca="1" ref="Q831" ca="1">IF(amazon[Discount percentage]&lt;=10, "0-10%", IF(amazon[Discount percentage]&lt;=20,"11-20%", IF(amazon[Discount percentage]&lt;=30,"21-30%",….)))</f>
        <v>#VALUE!</v>
      </c>
    </row>
    <row r="832" spans="1:17" ht="18.75" x14ac:dyDescent="0.3">
      <c r="A832" s="1" t="s">
        <v>2103</v>
      </c>
      <c r="B832" s="1" t="s">
        <v>2104</v>
      </c>
      <c r="C832" s="1" t="s">
        <v>13</v>
      </c>
      <c r="D832" s="1" t="s">
        <v>1568</v>
      </c>
      <c r="E83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32" s="4">
        <v>1345</v>
      </c>
      <c r="G832" s="4">
        <v>2295</v>
      </c>
      <c r="H832" s="4">
        <f>PRODUCT(amazon[[#This Row],[Actual price]],amazon[[#This Row],[Rating count]])</f>
        <v>39962835</v>
      </c>
      <c r="I832" s="5">
        <v>0.41</v>
      </c>
      <c r="J832" s="1">
        <v>4.2</v>
      </c>
      <c r="K832" s="1">
        <v>17413</v>
      </c>
      <c r="L832" s="1" t="str">
        <f>IF(amazon[[#This Row],[Discounted price]]&lt;200, "Very Low",
 IF(amazon[[#This Row],[Discounted price]]&lt;5000, "Medium",
 IF(amazon[[#This Row],[Discounted price]]&lt;10000, "High",
 "Very High")))</f>
        <v>Medium</v>
      </c>
      <c r="M832" s="1">
        <f>COUNTIF(amazon[[#This Row],[Discount percentage]],$Z$14)</f>
        <v>0</v>
      </c>
      <c r="N832" s="1">
        <f>COUNTIF(amazon[[#This Row],[Discount percentage]],$Z$16)</f>
        <v>1</v>
      </c>
      <c r="O832" s="1">
        <f>COUNTIF(amazon[[#This Row],[Discount percentage]],$Z$15)</f>
        <v>0</v>
      </c>
      <c r="P832" t="s">
        <v>2105</v>
      </c>
      <c r="Q832" s="23" t="e" cm="1" vm="1">
        <f t="array" aca="1" ref="Q832" ca="1">IF(amazon[Discount percentage]&lt;=10, "0-10%", IF(amazon[Discount percentage]&lt;=20,"11-20%", IF(amazon[Discount percentage]&lt;=30,"21-30%",….)))</f>
        <v>#VALUE!</v>
      </c>
    </row>
    <row r="833" spans="1:17" ht="18.75" x14ac:dyDescent="0.3">
      <c r="A833" s="1" t="s">
        <v>2106</v>
      </c>
      <c r="B833" s="1" t="s">
        <v>2107</v>
      </c>
      <c r="C833" s="1" t="s">
        <v>50</v>
      </c>
      <c r="D833" s="1" t="s">
        <v>1606</v>
      </c>
      <c r="E83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33" s="4">
        <v>349</v>
      </c>
      <c r="G833" s="4">
        <v>995</v>
      </c>
      <c r="H833" s="4">
        <f>PRODUCT(amazon[[#This Row],[Actual price]],amazon[[#This Row],[Rating count]])</f>
        <v>6642620</v>
      </c>
      <c r="I833" s="5">
        <v>0.65</v>
      </c>
      <c r="J833" s="1">
        <v>4.2</v>
      </c>
      <c r="K833" s="1">
        <v>6676</v>
      </c>
      <c r="L833" s="1" t="str">
        <f>IF(amazon[[#This Row],[Discounted price]]&lt;200, "Very Low",
 IF(amazon[[#This Row],[Discounted price]]&lt;5000, "Medium",
 IF(amazon[[#This Row],[Discounted price]]&lt;10000, "High",
 "Very High")))</f>
        <v>Medium</v>
      </c>
      <c r="M833" s="1">
        <f>COUNTIF(amazon[[#This Row],[Discount percentage]],$Z$14)</f>
        <v>0</v>
      </c>
      <c r="N833" s="1">
        <f>COUNTIF(amazon[[#This Row],[Discount percentage]],$Z$16)</f>
        <v>0</v>
      </c>
      <c r="O833" s="1">
        <f>COUNTIF(amazon[[#This Row],[Discount percentage]],$Z$15)</f>
        <v>1</v>
      </c>
      <c r="P833" t="s">
        <v>2108</v>
      </c>
      <c r="Q833" s="23" t="e" cm="1" vm="1">
        <f t="array" aca="1" ref="Q833" ca="1">IF(amazon[Discount percentage]&lt;=10, "0-10%", IF(amazon[Discount percentage]&lt;=20,"11-20%", IF(amazon[Discount percentage]&lt;=30,"21-30%",….)))</f>
        <v>#VALUE!</v>
      </c>
    </row>
    <row r="834" spans="1:17" ht="18.75" x14ac:dyDescent="0.3">
      <c r="A834" s="1" t="s">
        <v>2109</v>
      </c>
      <c r="B834" s="1" t="s">
        <v>2110</v>
      </c>
      <c r="C834" s="1" t="s">
        <v>13</v>
      </c>
      <c r="D834" s="1" t="s">
        <v>1932</v>
      </c>
      <c r="E83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34" s="4">
        <v>287</v>
      </c>
      <c r="G834" s="4">
        <v>499</v>
      </c>
      <c r="H834" s="4">
        <f>PRODUCT(amazon[[#This Row],[Actual price]],amazon[[#This Row],[Rating count]])</f>
        <v>4029924</v>
      </c>
      <c r="I834" s="5">
        <v>0.42</v>
      </c>
      <c r="J834" s="1">
        <v>4.4000000000000004</v>
      </c>
      <c r="K834" s="1">
        <v>8076</v>
      </c>
      <c r="L834" s="1" t="str">
        <f>IF(amazon[[#This Row],[Discounted price]]&lt;200, "Very Low",
 IF(amazon[[#This Row],[Discounted price]]&lt;5000, "Medium",
 IF(amazon[[#This Row],[Discounted price]]&lt;10000, "High",
 "Very High")))</f>
        <v>Medium</v>
      </c>
      <c r="M834" s="1">
        <f>COUNTIF(amazon[[#This Row],[Discount percentage]],$Z$14)</f>
        <v>0</v>
      </c>
      <c r="N834" s="1">
        <f>COUNTIF(amazon[[#This Row],[Discount percentage]],$Z$16)</f>
        <v>1</v>
      </c>
      <c r="O834" s="1">
        <f>COUNTIF(amazon[[#This Row],[Discount percentage]],$Z$15)</f>
        <v>0</v>
      </c>
      <c r="P834" t="s">
        <v>2111</v>
      </c>
      <c r="Q834" s="23" t="e" cm="1" vm="1">
        <f t="array" aca="1" ref="Q834" ca="1">IF(amazon[Discount percentage]&lt;=10, "0-10%", IF(amazon[Discount percentage]&lt;=20,"11-20%", IF(amazon[Discount percentage]&lt;=30,"21-30%",….)))</f>
        <v>#VALUE!</v>
      </c>
    </row>
    <row r="835" spans="1:17" ht="18.75" x14ac:dyDescent="0.3">
      <c r="A835" s="1" t="s">
        <v>111</v>
      </c>
      <c r="B835" s="1" t="s">
        <v>112</v>
      </c>
      <c r="C835" s="1" t="s">
        <v>13</v>
      </c>
      <c r="D835" s="1" t="s">
        <v>14</v>
      </c>
      <c r="E83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35" s="4">
        <v>599</v>
      </c>
      <c r="G835" s="4">
        <v>599</v>
      </c>
      <c r="H835" s="4">
        <f>PRODUCT(amazon[[#This Row],[Actual price]],amazon[[#This Row],[Rating count]])</f>
        <v>212645</v>
      </c>
      <c r="I835" s="5">
        <v>0</v>
      </c>
      <c r="J835" s="1">
        <v>4.3</v>
      </c>
      <c r="K835" s="1">
        <v>355</v>
      </c>
      <c r="L835" s="1" t="str">
        <f>IF(amazon[[#This Row],[Discounted price]]&lt;200, "Very Low",
 IF(amazon[[#This Row],[Discounted price]]&lt;5000, "Medium",
 IF(amazon[[#This Row],[Discounted price]]&lt;10000, "High",
 "Very High")))</f>
        <v>Medium</v>
      </c>
      <c r="M835" s="1">
        <f>COUNTIF(amazon[[#This Row],[Discount percentage]],$Z$14)</f>
        <v>0</v>
      </c>
      <c r="N835" s="1">
        <f>COUNTIF(amazon[[#This Row],[Discount percentage]],$Z$16)</f>
        <v>1</v>
      </c>
      <c r="O835" s="1">
        <f>COUNTIF(amazon[[#This Row],[Discount percentage]],$Z$15)</f>
        <v>0</v>
      </c>
      <c r="P835" t="s">
        <v>81</v>
      </c>
      <c r="Q835" s="23" t="e" cm="1" vm="1">
        <f t="array" aca="1" ref="Q835" ca="1">IF(amazon[Discount percentage]&lt;=10, "0-10%", IF(amazon[Discount percentage]&lt;=20,"11-20%", IF(amazon[Discount percentage]&lt;=30,"21-30%",….)))</f>
        <v>#VALUE!</v>
      </c>
    </row>
    <row r="836" spans="1:17" ht="18.75" x14ac:dyDescent="0.3">
      <c r="A836" s="1" t="s">
        <v>2112</v>
      </c>
      <c r="B836" s="1" t="s">
        <v>2113</v>
      </c>
      <c r="C836" s="1" t="s">
        <v>13</v>
      </c>
      <c r="D836" s="1" t="s">
        <v>1488</v>
      </c>
      <c r="E83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36" s="4">
        <v>349</v>
      </c>
      <c r="G836" s="4">
        <v>450</v>
      </c>
      <c r="H836" s="4">
        <f>PRODUCT(amazon[[#This Row],[Actual price]],amazon[[#This Row],[Rating count]])</f>
        <v>8395200</v>
      </c>
      <c r="I836" s="5">
        <v>0.22</v>
      </c>
      <c r="J836" s="1">
        <v>4.0999999999999996</v>
      </c>
      <c r="K836" s="1">
        <v>18656</v>
      </c>
      <c r="L836" s="1" t="str">
        <f>IF(amazon[[#This Row],[Discounted price]]&lt;200, "Very Low",
 IF(amazon[[#This Row],[Discounted price]]&lt;5000, "Medium",
 IF(amazon[[#This Row],[Discounted price]]&lt;10000, "High",
 "Very High")))</f>
        <v>Medium</v>
      </c>
      <c r="M836" s="1">
        <f>COUNTIF(amazon[[#This Row],[Discount percentage]],$Z$14)</f>
        <v>0</v>
      </c>
      <c r="N836" s="1">
        <f>COUNTIF(amazon[[#This Row],[Discount percentage]],$Z$16)</f>
        <v>1</v>
      </c>
      <c r="O836" s="1">
        <f>COUNTIF(amazon[[#This Row],[Discount percentage]],$Z$15)</f>
        <v>0</v>
      </c>
      <c r="P836" t="s">
        <v>2114</v>
      </c>
      <c r="Q836" s="23" t="e" cm="1" vm="1">
        <f t="array" aca="1" ref="Q836" ca="1">IF(amazon[Discount percentage]&lt;=10, "0-10%", IF(amazon[Discount percentage]&lt;=20,"11-20%", IF(amazon[Discount percentage]&lt;=30,"21-30%",….)))</f>
        <v>#VALUE!</v>
      </c>
    </row>
    <row r="837" spans="1:17" ht="18.75" x14ac:dyDescent="0.3">
      <c r="A837" s="1" t="s">
        <v>2115</v>
      </c>
      <c r="B837" s="1" t="s">
        <v>2116</v>
      </c>
      <c r="C837" s="1" t="s">
        <v>50</v>
      </c>
      <c r="D837" s="1" t="s">
        <v>1548</v>
      </c>
      <c r="E83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37" s="4">
        <v>879</v>
      </c>
      <c r="G837" s="4">
        <v>1109</v>
      </c>
      <c r="H837" s="4">
        <f>PRODUCT(amazon[[#This Row],[Actual price]],amazon[[#This Row],[Rating count]])</f>
        <v>35043291</v>
      </c>
      <c r="I837" s="5">
        <v>0.21</v>
      </c>
      <c r="J837" s="1">
        <v>4.4000000000000004</v>
      </c>
      <c r="K837" s="1">
        <v>31599</v>
      </c>
      <c r="L837" s="1" t="str">
        <f>IF(amazon[[#This Row],[Discounted price]]&lt;200, "Very Low",
 IF(amazon[[#This Row],[Discounted price]]&lt;5000, "Medium",
 IF(amazon[[#This Row],[Discounted price]]&lt;10000, "High",
 "Very High")))</f>
        <v>Medium</v>
      </c>
      <c r="M837" s="1">
        <f>COUNTIF(amazon[[#This Row],[Discount percentage]],$Z$14)</f>
        <v>0</v>
      </c>
      <c r="N837" s="1">
        <f>COUNTIF(amazon[[#This Row],[Discount percentage]],$Z$16)</f>
        <v>1</v>
      </c>
      <c r="O837" s="1">
        <f>COUNTIF(amazon[[#This Row],[Discount percentage]],$Z$15)</f>
        <v>0</v>
      </c>
      <c r="P837" t="s">
        <v>2117</v>
      </c>
      <c r="Q837" s="23" t="e" cm="1" vm="1">
        <f t="array" aca="1" ref="Q837" ca="1">IF(amazon[Discount percentage]&lt;=10, "0-10%", IF(amazon[Discount percentage]&lt;=20,"11-20%", IF(amazon[Discount percentage]&lt;=30,"21-30%",….)))</f>
        <v>#VALUE!</v>
      </c>
    </row>
    <row r="838" spans="1:17" ht="18.75" x14ac:dyDescent="0.3">
      <c r="A838" s="1" t="s">
        <v>113</v>
      </c>
      <c r="B838" s="1" t="s">
        <v>114</v>
      </c>
      <c r="C838" s="1" t="s">
        <v>13</v>
      </c>
      <c r="D838" s="1" t="s">
        <v>14</v>
      </c>
      <c r="E83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38" s="4">
        <v>199</v>
      </c>
      <c r="G838" s="4">
        <v>999</v>
      </c>
      <c r="H838" s="4">
        <f>PRODUCT(amazon[[#This Row],[Actual price]],amazon[[#This Row],[Rating count]])</f>
        <v>1073925</v>
      </c>
      <c r="I838" s="5">
        <v>0.8</v>
      </c>
      <c r="J838" s="1">
        <v>3.9</v>
      </c>
      <c r="K838" s="1">
        <v>1075</v>
      </c>
      <c r="L838" s="1" t="str">
        <f>IF(amazon[[#This Row],[Discounted price]]&lt;200, "Very Low",
 IF(amazon[[#This Row],[Discounted price]]&lt;5000, "Medium",
 IF(amazon[[#This Row],[Discounted price]]&lt;10000, "High",
 "Very High")))</f>
        <v>Very Low</v>
      </c>
      <c r="M838" s="1">
        <f>COUNTIF(amazon[[#This Row],[Discount percentage]],$Z$14)</f>
        <v>0</v>
      </c>
      <c r="N838" s="1">
        <f>COUNTIF(amazon[[#This Row],[Discount percentage]],$Z$16)</f>
        <v>0</v>
      </c>
      <c r="O838" s="1">
        <f>COUNTIF(amazon[[#This Row],[Discount percentage]],$Z$15)</f>
        <v>1</v>
      </c>
      <c r="P838" t="s">
        <v>115</v>
      </c>
      <c r="Q838" s="23" t="e" cm="1" vm="1">
        <f t="array" aca="1" ref="Q838" ca="1">IF(amazon[Discount percentage]&lt;=10, "0-10%", IF(amazon[Discount percentage]&lt;=20,"11-20%", IF(amazon[Discount percentage]&lt;=30,"21-30%",….)))</f>
        <v>#VALUE!</v>
      </c>
    </row>
    <row r="839" spans="1:17" ht="18.75" x14ac:dyDescent="0.3">
      <c r="A839" s="1" t="s">
        <v>2118</v>
      </c>
      <c r="B839" s="1" t="s">
        <v>2119</v>
      </c>
      <c r="C839" s="1" t="s">
        <v>50</v>
      </c>
      <c r="D839" s="1" t="s">
        <v>1726</v>
      </c>
      <c r="E83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39" s="4">
        <v>250</v>
      </c>
      <c r="G839" s="4">
        <v>250</v>
      </c>
      <c r="H839" s="4">
        <f>PRODUCT(amazon[[#This Row],[Actual price]],amazon[[#This Row],[Rating count]])</f>
        <v>3492750</v>
      </c>
      <c r="I839" s="5">
        <v>0</v>
      </c>
      <c r="J839" s="1">
        <v>3.9</v>
      </c>
      <c r="K839" s="1">
        <v>13971</v>
      </c>
      <c r="L839" s="1" t="str">
        <f>IF(amazon[[#This Row],[Discounted price]]&lt;200, "Very Low",
 IF(amazon[[#This Row],[Discounted price]]&lt;5000, "Medium",
 IF(amazon[[#This Row],[Discounted price]]&lt;10000, "High",
 "Very High")))</f>
        <v>Medium</v>
      </c>
      <c r="M839" s="1">
        <f>COUNTIF(amazon[[#This Row],[Discount percentage]],$Z$14)</f>
        <v>0</v>
      </c>
      <c r="N839" s="1">
        <f>COUNTIF(amazon[[#This Row],[Discount percentage]],$Z$16)</f>
        <v>1</v>
      </c>
      <c r="O839" s="1">
        <f>COUNTIF(amazon[[#This Row],[Discount percentage]],$Z$15)</f>
        <v>0</v>
      </c>
      <c r="P839" t="s">
        <v>2120</v>
      </c>
      <c r="Q839" s="23" t="e" cm="1" vm="1">
        <f t="array" aca="1" ref="Q839" ca="1">IF(amazon[Discount percentage]&lt;=10, "0-10%", IF(amazon[Discount percentage]&lt;=20,"11-20%", IF(amazon[Discount percentage]&lt;=30,"21-30%",….)))</f>
        <v>#VALUE!</v>
      </c>
    </row>
    <row r="840" spans="1:17" ht="18.75" x14ac:dyDescent="0.3">
      <c r="A840" s="1" t="s">
        <v>2121</v>
      </c>
      <c r="B840" s="1" t="s">
        <v>2122</v>
      </c>
      <c r="C840" s="1" t="s">
        <v>50</v>
      </c>
      <c r="D840" s="1" t="s">
        <v>945</v>
      </c>
      <c r="E84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40" s="4">
        <v>199</v>
      </c>
      <c r="G840" s="4">
        <v>499</v>
      </c>
      <c r="H840" s="4">
        <f>PRODUCT(amazon[[#This Row],[Actual price]],amazon[[#This Row],[Rating count]])</f>
        <v>1243508</v>
      </c>
      <c r="I840" s="5">
        <v>0.6</v>
      </c>
      <c r="J840" s="1">
        <v>3.6</v>
      </c>
      <c r="K840" s="1">
        <v>2492</v>
      </c>
      <c r="L840" s="1" t="str">
        <f>IF(amazon[[#This Row],[Discounted price]]&lt;200, "Very Low",
 IF(amazon[[#This Row],[Discounted price]]&lt;5000, "Medium",
 IF(amazon[[#This Row],[Discounted price]]&lt;10000, "High",
 "Very High")))</f>
        <v>Very Low</v>
      </c>
      <c r="M840" s="1">
        <f>COUNTIF(amazon[[#This Row],[Discount percentage]],$Z$14)</f>
        <v>0</v>
      </c>
      <c r="N840" s="1">
        <f>COUNTIF(amazon[[#This Row],[Discount percentage]],$Z$16)</f>
        <v>0</v>
      </c>
      <c r="O840" s="1">
        <f>COUNTIF(amazon[[#This Row],[Discount percentage]],$Z$15)</f>
        <v>1</v>
      </c>
      <c r="P840" t="s">
        <v>2123</v>
      </c>
      <c r="Q840" s="23" t="e" cm="1" vm="1">
        <f t="array" aca="1" ref="Q840" ca="1">IF(amazon[Discount percentage]&lt;=10, "0-10%", IF(amazon[Discount percentage]&lt;=20,"11-20%", IF(amazon[Discount percentage]&lt;=30,"21-30%",….)))</f>
        <v>#VALUE!</v>
      </c>
    </row>
    <row r="841" spans="1:17" ht="18.75" x14ac:dyDescent="0.3">
      <c r="A841" s="1" t="s">
        <v>118</v>
      </c>
      <c r="B841" s="1" t="s">
        <v>119</v>
      </c>
      <c r="C841" s="1" t="s">
        <v>13</v>
      </c>
      <c r="D841" s="1" t="s">
        <v>14</v>
      </c>
      <c r="E84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41" s="4">
        <v>899</v>
      </c>
      <c r="G841" s="4">
        <v>1900</v>
      </c>
      <c r="H841" s="4">
        <f>PRODUCT(amazon[[#This Row],[Actual price]],amazon[[#This Row],[Rating count]])</f>
        <v>25748800</v>
      </c>
      <c r="I841" s="5">
        <v>0.53</v>
      </c>
      <c r="J841" s="1">
        <v>4.4000000000000004</v>
      </c>
      <c r="K841" s="1">
        <v>13552</v>
      </c>
      <c r="L841" s="1" t="str">
        <f>IF(amazon[[#This Row],[Discounted price]]&lt;200, "Very Low",
 IF(amazon[[#This Row],[Discounted price]]&lt;5000, "Medium",
 IF(amazon[[#This Row],[Discounted price]]&lt;10000, "High",
 "Very High")))</f>
        <v>Medium</v>
      </c>
      <c r="M841" s="1">
        <f>COUNTIF(amazon[[#This Row],[Discount percentage]],$Z$14)</f>
        <v>0</v>
      </c>
      <c r="N841" s="1">
        <f>COUNTIF(amazon[[#This Row],[Discount percentage]],$Z$16)</f>
        <v>0</v>
      </c>
      <c r="O841" s="1">
        <f>COUNTIF(amazon[[#This Row],[Discount percentage]],$Z$15)</f>
        <v>1</v>
      </c>
      <c r="P841" t="s">
        <v>81</v>
      </c>
      <c r="Q841" s="23" t="e" cm="1" vm="1">
        <f t="array" aca="1" ref="Q841" ca="1">IF(amazon[Discount percentage]&lt;=10, "0-10%", IF(amazon[Discount percentage]&lt;=20,"11-20%", IF(amazon[Discount percentage]&lt;=30,"21-30%",….)))</f>
        <v>#VALUE!</v>
      </c>
    </row>
    <row r="842" spans="1:17" ht="18.75" x14ac:dyDescent="0.3">
      <c r="A842" s="1" t="s">
        <v>120</v>
      </c>
      <c r="B842" s="1" t="s">
        <v>121</v>
      </c>
      <c r="C842" s="1" t="s">
        <v>13</v>
      </c>
      <c r="D842" s="1" t="s">
        <v>14</v>
      </c>
      <c r="E84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42" s="4">
        <v>199</v>
      </c>
      <c r="G842" s="4">
        <v>999</v>
      </c>
      <c r="H842" s="4">
        <f>PRODUCT(amazon[[#This Row],[Actual price]],amazon[[#This Row],[Rating count]])</f>
        <v>574425</v>
      </c>
      <c r="I842" s="5">
        <v>0.8</v>
      </c>
      <c r="J842" s="1">
        <v>4</v>
      </c>
      <c r="K842" s="1">
        <v>575</v>
      </c>
      <c r="L842" s="1" t="str">
        <f>IF(amazon[[#This Row],[Discounted price]]&lt;200, "Very Low",
 IF(amazon[[#This Row],[Discounted price]]&lt;5000, "Medium",
 IF(amazon[[#This Row],[Discounted price]]&lt;10000, "High",
 "Very High")))</f>
        <v>Very Low</v>
      </c>
      <c r="M842" s="1">
        <f>COUNTIF(amazon[[#This Row],[Discount percentage]],$Z$14)</f>
        <v>0</v>
      </c>
      <c r="N842" s="1">
        <f>COUNTIF(amazon[[#This Row],[Discount percentage]],$Z$16)</f>
        <v>0</v>
      </c>
      <c r="O842" s="1">
        <f>COUNTIF(amazon[[#This Row],[Discount percentage]],$Z$15)</f>
        <v>1</v>
      </c>
      <c r="P842" t="s">
        <v>122</v>
      </c>
      <c r="Q842" s="23" t="e" cm="1" vm="1">
        <f t="array" aca="1" ref="Q842" ca="1">IF(amazon[Discount percentage]&lt;=10, "0-10%", IF(amazon[Discount percentage]&lt;=20,"11-20%", IF(amazon[Discount percentage]&lt;=30,"21-30%",….)))</f>
        <v>#VALUE!</v>
      </c>
    </row>
    <row r="843" spans="1:17" ht="18.75" x14ac:dyDescent="0.3">
      <c r="A843" s="1" t="s">
        <v>2124</v>
      </c>
      <c r="B843" s="1" t="s">
        <v>2125</v>
      </c>
      <c r="C843" s="1" t="s">
        <v>13</v>
      </c>
      <c r="D843" s="1" t="s">
        <v>2102</v>
      </c>
      <c r="E84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43" s="4">
        <v>149</v>
      </c>
      <c r="G843" s="4">
        <v>999</v>
      </c>
      <c r="H843" s="4">
        <f>PRODUCT(amazon[[#This Row],[Actual price]],amazon[[#This Row],[Rating count]])</f>
        <v>2520477</v>
      </c>
      <c r="I843" s="5">
        <v>0.85</v>
      </c>
      <c r="J843" s="1">
        <v>3.5</v>
      </c>
      <c r="K843" s="1">
        <v>2523</v>
      </c>
      <c r="L843" s="1" t="str">
        <f>IF(amazon[[#This Row],[Discounted price]]&lt;200, "Very Low",
 IF(amazon[[#This Row],[Discounted price]]&lt;5000, "Medium",
 IF(amazon[[#This Row],[Discounted price]]&lt;10000, "High",
 "Very High")))</f>
        <v>Very Low</v>
      </c>
      <c r="M843" s="1">
        <f>COUNTIF(amazon[[#This Row],[Discount percentage]],$Z$14)</f>
        <v>0</v>
      </c>
      <c r="N843" s="1">
        <f>COUNTIF(amazon[[#This Row],[Discount percentage]],$Z$16)</f>
        <v>0</v>
      </c>
      <c r="O843" s="1">
        <f>COUNTIF(amazon[[#This Row],[Discount percentage]],$Z$15)</f>
        <v>1</v>
      </c>
      <c r="P843" t="s">
        <v>2126</v>
      </c>
      <c r="Q843" s="23" t="e" cm="1" vm="1">
        <f t="array" aca="1" ref="Q843" ca="1">IF(amazon[Discount percentage]&lt;=10, "0-10%", IF(amazon[Discount percentage]&lt;=20,"11-20%", IF(amazon[Discount percentage]&lt;=30,"21-30%",….)))</f>
        <v>#VALUE!</v>
      </c>
    </row>
    <row r="844" spans="1:17" ht="18.75" x14ac:dyDescent="0.3">
      <c r="A844" s="1" t="s">
        <v>2127</v>
      </c>
      <c r="B844" s="1" t="s">
        <v>2128</v>
      </c>
      <c r="C844" s="1" t="s">
        <v>13</v>
      </c>
      <c r="D844" s="1" t="s">
        <v>1495</v>
      </c>
      <c r="E84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44" s="4">
        <v>469</v>
      </c>
      <c r="G844" s="4">
        <v>1499</v>
      </c>
      <c r="H844" s="4">
        <f>PRODUCT(amazon[[#This Row],[Actual price]],amazon[[#This Row],[Rating count]])</f>
        <v>527648</v>
      </c>
      <c r="I844" s="5">
        <v>0.69</v>
      </c>
      <c r="J844" s="1">
        <v>4.0999999999999996</v>
      </c>
      <c r="K844" s="1">
        <v>352</v>
      </c>
      <c r="L844" s="1" t="str">
        <f>IF(amazon[[#This Row],[Discounted price]]&lt;200, "Very Low",
 IF(amazon[[#This Row],[Discounted price]]&lt;5000, "Medium",
 IF(amazon[[#This Row],[Discounted price]]&lt;10000, "High",
 "Very High")))</f>
        <v>Medium</v>
      </c>
      <c r="M844" s="1">
        <f>COUNTIF(amazon[[#This Row],[Discount percentage]],$Z$14)</f>
        <v>0</v>
      </c>
      <c r="N844" s="1">
        <f>COUNTIF(amazon[[#This Row],[Discount percentage]],$Z$16)</f>
        <v>0</v>
      </c>
      <c r="O844" s="1">
        <f>COUNTIF(amazon[[#This Row],[Discount percentage]],$Z$15)</f>
        <v>1</v>
      </c>
      <c r="P844" t="s">
        <v>2129</v>
      </c>
      <c r="Q844" s="23" t="e" cm="1" vm="1">
        <f t="array" aca="1" ref="Q844" ca="1">IF(amazon[Discount percentage]&lt;=10, "0-10%", IF(amazon[Discount percentage]&lt;=20,"11-20%", IF(amazon[Discount percentage]&lt;=30,"21-30%",….)))</f>
        <v>#VALUE!</v>
      </c>
    </row>
    <row r="845" spans="1:17" ht="18.75" x14ac:dyDescent="0.3">
      <c r="A845" s="1" t="s">
        <v>2130</v>
      </c>
      <c r="B845" s="1" t="s">
        <v>2131</v>
      </c>
      <c r="C845" s="1" t="s">
        <v>13</v>
      </c>
      <c r="D845" s="1" t="s">
        <v>1859</v>
      </c>
      <c r="E84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45" s="4">
        <v>1187</v>
      </c>
      <c r="G845" s="4">
        <v>1929</v>
      </c>
      <c r="H845" s="4">
        <f>PRODUCT(amazon[[#This Row],[Actual price]],amazon[[#This Row],[Rating count]])</f>
        <v>3205998</v>
      </c>
      <c r="I845" s="5">
        <v>0.38</v>
      </c>
      <c r="J845" s="1">
        <v>4.0999999999999996</v>
      </c>
      <c r="K845" s="1">
        <v>1662</v>
      </c>
      <c r="L845" s="1" t="str">
        <f>IF(amazon[[#This Row],[Discounted price]]&lt;200, "Very Low",
 IF(amazon[[#This Row],[Discounted price]]&lt;5000, "Medium",
 IF(amazon[[#This Row],[Discounted price]]&lt;10000, "High",
 "Very High")))</f>
        <v>Medium</v>
      </c>
      <c r="M845" s="1">
        <f>COUNTIF(amazon[[#This Row],[Discount percentage]],$Z$14)</f>
        <v>0</v>
      </c>
      <c r="N845" s="1">
        <f>COUNTIF(amazon[[#This Row],[Discount percentage]],$Z$16)</f>
        <v>1</v>
      </c>
      <c r="O845" s="1">
        <f>COUNTIF(amazon[[#This Row],[Discount percentage]],$Z$15)</f>
        <v>0</v>
      </c>
      <c r="P845" t="s">
        <v>2132</v>
      </c>
      <c r="Q845" s="23" t="e" cm="1" vm="1">
        <f t="array" aca="1" ref="Q845" ca="1">IF(amazon[Discount percentage]&lt;=10, "0-10%", IF(amazon[Discount percentage]&lt;=20,"11-20%", IF(amazon[Discount percentage]&lt;=30,"21-30%",….)))</f>
        <v>#VALUE!</v>
      </c>
    </row>
    <row r="846" spans="1:17" ht="18.75" x14ac:dyDescent="0.3">
      <c r="A846" s="1" t="s">
        <v>2133</v>
      </c>
      <c r="B846" s="1" t="s">
        <v>2134</v>
      </c>
      <c r="C846" s="1" t="s">
        <v>13</v>
      </c>
      <c r="D846" s="1" t="s">
        <v>2135</v>
      </c>
      <c r="E84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46" s="4">
        <v>849</v>
      </c>
      <c r="G846" s="4">
        <v>1499</v>
      </c>
      <c r="H846" s="4">
        <f>PRODUCT(amazon[[#This Row],[Actual price]],amazon[[#This Row],[Rating count]])</f>
        <v>11020648</v>
      </c>
      <c r="I846" s="5">
        <v>0.43</v>
      </c>
      <c r="J846" s="1">
        <v>4</v>
      </c>
      <c r="K846" s="1">
        <v>7352</v>
      </c>
      <c r="L846" s="1" t="str">
        <f>IF(amazon[[#This Row],[Discounted price]]&lt;200, "Very Low",
 IF(amazon[[#This Row],[Discounted price]]&lt;5000, "Medium",
 IF(amazon[[#This Row],[Discounted price]]&lt;10000, "High",
 "Very High")))</f>
        <v>Medium</v>
      </c>
      <c r="M846" s="1">
        <f>COUNTIF(amazon[[#This Row],[Discount percentage]],$Z$14)</f>
        <v>0</v>
      </c>
      <c r="N846" s="1">
        <f>COUNTIF(amazon[[#This Row],[Discount percentage]],$Z$16)</f>
        <v>1</v>
      </c>
      <c r="O846" s="1">
        <f>COUNTIF(amazon[[#This Row],[Discount percentage]],$Z$15)</f>
        <v>0</v>
      </c>
      <c r="P846" t="s">
        <v>2136</v>
      </c>
      <c r="Q846" s="23" t="e" cm="1" vm="1">
        <f t="array" aca="1" ref="Q846" ca="1">IF(amazon[Discount percentage]&lt;=10, "0-10%", IF(amazon[Discount percentage]&lt;=20,"11-20%", IF(amazon[Discount percentage]&lt;=30,"21-30%",….)))</f>
        <v>#VALUE!</v>
      </c>
    </row>
    <row r="847" spans="1:17" ht="18.75" x14ac:dyDescent="0.3">
      <c r="A847" s="1" t="s">
        <v>2137</v>
      </c>
      <c r="B847" s="1" t="s">
        <v>2138</v>
      </c>
      <c r="C847" s="1" t="s">
        <v>13</v>
      </c>
      <c r="D847" s="1" t="s">
        <v>1491</v>
      </c>
      <c r="E84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47" s="4">
        <v>328</v>
      </c>
      <c r="G847" s="4">
        <v>399</v>
      </c>
      <c r="H847" s="4">
        <f>PRODUCT(amazon[[#This Row],[Actual price]],amazon[[#This Row],[Rating count]])</f>
        <v>1372959</v>
      </c>
      <c r="I847" s="5">
        <v>0.18</v>
      </c>
      <c r="J847" s="1">
        <v>4.0999999999999996</v>
      </c>
      <c r="K847" s="1">
        <v>3441</v>
      </c>
      <c r="L847" s="1" t="str">
        <f>IF(amazon[[#This Row],[Discounted price]]&lt;200, "Very Low",
 IF(amazon[[#This Row],[Discounted price]]&lt;5000, "Medium",
 IF(amazon[[#This Row],[Discounted price]]&lt;10000, "High",
 "Very High")))</f>
        <v>Medium</v>
      </c>
      <c r="M847" s="1">
        <f>COUNTIF(amazon[[#This Row],[Discount percentage]],$Z$14)</f>
        <v>0</v>
      </c>
      <c r="N847" s="1">
        <f>COUNTIF(amazon[[#This Row],[Discount percentage]],$Z$16)</f>
        <v>1</v>
      </c>
      <c r="O847" s="1">
        <f>COUNTIF(amazon[[#This Row],[Discount percentage]],$Z$15)</f>
        <v>0</v>
      </c>
      <c r="P847" t="s">
        <v>2139</v>
      </c>
      <c r="Q847" s="23" t="e" cm="1" vm="1">
        <f t="array" aca="1" ref="Q847" ca="1">IF(amazon[Discount percentage]&lt;=10, "0-10%", IF(amazon[Discount percentage]&lt;=20,"11-20%", IF(amazon[Discount percentage]&lt;=30,"21-30%",….)))</f>
        <v>#VALUE!</v>
      </c>
    </row>
    <row r="848" spans="1:17" ht="18.75" x14ac:dyDescent="0.3">
      <c r="A848" s="1" t="s">
        <v>2140</v>
      </c>
      <c r="B848" s="1" t="s">
        <v>2141</v>
      </c>
      <c r="C848" s="1" t="s">
        <v>13</v>
      </c>
      <c r="D848" s="1" t="s">
        <v>1501</v>
      </c>
      <c r="E84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48" s="4">
        <v>269</v>
      </c>
      <c r="G848" s="4">
        <v>699</v>
      </c>
      <c r="H848" s="4">
        <f>PRODUCT(amazon[[#This Row],[Actual price]],amazon[[#This Row],[Rating count]])</f>
        <v>65007</v>
      </c>
      <c r="I848" s="5">
        <v>0.62</v>
      </c>
      <c r="J848" s="1">
        <v>4</v>
      </c>
      <c r="K848" s="1">
        <v>93</v>
      </c>
      <c r="L848" s="1" t="str">
        <f>IF(amazon[[#This Row],[Discounted price]]&lt;200, "Very Low",
 IF(amazon[[#This Row],[Discounted price]]&lt;5000, "Medium",
 IF(amazon[[#This Row],[Discounted price]]&lt;10000, "High",
 "Very High")))</f>
        <v>Medium</v>
      </c>
      <c r="M848" s="1">
        <f>COUNTIF(amazon[[#This Row],[Discount percentage]],$Z$14)</f>
        <v>0</v>
      </c>
      <c r="N848" s="1">
        <f>COUNTIF(amazon[[#This Row],[Discount percentage]],$Z$16)</f>
        <v>0</v>
      </c>
      <c r="O848" s="1">
        <f>COUNTIF(amazon[[#This Row],[Discount percentage]],$Z$15)</f>
        <v>1</v>
      </c>
      <c r="P848" t="s">
        <v>2142</v>
      </c>
      <c r="Q848" s="23" t="e" cm="1" vm="1">
        <f t="array" aca="1" ref="Q848" ca="1">IF(amazon[Discount percentage]&lt;=10, "0-10%", IF(amazon[Discount percentage]&lt;=20,"11-20%", IF(amazon[Discount percentage]&lt;=30,"21-30%",….)))</f>
        <v>#VALUE!</v>
      </c>
    </row>
    <row r="849" spans="1:17" ht="18.75" x14ac:dyDescent="0.3">
      <c r="A849" s="1" t="s">
        <v>2143</v>
      </c>
      <c r="B849" s="1" t="s">
        <v>2144</v>
      </c>
      <c r="C849" s="1" t="s">
        <v>50</v>
      </c>
      <c r="D849" s="1" t="s">
        <v>2145</v>
      </c>
      <c r="E84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49" s="4">
        <v>299</v>
      </c>
      <c r="G849" s="4">
        <v>400</v>
      </c>
      <c r="H849" s="4">
        <f>PRODUCT(amazon[[#This Row],[Actual price]],amazon[[#This Row],[Rating count]])</f>
        <v>16358000</v>
      </c>
      <c r="I849" s="5">
        <v>0.25</v>
      </c>
      <c r="J849" s="1">
        <v>3.8</v>
      </c>
      <c r="K849" s="1">
        <v>40895</v>
      </c>
      <c r="L849" s="1" t="str">
        <f>IF(amazon[[#This Row],[Discounted price]]&lt;200, "Very Low",
 IF(amazon[[#This Row],[Discounted price]]&lt;5000, "Medium",
 IF(amazon[[#This Row],[Discounted price]]&lt;10000, "High",
 "Very High")))</f>
        <v>Medium</v>
      </c>
      <c r="M849" s="1">
        <f>COUNTIF(amazon[[#This Row],[Discount percentage]],$Z$14)</f>
        <v>0</v>
      </c>
      <c r="N849" s="1">
        <f>COUNTIF(amazon[[#This Row],[Discount percentage]],$Z$16)</f>
        <v>1</v>
      </c>
      <c r="O849" s="1">
        <f>COUNTIF(amazon[[#This Row],[Discount percentage]],$Z$15)</f>
        <v>0</v>
      </c>
      <c r="P849" t="s">
        <v>2146</v>
      </c>
      <c r="Q849" s="23" t="e" cm="1" vm="1">
        <f t="array" aca="1" ref="Q849" ca="1">IF(amazon[Discount percentage]&lt;=10, "0-10%", IF(amazon[Discount percentage]&lt;=20,"11-20%", IF(amazon[Discount percentage]&lt;=30,"21-30%",….)))</f>
        <v>#VALUE!</v>
      </c>
    </row>
    <row r="850" spans="1:17" ht="18.75" x14ac:dyDescent="0.3">
      <c r="A850" s="1" t="s">
        <v>2147</v>
      </c>
      <c r="B850" s="1" t="s">
        <v>2148</v>
      </c>
      <c r="C850" s="1" t="s">
        <v>13</v>
      </c>
      <c r="D850" s="1" t="s">
        <v>2149</v>
      </c>
      <c r="E85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50" s="4">
        <v>549</v>
      </c>
      <c r="G850" s="4">
        <v>1499</v>
      </c>
      <c r="H850" s="4">
        <f>PRODUCT(amazon[[#This Row],[Actual price]],amazon[[#This Row],[Rating count]])</f>
        <v>16497994</v>
      </c>
      <c r="I850" s="5">
        <v>0.63</v>
      </c>
      <c r="J850" s="1">
        <v>4.3</v>
      </c>
      <c r="K850" s="1">
        <v>11006</v>
      </c>
      <c r="L850" s="1" t="str">
        <f>IF(amazon[[#This Row],[Discounted price]]&lt;200, "Very Low",
 IF(amazon[[#This Row],[Discounted price]]&lt;5000, "Medium",
 IF(amazon[[#This Row],[Discounted price]]&lt;10000, "High",
 "Very High")))</f>
        <v>Medium</v>
      </c>
      <c r="M850" s="1">
        <f>COUNTIF(amazon[[#This Row],[Discount percentage]],$Z$14)</f>
        <v>0</v>
      </c>
      <c r="N850" s="1">
        <f>COUNTIF(amazon[[#This Row],[Discount percentage]],$Z$16)</f>
        <v>0</v>
      </c>
      <c r="O850" s="1">
        <f>COUNTIF(amazon[[#This Row],[Discount percentage]],$Z$15)</f>
        <v>1</v>
      </c>
      <c r="P850" t="s">
        <v>292</v>
      </c>
      <c r="Q850" s="23" t="e" cm="1" vm="1">
        <f t="array" aca="1" ref="Q850" ca="1">IF(amazon[Discount percentage]&lt;=10, "0-10%", IF(amazon[Discount percentage]&lt;=20,"11-20%", IF(amazon[Discount percentage]&lt;=30,"21-30%",….)))</f>
        <v>#VALUE!</v>
      </c>
    </row>
    <row r="851" spans="1:17" ht="18.75" x14ac:dyDescent="0.3">
      <c r="A851" s="1" t="s">
        <v>2150</v>
      </c>
      <c r="B851" s="1" t="s">
        <v>2151</v>
      </c>
      <c r="C851" s="1" t="s">
        <v>1552</v>
      </c>
      <c r="D851" s="1" t="s">
        <v>1720</v>
      </c>
      <c r="E851"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51" s="4">
        <v>114</v>
      </c>
      <c r="G851" s="4">
        <v>120</v>
      </c>
      <c r="H851" s="4">
        <f>PRODUCT(amazon[[#This Row],[Actual price]],amazon[[#This Row],[Rating count]])</f>
        <v>1072560</v>
      </c>
      <c r="I851" s="5">
        <v>0.05</v>
      </c>
      <c r="J851" s="1">
        <v>4.2</v>
      </c>
      <c r="K851" s="1">
        <v>8938</v>
      </c>
      <c r="L851" s="1" t="str">
        <f>IF(amazon[[#This Row],[Discounted price]]&lt;200, "Very Low",
 IF(amazon[[#This Row],[Discounted price]]&lt;5000, "Medium",
 IF(amazon[[#This Row],[Discounted price]]&lt;10000, "High",
 "Very High")))</f>
        <v>Very Low</v>
      </c>
      <c r="M851" s="1">
        <f>COUNTIF(amazon[[#This Row],[Discount percentage]],$Z$14)</f>
        <v>0</v>
      </c>
      <c r="N851" s="1">
        <f>COUNTIF(amazon[[#This Row],[Discount percentage]],$Z$16)</f>
        <v>1</v>
      </c>
      <c r="O851" s="1">
        <f>COUNTIF(amazon[[#This Row],[Discount percentage]],$Z$15)</f>
        <v>0</v>
      </c>
      <c r="P851" t="s">
        <v>2152</v>
      </c>
      <c r="Q851" s="23" t="e" cm="1" vm="1">
        <f t="array" aca="1" ref="Q851" ca="1">IF(amazon[Discount percentage]&lt;=10, "0-10%", IF(amazon[Discount percentage]&lt;=20,"11-20%", IF(amazon[Discount percentage]&lt;=30,"21-30%",….)))</f>
        <v>#VALUE!</v>
      </c>
    </row>
    <row r="852" spans="1:17" ht="18.75" x14ac:dyDescent="0.3">
      <c r="A852" s="1" t="s">
        <v>2153</v>
      </c>
      <c r="B852" s="1" t="s">
        <v>2154</v>
      </c>
      <c r="C852" s="1" t="s">
        <v>1552</v>
      </c>
      <c r="D852" s="1" t="s">
        <v>2155</v>
      </c>
      <c r="E852"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52" s="4">
        <v>120</v>
      </c>
      <c r="G852" s="4">
        <v>120</v>
      </c>
      <c r="H852" s="4">
        <f>PRODUCT(amazon[[#This Row],[Actual price]],amazon[[#This Row],[Rating count]])</f>
        <v>516960</v>
      </c>
      <c r="I852" s="5">
        <v>0</v>
      </c>
      <c r="J852" s="1">
        <v>4.0999999999999996</v>
      </c>
      <c r="K852" s="1">
        <v>4308</v>
      </c>
      <c r="L852" s="1" t="str">
        <f>IF(amazon[[#This Row],[Discounted price]]&lt;200, "Very Low",
 IF(amazon[[#This Row],[Discounted price]]&lt;5000, "Medium",
 IF(amazon[[#This Row],[Discounted price]]&lt;10000, "High",
 "Very High")))</f>
        <v>Very Low</v>
      </c>
      <c r="M852" s="1">
        <f>COUNTIF(amazon[[#This Row],[Discount percentage]],$Z$14)</f>
        <v>0</v>
      </c>
      <c r="N852" s="1">
        <f>COUNTIF(amazon[[#This Row],[Discount percentage]],$Z$16)</f>
        <v>1</v>
      </c>
      <c r="O852" s="1">
        <f>COUNTIF(amazon[[#This Row],[Discount percentage]],$Z$15)</f>
        <v>0</v>
      </c>
      <c r="P852" t="s">
        <v>332</v>
      </c>
      <c r="Q852" s="23" t="e" cm="1" vm="1">
        <f t="array" aca="1" ref="Q852" ca="1">IF(amazon[Discount percentage]&lt;=10, "0-10%", IF(amazon[Discount percentage]&lt;=20,"11-20%", IF(amazon[Discount percentage]&lt;=30,"21-30%",….)))</f>
        <v>#VALUE!</v>
      </c>
    </row>
    <row r="853" spans="1:17" ht="18.75" x14ac:dyDescent="0.3">
      <c r="A853" s="1" t="s">
        <v>126</v>
      </c>
      <c r="B853" s="1" t="s">
        <v>127</v>
      </c>
      <c r="C853" s="1" t="s">
        <v>13</v>
      </c>
      <c r="D853" s="1" t="s">
        <v>14</v>
      </c>
      <c r="E85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53" s="4">
        <v>970</v>
      </c>
      <c r="G853" s="4">
        <v>1999</v>
      </c>
      <c r="H853" s="4">
        <f>PRODUCT(amazon[[#This Row],[Actual price]],amazon[[#This Row],[Rating count]])</f>
        <v>923538</v>
      </c>
      <c r="I853" s="5">
        <v>0.51</v>
      </c>
      <c r="J853" s="1">
        <v>4.2</v>
      </c>
      <c r="K853" s="1">
        <v>462</v>
      </c>
      <c r="L853" s="1" t="str">
        <f>IF(amazon[[#This Row],[Discounted price]]&lt;200, "Very Low",
 IF(amazon[[#This Row],[Discounted price]]&lt;5000, "Medium",
 IF(amazon[[#This Row],[Discounted price]]&lt;10000, "High",
 "Very High")))</f>
        <v>Medium</v>
      </c>
      <c r="M853" s="1">
        <f>COUNTIF(amazon[[#This Row],[Discount percentage]],$Z$14)</f>
        <v>0</v>
      </c>
      <c r="N853" s="1">
        <f>COUNTIF(amazon[[#This Row],[Discount percentage]],$Z$16)</f>
        <v>0</v>
      </c>
      <c r="O853" s="1">
        <f>COUNTIF(amazon[[#This Row],[Discount percentage]],$Z$15)</f>
        <v>1</v>
      </c>
      <c r="P853" t="s">
        <v>128</v>
      </c>
      <c r="Q853" s="23" t="e" cm="1" vm="1">
        <f t="array" aca="1" ref="Q853" ca="1">IF(amazon[Discount percentage]&lt;=10, "0-10%", IF(amazon[Discount percentage]&lt;=20,"11-20%", IF(amazon[Discount percentage]&lt;=30,"21-30%",….)))</f>
        <v>#VALUE!</v>
      </c>
    </row>
    <row r="854" spans="1:17" ht="18.75" x14ac:dyDescent="0.3">
      <c r="A854" s="1" t="s">
        <v>129</v>
      </c>
      <c r="B854" s="1" t="s">
        <v>130</v>
      </c>
      <c r="C854" s="1" t="s">
        <v>13</v>
      </c>
      <c r="D854" s="1" t="s">
        <v>14</v>
      </c>
      <c r="E85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54" s="4">
        <v>209</v>
      </c>
      <c r="G854" s="4">
        <v>695</v>
      </c>
      <c r="H854" s="4">
        <f>PRODUCT(amazon[[#This Row],[Actual price]],amazon[[#This Row],[Rating count]])</f>
        <v>74841770</v>
      </c>
      <c r="I854" s="5">
        <v>0.7</v>
      </c>
      <c r="J854" s="1">
        <v>4.5</v>
      </c>
      <c r="K854" s="1">
        <v>107686</v>
      </c>
      <c r="L854" s="1" t="str">
        <f>IF(amazon[[#This Row],[Discounted price]]&lt;200, "Very Low",
 IF(amazon[[#This Row],[Discounted price]]&lt;5000, "Medium",
 IF(amazon[[#This Row],[Discounted price]]&lt;10000, "High",
 "Very High")))</f>
        <v>Medium</v>
      </c>
      <c r="M854" s="1">
        <f>COUNTIF(amazon[[#This Row],[Discount percentage]],$Z$14)</f>
        <v>0</v>
      </c>
      <c r="N854" s="1">
        <f>COUNTIF(amazon[[#This Row],[Discount percentage]],$Z$16)</f>
        <v>0</v>
      </c>
      <c r="O854" s="1">
        <f>COUNTIF(amazon[[#This Row],[Discount percentage]],$Z$15)</f>
        <v>1</v>
      </c>
      <c r="P854" t="s">
        <v>131</v>
      </c>
      <c r="Q854" s="23" t="e" cm="1" vm="1">
        <f t="array" aca="1" ref="Q854" ca="1">IF(amazon[Discount percentage]&lt;=10, "0-10%", IF(amazon[Discount percentage]&lt;=20,"11-20%", IF(amazon[Discount percentage]&lt;=30,"21-30%",….)))</f>
        <v>#VALUE!</v>
      </c>
    </row>
    <row r="855" spans="1:17" ht="18.75" x14ac:dyDescent="0.3">
      <c r="A855" s="1" t="s">
        <v>2156</v>
      </c>
      <c r="B855" s="1" t="s">
        <v>2157</v>
      </c>
      <c r="C855" s="1" t="s">
        <v>13</v>
      </c>
      <c r="D855" s="1" t="s">
        <v>1491</v>
      </c>
      <c r="E85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55" s="4">
        <v>1490</v>
      </c>
      <c r="G855" s="4">
        <v>2295</v>
      </c>
      <c r="H855" s="4">
        <f>PRODUCT(amazon[[#This Row],[Actual price]],amazon[[#This Row],[Rating count]])</f>
        <v>24446340</v>
      </c>
      <c r="I855" s="5">
        <v>0.35</v>
      </c>
      <c r="J855" s="1">
        <v>4.5999999999999996</v>
      </c>
      <c r="K855" s="1">
        <v>10652</v>
      </c>
      <c r="L855" s="1" t="str">
        <f>IF(amazon[[#This Row],[Discounted price]]&lt;200, "Very Low",
 IF(amazon[[#This Row],[Discounted price]]&lt;5000, "Medium",
 IF(amazon[[#This Row],[Discounted price]]&lt;10000, "High",
 "Very High")))</f>
        <v>Medium</v>
      </c>
      <c r="M855" s="1">
        <f>COUNTIF(amazon[[#This Row],[Discount percentage]],$Z$14)</f>
        <v>0</v>
      </c>
      <c r="N855" s="1">
        <f>COUNTIF(amazon[[#This Row],[Discount percentage]],$Z$16)</f>
        <v>1</v>
      </c>
      <c r="O855" s="1">
        <f>COUNTIF(amazon[[#This Row],[Discount percentage]],$Z$15)</f>
        <v>0</v>
      </c>
      <c r="P855" t="s">
        <v>2158</v>
      </c>
      <c r="Q855" s="23" t="e" cm="1" vm="1">
        <f t="array" aca="1" ref="Q855" ca="1">IF(amazon[Discount percentage]&lt;=10, "0-10%", IF(amazon[Discount percentage]&lt;=20,"11-20%", IF(amazon[Discount percentage]&lt;=30,"21-30%",….)))</f>
        <v>#VALUE!</v>
      </c>
    </row>
    <row r="856" spans="1:17" ht="18.75" x14ac:dyDescent="0.3">
      <c r="A856" s="1" t="s">
        <v>2159</v>
      </c>
      <c r="B856" s="1" t="s">
        <v>2160</v>
      </c>
      <c r="C856" s="1" t="s">
        <v>1557</v>
      </c>
      <c r="D856" s="1" t="s">
        <v>2161</v>
      </c>
      <c r="E85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856" s="4">
        <v>99</v>
      </c>
      <c r="G856" s="4">
        <v>99</v>
      </c>
      <c r="H856" s="4">
        <f>PRODUCT(amazon[[#This Row],[Actual price]],amazon[[#This Row],[Rating count]])</f>
        <v>498564</v>
      </c>
      <c r="I856" s="5">
        <v>0</v>
      </c>
      <c r="J856" s="1">
        <v>4.3</v>
      </c>
      <c r="K856" s="1">
        <v>5036</v>
      </c>
      <c r="L856" s="1" t="str">
        <f>IF(amazon[[#This Row],[Discounted price]]&lt;200, "Very Low",
 IF(amazon[[#This Row],[Discounted price]]&lt;5000, "Medium",
 IF(amazon[[#This Row],[Discounted price]]&lt;10000, "High",
 "Very High")))</f>
        <v>Very Low</v>
      </c>
      <c r="M856" s="1">
        <f>COUNTIF(amazon[[#This Row],[Discount percentage]],$Z$14)</f>
        <v>0</v>
      </c>
      <c r="N856" s="1">
        <f>COUNTIF(amazon[[#This Row],[Discount percentage]],$Z$16)</f>
        <v>1</v>
      </c>
      <c r="O856" s="1">
        <f>COUNTIF(amazon[[#This Row],[Discount percentage]],$Z$15)</f>
        <v>0</v>
      </c>
      <c r="P856" t="s">
        <v>1281</v>
      </c>
      <c r="Q856" s="23" t="e" cm="1" vm="1">
        <f t="array" aca="1" ref="Q856" ca="1">IF(amazon[Discount percentage]&lt;=10, "0-10%", IF(amazon[Discount percentage]&lt;=20,"11-20%", IF(amazon[Discount percentage]&lt;=30,"21-30%",….)))</f>
        <v>#VALUE!</v>
      </c>
    </row>
    <row r="857" spans="1:17" ht="18.75" x14ac:dyDescent="0.3">
      <c r="A857" s="1" t="s">
        <v>2162</v>
      </c>
      <c r="B857" s="1" t="s">
        <v>2163</v>
      </c>
      <c r="C857" s="1" t="s">
        <v>13</v>
      </c>
      <c r="D857" s="1" t="s">
        <v>1491</v>
      </c>
      <c r="E85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57" s="4">
        <v>149</v>
      </c>
      <c r="G857" s="4">
        <v>249</v>
      </c>
      <c r="H857" s="4">
        <f>PRODUCT(amazon[[#This Row],[Actual price]],amazon[[#This Row],[Rating count]])</f>
        <v>1259193</v>
      </c>
      <c r="I857" s="5">
        <v>0.4</v>
      </c>
      <c r="J857" s="1">
        <v>4</v>
      </c>
      <c r="K857" s="1">
        <v>5057</v>
      </c>
      <c r="L857" s="1" t="str">
        <f>IF(amazon[[#This Row],[Discounted price]]&lt;200, "Very Low",
 IF(amazon[[#This Row],[Discounted price]]&lt;5000, "Medium",
 IF(amazon[[#This Row],[Discounted price]]&lt;10000, "High",
 "Very High")))</f>
        <v>Very Low</v>
      </c>
      <c r="M857" s="1">
        <f>COUNTIF(amazon[[#This Row],[Discount percentage]],$Z$14)</f>
        <v>0</v>
      </c>
      <c r="N857" s="1">
        <f>COUNTIF(amazon[[#This Row],[Discount percentage]],$Z$16)</f>
        <v>1</v>
      </c>
      <c r="O857" s="1">
        <f>COUNTIF(amazon[[#This Row],[Discount percentage]],$Z$15)</f>
        <v>0</v>
      </c>
      <c r="P857" t="s">
        <v>2164</v>
      </c>
      <c r="Q857" s="23" t="e" cm="1" vm="1">
        <f t="array" aca="1" ref="Q857" ca="1">IF(amazon[Discount percentage]&lt;=10, "0-10%", IF(amazon[Discount percentage]&lt;=20,"11-20%", IF(amazon[Discount percentage]&lt;=30,"21-30%",….)))</f>
        <v>#VALUE!</v>
      </c>
    </row>
    <row r="858" spans="1:17" ht="18.75" x14ac:dyDescent="0.3">
      <c r="A858" s="1" t="s">
        <v>2165</v>
      </c>
      <c r="B858" s="1" t="s">
        <v>2166</v>
      </c>
      <c r="C858" s="1" t="s">
        <v>13</v>
      </c>
      <c r="D858" s="1" t="s">
        <v>1632</v>
      </c>
      <c r="E85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58" s="4">
        <v>575</v>
      </c>
      <c r="G858" s="4">
        <v>2799</v>
      </c>
      <c r="H858" s="4">
        <f>PRODUCT(amazon[[#This Row],[Actual price]],amazon[[#This Row],[Rating count]])</f>
        <v>23895063</v>
      </c>
      <c r="I858" s="5">
        <v>0.79</v>
      </c>
      <c r="J858" s="1">
        <v>4.2</v>
      </c>
      <c r="K858" s="1">
        <v>8537</v>
      </c>
      <c r="L858" s="1" t="str">
        <f>IF(amazon[[#This Row],[Discounted price]]&lt;200, "Very Low",
 IF(amazon[[#This Row],[Discounted price]]&lt;5000, "Medium",
 IF(amazon[[#This Row],[Discounted price]]&lt;10000, "High",
 "Very High")))</f>
        <v>Medium</v>
      </c>
      <c r="M858" s="1">
        <f>COUNTIF(amazon[[#This Row],[Discount percentage]],$Z$14)</f>
        <v>0</v>
      </c>
      <c r="N858" s="1">
        <f>COUNTIF(amazon[[#This Row],[Discount percentage]],$Z$16)</f>
        <v>0</v>
      </c>
      <c r="O858" s="1">
        <f>COUNTIF(amazon[[#This Row],[Discount percentage]],$Z$15)</f>
        <v>1</v>
      </c>
      <c r="P858" t="s">
        <v>2167</v>
      </c>
      <c r="Q858" s="23" t="e" cm="1" vm="1">
        <f t="array" aca="1" ref="Q858" ca="1">IF(amazon[Discount percentage]&lt;=10, "0-10%", IF(amazon[Discount percentage]&lt;=20,"11-20%", IF(amazon[Discount percentage]&lt;=30,"21-30%",….)))</f>
        <v>#VALUE!</v>
      </c>
    </row>
    <row r="859" spans="1:17" ht="18.75" x14ac:dyDescent="0.3">
      <c r="A859" s="1" t="s">
        <v>142</v>
      </c>
      <c r="B859" s="1" t="s">
        <v>143</v>
      </c>
      <c r="C859" s="1" t="s">
        <v>13</v>
      </c>
      <c r="D859" s="1" t="s">
        <v>14</v>
      </c>
      <c r="E85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59" s="4">
        <v>333</v>
      </c>
      <c r="G859" s="4">
        <v>999</v>
      </c>
      <c r="H859" s="4">
        <f>PRODUCT(amazon[[#This Row],[Actual price]],amazon[[#This Row],[Rating count]])</f>
        <v>9782208</v>
      </c>
      <c r="I859" s="5">
        <v>0.67</v>
      </c>
      <c r="J859" s="1">
        <v>3.3</v>
      </c>
      <c r="K859" s="1">
        <v>9792</v>
      </c>
      <c r="L859" s="1" t="str">
        <f>IF(amazon[[#This Row],[Discounted price]]&lt;200, "Very Low",
 IF(amazon[[#This Row],[Discounted price]]&lt;5000, "Medium",
 IF(amazon[[#This Row],[Discounted price]]&lt;10000, "High",
 "Very High")))</f>
        <v>Medium</v>
      </c>
      <c r="M859" s="1">
        <f>COUNTIF(amazon[[#This Row],[Discount percentage]],$Z$14)</f>
        <v>0</v>
      </c>
      <c r="N859" s="1">
        <f>COUNTIF(amazon[[#This Row],[Discount percentage]],$Z$16)</f>
        <v>0</v>
      </c>
      <c r="O859" s="1">
        <f>COUNTIF(amazon[[#This Row],[Discount percentage]],$Z$15)</f>
        <v>1</v>
      </c>
      <c r="P859" t="s">
        <v>144</v>
      </c>
      <c r="Q859" s="23" t="e" cm="1" vm="1">
        <f t="array" aca="1" ref="Q859" ca="1">IF(amazon[Discount percentage]&lt;=10, "0-10%", IF(amazon[Discount percentage]&lt;=20,"11-20%", IF(amazon[Discount percentage]&lt;=30,"21-30%",….)))</f>
        <v>#VALUE!</v>
      </c>
    </row>
    <row r="860" spans="1:17" ht="18.75" x14ac:dyDescent="0.3">
      <c r="A860" s="1" t="s">
        <v>2168</v>
      </c>
      <c r="B860" s="1" t="s">
        <v>2169</v>
      </c>
      <c r="C860" s="1" t="s">
        <v>1552</v>
      </c>
      <c r="D860" s="1" t="s">
        <v>1926</v>
      </c>
      <c r="E860"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60" s="4">
        <v>178</v>
      </c>
      <c r="G860" s="4">
        <v>210</v>
      </c>
      <c r="H860" s="4">
        <f>PRODUCT(amazon[[#This Row],[Actual price]],amazon[[#This Row],[Rating count]])</f>
        <v>514500</v>
      </c>
      <c r="I860" s="5">
        <v>0.15</v>
      </c>
      <c r="J860" s="1">
        <v>4.3</v>
      </c>
      <c r="K860" s="1">
        <v>2450</v>
      </c>
      <c r="L860" s="1" t="str">
        <f>IF(amazon[[#This Row],[Discounted price]]&lt;200, "Very Low",
 IF(amazon[[#This Row],[Discounted price]]&lt;5000, "Medium",
 IF(amazon[[#This Row],[Discounted price]]&lt;10000, "High",
 "Very High")))</f>
        <v>Very Low</v>
      </c>
      <c r="M860" s="1">
        <f>COUNTIF(amazon[[#This Row],[Discount percentage]],$Z$14)</f>
        <v>0</v>
      </c>
      <c r="N860" s="1">
        <f>COUNTIF(amazon[[#This Row],[Discount percentage]],$Z$16)</f>
        <v>1</v>
      </c>
      <c r="O860" s="1">
        <f>COUNTIF(amazon[[#This Row],[Discount percentage]],$Z$15)</f>
        <v>0</v>
      </c>
      <c r="P860" t="s">
        <v>2170</v>
      </c>
      <c r="Q860" s="23" t="e" cm="1" vm="1">
        <f t="array" aca="1" ref="Q860" ca="1">IF(amazon[Discount percentage]&lt;=10, "0-10%", IF(amazon[Discount percentage]&lt;=20,"11-20%", IF(amazon[Discount percentage]&lt;=30,"21-30%",….)))</f>
        <v>#VALUE!</v>
      </c>
    </row>
    <row r="861" spans="1:17" ht="18.75" x14ac:dyDescent="0.3">
      <c r="A861" s="1" t="s">
        <v>2171</v>
      </c>
      <c r="B861" s="1" t="s">
        <v>2172</v>
      </c>
      <c r="C861" s="1" t="s">
        <v>50</v>
      </c>
      <c r="D861" s="1" t="s">
        <v>945</v>
      </c>
      <c r="E86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61" s="4">
        <v>1599</v>
      </c>
      <c r="G861" s="4">
        <v>3490</v>
      </c>
      <c r="H861" s="4">
        <f>PRODUCT(amazon[[#This Row],[Actual price]],amazon[[#This Row],[Rating count]])</f>
        <v>2359240</v>
      </c>
      <c r="I861" s="5">
        <v>0.54</v>
      </c>
      <c r="J861" s="1">
        <v>3.7</v>
      </c>
      <c r="K861" s="1">
        <v>676</v>
      </c>
      <c r="L861" s="1" t="str">
        <f>IF(amazon[[#This Row],[Discounted price]]&lt;200, "Very Low",
 IF(amazon[[#This Row],[Discounted price]]&lt;5000, "Medium",
 IF(amazon[[#This Row],[Discounted price]]&lt;10000, "High",
 "Very High")))</f>
        <v>Medium</v>
      </c>
      <c r="M861" s="1">
        <f>COUNTIF(amazon[[#This Row],[Discount percentage]],$Z$14)</f>
        <v>0</v>
      </c>
      <c r="N861" s="1">
        <f>COUNTIF(amazon[[#This Row],[Discount percentage]],$Z$16)</f>
        <v>0</v>
      </c>
      <c r="O861" s="1">
        <f>COUNTIF(amazon[[#This Row],[Discount percentage]],$Z$15)</f>
        <v>1</v>
      </c>
      <c r="P861" t="s">
        <v>2173</v>
      </c>
      <c r="Q861" s="23" t="e" cm="1" vm="1">
        <f t="array" aca="1" ref="Q861" ca="1">IF(amazon[Discount percentage]&lt;=10, "0-10%", IF(amazon[Discount percentage]&lt;=20,"11-20%", IF(amazon[Discount percentage]&lt;=30,"21-30%",….)))</f>
        <v>#VALUE!</v>
      </c>
    </row>
    <row r="862" spans="1:17" ht="18.75" x14ac:dyDescent="0.3">
      <c r="A862" s="1" t="s">
        <v>2174</v>
      </c>
      <c r="B862" s="1" t="s">
        <v>2175</v>
      </c>
      <c r="C862" s="1" t="s">
        <v>50</v>
      </c>
      <c r="D862" s="1" t="s">
        <v>945</v>
      </c>
      <c r="E86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62" s="4">
        <v>499</v>
      </c>
      <c r="G862" s="4">
        <v>1299</v>
      </c>
      <c r="H862" s="4">
        <f>PRODUCT(amazon[[#This Row],[Actual price]],amazon[[#This Row],[Rating count]])</f>
        <v>1523727</v>
      </c>
      <c r="I862" s="5">
        <v>0.62</v>
      </c>
      <c r="J862" s="1">
        <v>3.9</v>
      </c>
      <c r="K862" s="1">
        <v>1173</v>
      </c>
      <c r="L862" s="1" t="str">
        <f>IF(amazon[[#This Row],[Discounted price]]&lt;200, "Very Low",
 IF(amazon[[#This Row],[Discounted price]]&lt;5000, "Medium",
 IF(amazon[[#This Row],[Discounted price]]&lt;10000, "High",
 "Very High")))</f>
        <v>Medium</v>
      </c>
      <c r="M862" s="1">
        <f>COUNTIF(amazon[[#This Row],[Discount percentage]],$Z$14)</f>
        <v>0</v>
      </c>
      <c r="N862" s="1">
        <f>COUNTIF(amazon[[#This Row],[Discount percentage]],$Z$16)</f>
        <v>0</v>
      </c>
      <c r="O862" s="1">
        <f>COUNTIF(amazon[[#This Row],[Discount percentage]],$Z$15)</f>
        <v>1</v>
      </c>
      <c r="P862" t="s">
        <v>2176</v>
      </c>
      <c r="Q862" s="23" t="e" cm="1" vm="1">
        <f t="array" aca="1" ref="Q862" ca="1">IF(amazon[Discount percentage]&lt;=10, "0-10%", IF(amazon[Discount percentage]&lt;=20,"11-20%", IF(amazon[Discount percentage]&lt;=30,"21-30%",….)))</f>
        <v>#VALUE!</v>
      </c>
    </row>
    <row r="863" spans="1:17" ht="18.75" x14ac:dyDescent="0.3">
      <c r="A863" s="1" t="s">
        <v>2177</v>
      </c>
      <c r="B863" s="1" t="s">
        <v>2178</v>
      </c>
      <c r="C863" s="1" t="s">
        <v>13</v>
      </c>
      <c r="D863" s="1" t="s">
        <v>1640</v>
      </c>
      <c r="E86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63" s="4">
        <v>199</v>
      </c>
      <c r="G863" s="4">
        <v>499</v>
      </c>
      <c r="H863" s="4">
        <f>PRODUCT(amazon[[#This Row],[Actual price]],amazon[[#This Row],[Rating count]])</f>
        <v>4989002</v>
      </c>
      <c r="I863" s="5">
        <v>0.6</v>
      </c>
      <c r="J863" s="1">
        <v>4.3</v>
      </c>
      <c r="K863" s="1">
        <v>9998</v>
      </c>
      <c r="L863" s="1" t="str">
        <f>IF(amazon[[#This Row],[Discounted price]]&lt;200, "Very Low",
 IF(amazon[[#This Row],[Discounted price]]&lt;5000, "Medium",
 IF(amazon[[#This Row],[Discounted price]]&lt;10000, "High",
 "Very High")))</f>
        <v>Very Low</v>
      </c>
      <c r="M863" s="1">
        <f>COUNTIF(amazon[[#This Row],[Discount percentage]],$Z$14)</f>
        <v>0</v>
      </c>
      <c r="N863" s="1">
        <f>COUNTIF(amazon[[#This Row],[Discount percentage]],$Z$16)</f>
        <v>0</v>
      </c>
      <c r="O863" s="1">
        <f>COUNTIF(amazon[[#This Row],[Discount percentage]],$Z$15)</f>
        <v>1</v>
      </c>
      <c r="P863" t="s">
        <v>2179</v>
      </c>
      <c r="Q863" s="23" t="e" cm="1" vm="1">
        <f t="array" aca="1" ref="Q863" ca="1">IF(amazon[Discount percentage]&lt;=10, "0-10%", IF(amazon[Discount percentage]&lt;=20,"11-20%", IF(amazon[Discount percentage]&lt;=30,"21-30%",….)))</f>
        <v>#VALUE!</v>
      </c>
    </row>
    <row r="864" spans="1:17" ht="18.75" x14ac:dyDescent="0.3">
      <c r="A864" s="1" t="s">
        <v>2180</v>
      </c>
      <c r="B864" s="1" t="s">
        <v>2181</v>
      </c>
      <c r="C864" s="1" t="s">
        <v>50</v>
      </c>
      <c r="D864" s="1" t="s">
        <v>904</v>
      </c>
      <c r="E86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64" s="4">
        <v>2499</v>
      </c>
      <c r="G864" s="4">
        <v>5999</v>
      </c>
      <c r="H864" s="4">
        <f>PRODUCT(amazon[[#This Row],[Actual price]],amazon[[#This Row],[Rating count]])</f>
        <v>35106148</v>
      </c>
      <c r="I864" s="5">
        <v>0.57999999999999996</v>
      </c>
      <c r="J864" s="1">
        <v>4.0999999999999996</v>
      </c>
      <c r="K864" s="1">
        <v>5852</v>
      </c>
      <c r="L864" s="1" t="str">
        <f>IF(amazon[[#This Row],[Discounted price]]&lt;200, "Very Low",
 IF(amazon[[#This Row],[Discounted price]]&lt;5000, "Medium",
 IF(amazon[[#This Row],[Discounted price]]&lt;10000, "High",
 "Very High")))</f>
        <v>Medium</v>
      </c>
      <c r="M864" s="1">
        <f>COUNTIF(amazon[[#This Row],[Discount percentage]],$Z$14)</f>
        <v>0</v>
      </c>
      <c r="N864" s="1">
        <f>COUNTIF(amazon[[#This Row],[Discount percentage]],$Z$16)</f>
        <v>0</v>
      </c>
      <c r="O864" s="1">
        <f>COUNTIF(amazon[[#This Row],[Discount percentage]],$Z$15)</f>
        <v>1</v>
      </c>
      <c r="P864" t="s">
        <v>739</v>
      </c>
      <c r="Q864" s="23" t="e" cm="1" vm="1">
        <f t="array" aca="1" ref="Q864" ca="1">IF(amazon[Discount percentage]&lt;=10, "0-10%", IF(amazon[Discount percentage]&lt;=20,"11-20%", IF(amazon[Discount percentage]&lt;=30,"21-30%",….)))</f>
        <v>#VALUE!</v>
      </c>
    </row>
    <row r="865" spans="1:17" ht="18.75" x14ac:dyDescent="0.3">
      <c r="A865" s="1" t="s">
        <v>2182</v>
      </c>
      <c r="B865" s="1" t="s">
        <v>2183</v>
      </c>
      <c r="C865" s="1" t="s">
        <v>13</v>
      </c>
      <c r="D865" s="1" t="s">
        <v>2184</v>
      </c>
      <c r="E86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65" s="4">
        <v>199</v>
      </c>
      <c r="G865" s="4">
        <v>999</v>
      </c>
      <c r="H865" s="4">
        <f>PRODUCT(amazon[[#This Row],[Actual price]],amazon[[#This Row],[Rating count]])</f>
        <v>361638</v>
      </c>
      <c r="I865" s="5">
        <v>0.8</v>
      </c>
      <c r="J865" s="1">
        <v>4.2</v>
      </c>
      <c r="K865" s="1">
        <v>362</v>
      </c>
      <c r="L865" s="1" t="str">
        <f>IF(amazon[[#This Row],[Discounted price]]&lt;200, "Very Low",
 IF(amazon[[#This Row],[Discounted price]]&lt;5000, "Medium",
 IF(amazon[[#This Row],[Discounted price]]&lt;10000, "High",
 "Very High")))</f>
        <v>Very Low</v>
      </c>
      <c r="M865" s="1">
        <f>COUNTIF(amazon[[#This Row],[Discount percentage]],$Z$14)</f>
        <v>0</v>
      </c>
      <c r="N865" s="1">
        <f>COUNTIF(amazon[[#This Row],[Discount percentage]],$Z$16)</f>
        <v>0</v>
      </c>
      <c r="O865" s="1">
        <f>COUNTIF(amazon[[#This Row],[Discount percentage]],$Z$15)</f>
        <v>1</v>
      </c>
      <c r="P865" t="s">
        <v>2185</v>
      </c>
      <c r="Q865" s="23" t="e" cm="1" vm="1">
        <f t="array" aca="1" ref="Q865" ca="1">IF(amazon[Discount percentage]&lt;=10, "0-10%", IF(amazon[Discount percentage]&lt;=20,"11-20%", IF(amazon[Discount percentage]&lt;=30,"21-30%",….)))</f>
        <v>#VALUE!</v>
      </c>
    </row>
    <row r="866" spans="1:17" ht="18.75" x14ac:dyDescent="0.3">
      <c r="A866" s="1" t="s">
        <v>2186</v>
      </c>
      <c r="B866" s="1" t="s">
        <v>2187</v>
      </c>
      <c r="C866" s="1" t="s">
        <v>50</v>
      </c>
      <c r="D866" s="1" t="s">
        <v>931</v>
      </c>
      <c r="E86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66" s="4">
        <v>939</v>
      </c>
      <c r="G866" s="4">
        <v>1800</v>
      </c>
      <c r="H866" s="4">
        <f>PRODUCT(amazon[[#This Row],[Actual price]],amazon[[#This Row],[Rating count]])</f>
        <v>369093600</v>
      </c>
      <c r="I866" s="5">
        <v>0.48</v>
      </c>
      <c r="J866" s="1">
        <v>4.5</v>
      </c>
      <c r="K866" s="1">
        <v>205052</v>
      </c>
      <c r="L866" s="1" t="str">
        <f>IF(amazon[[#This Row],[Discounted price]]&lt;200, "Very Low",
 IF(amazon[[#This Row],[Discounted price]]&lt;5000, "Medium",
 IF(amazon[[#This Row],[Discounted price]]&lt;10000, "High",
 "Very High")))</f>
        <v>Medium</v>
      </c>
      <c r="M866" s="1">
        <f>COUNTIF(amazon[[#This Row],[Discount percentage]],$Z$14)</f>
        <v>0</v>
      </c>
      <c r="N866" s="1">
        <f>COUNTIF(amazon[[#This Row],[Discount percentage]],$Z$16)</f>
        <v>1</v>
      </c>
      <c r="O866" s="1">
        <f>COUNTIF(amazon[[#This Row],[Discount percentage]],$Z$15)</f>
        <v>0</v>
      </c>
      <c r="P866" t="s">
        <v>2188</v>
      </c>
      <c r="Q866" s="23" t="e" cm="1" vm="1">
        <f t="array" aca="1" ref="Q866" ca="1">IF(amazon[Discount percentage]&lt;=10, "0-10%", IF(amazon[Discount percentage]&lt;=20,"11-20%", IF(amazon[Discount percentage]&lt;=30,"21-30%",….)))</f>
        <v>#VALUE!</v>
      </c>
    </row>
    <row r="867" spans="1:17" ht="18.75" x14ac:dyDescent="0.3">
      <c r="A867" s="1" t="s">
        <v>2189</v>
      </c>
      <c r="B867" s="1" t="s">
        <v>2190</v>
      </c>
      <c r="C867" s="1" t="s">
        <v>50</v>
      </c>
      <c r="D867" s="1" t="s">
        <v>904</v>
      </c>
      <c r="E8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67" s="4">
        <v>2499</v>
      </c>
      <c r="G867" s="4">
        <v>9999</v>
      </c>
      <c r="H867" s="4">
        <f>PRODUCT(amazon[[#This Row],[Actual price]],amazon[[#This Row],[Rating count]])</f>
        <v>90890910</v>
      </c>
      <c r="I867" s="5">
        <v>0.75</v>
      </c>
      <c r="J867" s="1">
        <v>4</v>
      </c>
      <c r="K867" s="1">
        <v>9090</v>
      </c>
      <c r="L867" s="1" t="str">
        <f>IF(amazon[[#This Row],[Discounted price]]&lt;200, "Very Low",
 IF(amazon[[#This Row],[Discounted price]]&lt;5000, "Medium",
 IF(amazon[[#This Row],[Discounted price]]&lt;10000, "High",
 "Very High")))</f>
        <v>Medium</v>
      </c>
      <c r="M867" s="1">
        <f>COUNTIF(amazon[[#This Row],[Discount percentage]],$Z$14)</f>
        <v>0</v>
      </c>
      <c r="N867" s="1">
        <f>COUNTIF(amazon[[#This Row],[Discount percentage]],$Z$16)</f>
        <v>0</v>
      </c>
      <c r="O867" s="1">
        <f>COUNTIF(amazon[[#This Row],[Discount percentage]],$Z$15)</f>
        <v>1</v>
      </c>
      <c r="P867" t="s">
        <v>2191</v>
      </c>
      <c r="Q867" s="23" t="e" cm="1" vm="1">
        <f t="array" aca="1" ref="Q867" ca="1">IF(amazon[Discount percentage]&lt;=10, "0-10%", IF(amazon[Discount percentage]&lt;=20,"11-20%", IF(amazon[Discount percentage]&lt;=30,"21-30%",….)))</f>
        <v>#VALUE!</v>
      </c>
    </row>
    <row r="868" spans="1:17" ht="18.75" x14ac:dyDescent="0.3">
      <c r="A868" s="1" t="s">
        <v>2192</v>
      </c>
      <c r="B868" s="1" t="s">
        <v>2193</v>
      </c>
      <c r="C868" s="1" t="s">
        <v>13</v>
      </c>
      <c r="D868" s="1" t="s">
        <v>1491</v>
      </c>
      <c r="E86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68" s="4">
        <v>1439</v>
      </c>
      <c r="G868" s="4">
        <v>2890</v>
      </c>
      <c r="H868" s="4">
        <f>PRODUCT(amazon[[#This Row],[Actual price]],amazon[[#This Row],[Rating count]])</f>
        <v>11846110</v>
      </c>
      <c r="I868" s="5">
        <v>0.5</v>
      </c>
      <c r="J868" s="1">
        <v>4.5</v>
      </c>
      <c r="K868" s="1">
        <v>4099</v>
      </c>
      <c r="L868" s="1" t="str">
        <f>IF(amazon[[#This Row],[Discounted price]]&lt;200, "Very Low",
 IF(amazon[[#This Row],[Discounted price]]&lt;5000, "Medium",
 IF(amazon[[#This Row],[Discounted price]]&lt;10000, "High",
 "Very High")))</f>
        <v>Medium</v>
      </c>
      <c r="M868" s="1">
        <f>COUNTIF(amazon[[#This Row],[Discount percentage]],$Z$14)</f>
        <v>1</v>
      </c>
      <c r="N868" s="1">
        <f>COUNTIF(amazon[[#This Row],[Discount percentage]],$Z$16)</f>
        <v>0</v>
      </c>
      <c r="O868" s="1">
        <f>COUNTIF(amazon[[#This Row],[Discount percentage]],$Z$15)</f>
        <v>0</v>
      </c>
      <c r="P868" t="s">
        <v>2194</v>
      </c>
      <c r="Q868" s="23" t="e" cm="1" vm="1">
        <f t="array" aca="1" ref="Q868" ca="1">IF(amazon[Discount percentage]&lt;=10, "0-10%", IF(amazon[Discount percentage]&lt;=20,"11-20%", IF(amazon[Discount percentage]&lt;=30,"21-30%",….)))</f>
        <v>#VALUE!</v>
      </c>
    </row>
    <row r="869" spans="1:17" ht="18.75" x14ac:dyDescent="0.3">
      <c r="A869" s="1" t="s">
        <v>2195</v>
      </c>
      <c r="B869" s="1" t="s">
        <v>2196</v>
      </c>
      <c r="C869" s="1" t="s">
        <v>50</v>
      </c>
      <c r="D869" s="1" t="s">
        <v>945</v>
      </c>
      <c r="E86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69" s="4">
        <v>1099</v>
      </c>
      <c r="G869" s="4">
        <v>5999</v>
      </c>
      <c r="H869" s="4">
        <f>PRODUCT(amazon[[#This Row],[Actual price]],amazon[[#This Row],[Rating count]])</f>
        <v>77783034</v>
      </c>
      <c r="I869" s="5">
        <v>0.82</v>
      </c>
      <c r="J869" s="1">
        <v>3.5</v>
      </c>
      <c r="K869" s="1">
        <v>12966</v>
      </c>
      <c r="L869" s="1" t="str">
        <f>IF(amazon[[#This Row],[Discounted price]]&lt;200, "Very Low",
 IF(amazon[[#This Row],[Discounted price]]&lt;5000, "Medium",
 IF(amazon[[#This Row],[Discounted price]]&lt;10000, "High",
 "Very High")))</f>
        <v>Medium</v>
      </c>
      <c r="M869" s="1">
        <f>COUNTIF(amazon[[#This Row],[Discount percentage]],$Z$14)</f>
        <v>0</v>
      </c>
      <c r="N869" s="1">
        <f>COUNTIF(amazon[[#This Row],[Discount percentage]],$Z$16)</f>
        <v>0</v>
      </c>
      <c r="O869" s="1">
        <f>COUNTIF(amazon[[#This Row],[Discount percentage]],$Z$15)</f>
        <v>1</v>
      </c>
      <c r="P869" t="s">
        <v>2197</v>
      </c>
      <c r="Q869" s="23" t="e" cm="1" vm="1">
        <f t="array" aca="1" ref="Q869" ca="1">IF(amazon[Discount percentage]&lt;=10, "0-10%", IF(amazon[Discount percentage]&lt;=20,"11-20%", IF(amazon[Discount percentage]&lt;=30,"21-30%",….)))</f>
        <v>#VALUE!</v>
      </c>
    </row>
    <row r="870" spans="1:17" ht="18.75" x14ac:dyDescent="0.3">
      <c r="A870" s="1" t="s">
        <v>2198</v>
      </c>
      <c r="B870" s="1" t="s">
        <v>2199</v>
      </c>
      <c r="C870" s="1" t="s">
        <v>1552</v>
      </c>
      <c r="D870" s="1" t="s">
        <v>1720</v>
      </c>
      <c r="E870"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70" s="4">
        <v>157</v>
      </c>
      <c r="G870" s="4">
        <v>160</v>
      </c>
      <c r="H870" s="4">
        <f>PRODUCT(amazon[[#This Row],[Actual price]],amazon[[#This Row],[Rating count]])</f>
        <v>708480</v>
      </c>
      <c r="I870" s="5">
        <v>0.02</v>
      </c>
      <c r="J870" s="1">
        <v>4.5</v>
      </c>
      <c r="K870" s="1">
        <v>4428</v>
      </c>
      <c r="L870" s="1" t="str">
        <f>IF(amazon[[#This Row],[Discounted price]]&lt;200, "Very Low",
 IF(amazon[[#This Row],[Discounted price]]&lt;5000, "Medium",
 IF(amazon[[#This Row],[Discounted price]]&lt;10000, "High",
 "Very High")))</f>
        <v>Very Low</v>
      </c>
      <c r="M870" s="1">
        <f>COUNTIF(amazon[[#This Row],[Discount percentage]],$Z$14)</f>
        <v>0</v>
      </c>
      <c r="N870" s="1">
        <f>COUNTIF(amazon[[#This Row],[Discount percentage]],$Z$16)</f>
        <v>1</v>
      </c>
      <c r="O870" s="1">
        <f>COUNTIF(amazon[[#This Row],[Discount percentage]],$Z$15)</f>
        <v>0</v>
      </c>
      <c r="P870" t="s">
        <v>2200</v>
      </c>
      <c r="Q870" s="23" t="e" cm="1" vm="1">
        <f t="array" aca="1" ref="Q870" ca="1">IF(amazon[Discount percentage]&lt;=10, "0-10%", IF(amazon[Discount percentage]&lt;=20,"11-20%", IF(amazon[Discount percentage]&lt;=30,"21-30%",….)))</f>
        <v>#VALUE!</v>
      </c>
    </row>
    <row r="871" spans="1:17" ht="18.75" x14ac:dyDescent="0.3">
      <c r="A871" s="1" t="s">
        <v>137</v>
      </c>
      <c r="B871" s="1" t="s">
        <v>138</v>
      </c>
      <c r="C871" s="1" t="s">
        <v>13</v>
      </c>
      <c r="D871" s="1" t="s">
        <v>39</v>
      </c>
      <c r="E87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71" s="4">
        <v>999</v>
      </c>
      <c r="G871" s="4">
        <v>1599</v>
      </c>
      <c r="H871" s="4">
        <f>PRODUCT(amazon[[#This Row],[Actual price]],amazon[[#This Row],[Rating count]])</f>
        <v>19336707</v>
      </c>
      <c r="I871" s="5">
        <v>0.38</v>
      </c>
      <c r="J871" s="1">
        <v>4.3</v>
      </c>
      <c r="K871" s="1">
        <v>12093</v>
      </c>
      <c r="L871" s="1" t="str">
        <f>IF(amazon[[#This Row],[Discounted price]]&lt;200, "Very Low",
 IF(amazon[[#This Row],[Discounted price]]&lt;5000, "Medium",
 IF(amazon[[#This Row],[Discounted price]]&lt;10000, "High",
 "Very High")))</f>
        <v>Medium</v>
      </c>
      <c r="M871" s="1">
        <f>COUNTIF(amazon[[#This Row],[Discount percentage]],$Z$14)</f>
        <v>0</v>
      </c>
      <c r="N871" s="1">
        <f>COUNTIF(amazon[[#This Row],[Discount percentage]],$Z$16)</f>
        <v>1</v>
      </c>
      <c r="O871" s="1">
        <f>COUNTIF(amazon[[#This Row],[Discount percentage]],$Z$15)</f>
        <v>0</v>
      </c>
      <c r="P871" t="s">
        <v>139</v>
      </c>
      <c r="Q871" s="23" t="e" cm="1" vm="1">
        <f t="array" aca="1" ref="Q871" ca="1">IF(amazon[Discount percentage]&lt;=10, "0-10%", IF(amazon[Discount percentage]&lt;=20,"11-20%", IF(amazon[Discount percentage]&lt;=30,"21-30%",….)))</f>
        <v>#VALUE!</v>
      </c>
    </row>
    <row r="872" spans="1:17" ht="18.75" x14ac:dyDescent="0.3">
      <c r="A872" s="1" t="s">
        <v>2201</v>
      </c>
      <c r="B872" s="1" t="s">
        <v>2202</v>
      </c>
      <c r="C872" s="1" t="s">
        <v>13</v>
      </c>
      <c r="D872" s="1" t="s">
        <v>1615</v>
      </c>
      <c r="E87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72" s="4">
        <v>115</v>
      </c>
      <c r="G872" s="4">
        <v>999</v>
      </c>
      <c r="H872" s="4">
        <f>PRODUCT(amazon[[#This Row],[Actual price]],amazon[[#This Row],[Rating count]])</f>
        <v>5686308</v>
      </c>
      <c r="I872" s="5">
        <v>0.88</v>
      </c>
      <c r="J872" s="1">
        <v>3.3</v>
      </c>
      <c r="K872" s="1">
        <v>5692</v>
      </c>
      <c r="L872" s="1" t="str">
        <f>IF(amazon[[#This Row],[Discounted price]]&lt;200, "Very Low",
 IF(amazon[[#This Row],[Discounted price]]&lt;5000, "Medium",
 IF(amazon[[#This Row],[Discounted price]]&lt;10000, "High",
 "Very High")))</f>
        <v>Very Low</v>
      </c>
      <c r="M872" s="1">
        <f>COUNTIF(amazon[[#This Row],[Discount percentage]],$Z$14)</f>
        <v>0</v>
      </c>
      <c r="N872" s="1">
        <f>COUNTIF(amazon[[#This Row],[Discount percentage]],$Z$16)</f>
        <v>0</v>
      </c>
      <c r="O872" s="1">
        <f>COUNTIF(amazon[[#This Row],[Discount percentage]],$Z$15)</f>
        <v>1</v>
      </c>
      <c r="P872" t="s">
        <v>2203</v>
      </c>
      <c r="Q872" s="23" t="e" cm="1" vm="1">
        <f t="array" aca="1" ref="Q872" ca="1">IF(amazon[Discount percentage]&lt;=10, "0-10%", IF(amazon[Discount percentage]&lt;=20,"11-20%", IF(amazon[Discount percentage]&lt;=30,"21-30%",….)))</f>
        <v>#VALUE!</v>
      </c>
    </row>
    <row r="873" spans="1:17" ht="18.75" x14ac:dyDescent="0.3">
      <c r="A873" s="1" t="s">
        <v>2204</v>
      </c>
      <c r="B873" s="1" t="s">
        <v>2205</v>
      </c>
      <c r="C873" s="1" t="s">
        <v>13</v>
      </c>
      <c r="D873" s="1" t="s">
        <v>1495</v>
      </c>
      <c r="E87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73" s="4">
        <v>175</v>
      </c>
      <c r="G873" s="4">
        <v>499</v>
      </c>
      <c r="H873" s="4">
        <f>PRODUCT(amazon[[#This Row],[Actual price]],amazon[[#This Row],[Rating count]])</f>
        <v>10479</v>
      </c>
      <c r="I873" s="5">
        <v>0.65</v>
      </c>
      <c r="J873" s="1">
        <v>4.0999999999999996</v>
      </c>
      <c r="K873" s="1">
        <v>21</v>
      </c>
      <c r="L873" s="1" t="str">
        <f>IF(amazon[[#This Row],[Discounted price]]&lt;200, "Very Low",
 IF(amazon[[#This Row],[Discounted price]]&lt;5000, "Medium",
 IF(amazon[[#This Row],[Discounted price]]&lt;10000, "High",
 "Very High")))</f>
        <v>Very Low</v>
      </c>
      <c r="M873" s="1">
        <f>COUNTIF(amazon[[#This Row],[Discount percentage]],$Z$14)</f>
        <v>0</v>
      </c>
      <c r="N873" s="1">
        <f>COUNTIF(amazon[[#This Row],[Discount percentage]],$Z$16)</f>
        <v>0</v>
      </c>
      <c r="O873" s="1">
        <f>COUNTIF(amazon[[#This Row],[Discount percentage]],$Z$15)</f>
        <v>1</v>
      </c>
      <c r="P873" t="s">
        <v>2206</v>
      </c>
      <c r="Q873" s="23" t="e" cm="1" vm="1">
        <f t="array" aca="1" ref="Q873" ca="1">IF(amazon[Discount percentage]&lt;=10, "0-10%", IF(amazon[Discount percentage]&lt;=20,"11-20%", IF(amazon[Discount percentage]&lt;=30,"21-30%",….)))</f>
        <v>#VALUE!</v>
      </c>
    </row>
    <row r="874" spans="1:17" ht="18.75" x14ac:dyDescent="0.3">
      <c r="A874" s="1" t="s">
        <v>2207</v>
      </c>
      <c r="B874" s="1" t="s">
        <v>2208</v>
      </c>
      <c r="C874" s="1" t="s">
        <v>50</v>
      </c>
      <c r="D874" s="1" t="s">
        <v>1802</v>
      </c>
      <c r="E87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74" s="4">
        <v>1999</v>
      </c>
      <c r="G874" s="4">
        <v>4700</v>
      </c>
      <c r="H874" s="4">
        <f>PRODUCT(amazon[[#This Row],[Actual price]],amazon[[#This Row],[Rating count]])</f>
        <v>8836000</v>
      </c>
      <c r="I874" s="5">
        <v>0.56999999999999995</v>
      </c>
      <c r="J874" s="1">
        <v>3.8</v>
      </c>
      <c r="K874" s="1">
        <v>1880</v>
      </c>
      <c r="L874" s="1" t="str">
        <f>IF(amazon[[#This Row],[Discounted price]]&lt;200, "Very Low",
 IF(amazon[[#This Row],[Discounted price]]&lt;5000, "Medium",
 IF(amazon[[#This Row],[Discounted price]]&lt;10000, "High",
 "Very High")))</f>
        <v>Medium</v>
      </c>
      <c r="M874" s="1">
        <f>COUNTIF(amazon[[#This Row],[Discount percentage]],$Z$14)</f>
        <v>0</v>
      </c>
      <c r="N874" s="1">
        <f>COUNTIF(amazon[[#This Row],[Discount percentage]],$Z$16)</f>
        <v>0</v>
      </c>
      <c r="O874" s="1">
        <f>COUNTIF(amazon[[#This Row],[Discount percentage]],$Z$15)</f>
        <v>1</v>
      </c>
      <c r="P874" t="s">
        <v>2209</v>
      </c>
      <c r="Q874" s="23" t="e" cm="1" vm="1">
        <f t="array" aca="1" ref="Q874" ca="1">IF(amazon[Discount percentage]&lt;=10, "0-10%", IF(amazon[Discount percentage]&lt;=20,"11-20%", IF(amazon[Discount percentage]&lt;=30,"21-30%",….)))</f>
        <v>#VALUE!</v>
      </c>
    </row>
    <row r="875" spans="1:17" ht="18.75" x14ac:dyDescent="0.3">
      <c r="A875" s="1" t="s">
        <v>2210</v>
      </c>
      <c r="B875" s="1" t="s">
        <v>2211</v>
      </c>
      <c r="C875" s="1" t="s">
        <v>13</v>
      </c>
      <c r="D875" s="1" t="s">
        <v>2212</v>
      </c>
      <c r="E87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75" s="4">
        <v>3999</v>
      </c>
      <c r="G875" s="4">
        <v>4333</v>
      </c>
      <c r="H875" s="4">
        <f>PRODUCT(amazon[[#This Row],[Actual price]],amazon[[#This Row],[Rating count]])</f>
        <v>94294746</v>
      </c>
      <c r="I875" s="5">
        <v>0.08</v>
      </c>
      <c r="J875" s="1">
        <v>3.5</v>
      </c>
      <c r="K875" s="1">
        <v>21762</v>
      </c>
      <c r="L875" s="1" t="str">
        <f>IF(amazon[[#This Row],[Discounted price]]&lt;200, "Very Low",
 IF(amazon[[#This Row],[Discounted price]]&lt;5000, "Medium",
 IF(amazon[[#This Row],[Discounted price]]&lt;10000, "High",
 "Very High")))</f>
        <v>Medium</v>
      </c>
      <c r="M875" s="1">
        <f>COUNTIF(amazon[[#This Row],[Discount percentage]],$Z$14)</f>
        <v>0</v>
      </c>
      <c r="N875" s="1">
        <f>COUNTIF(amazon[[#This Row],[Discount percentage]],$Z$16)</f>
        <v>1</v>
      </c>
      <c r="O875" s="1">
        <f>COUNTIF(amazon[[#This Row],[Discount percentage]],$Z$15)</f>
        <v>0</v>
      </c>
      <c r="P875" t="s">
        <v>239</v>
      </c>
      <c r="Q875" s="23" t="e" cm="1" vm="1">
        <f t="array" aca="1" ref="Q875" ca="1">IF(amazon[Discount percentage]&lt;=10, "0-10%", IF(amazon[Discount percentage]&lt;=20,"11-20%", IF(amazon[Discount percentage]&lt;=30,"21-30%",….)))</f>
        <v>#VALUE!</v>
      </c>
    </row>
    <row r="876" spans="1:17" ht="18.75" x14ac:dyDescent="0.3">
      <c r="A876" s="1" t="s">
        <v>2213</v>
      </c>
      <c r="B876" s="1" t="s">
        <v>2214</v>
      </c>
      <c r="C876" s="1" t="s">
        <v>13</v>
      </c>
      <c r="D876" s="1" t="s">
        <v>1668</v>
      </c>
      <c r="E87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76" s="4">
        <v>899</v>
      </c>
      <c r="G876" s="4">
        <v>1800</v>
      </c>
      <c r="H876" s="4">
        <f>PRODUCT(amazon[[#This Row],[Actual price]],amazon[[#This Row],[Rating count]])</f>
        <v>40275000</v>
      </c>
      <c r="I876" s="5">
        <v>0.5</v>
      </c>
      <c r="J876" s="1">
        <v>4.0999999999999996</v>
      </c>
      <c r="K876" s="1">
        <v>22375</v>
      </c>
      <c r="L876" s="1" t="str">
        <f>IF(amazon[[#This Row],[Discounted price]]&lt;200, "Very Low",
 IF(amazon[[#This Row],[Discounted price]]&lt;5000, "Medium",
 IF(amazon[[#This Row],[Discounted price]]&lt;10000, "High",
 "Very High")))</f>
        <v>Medium</v>
      </c>
      <c r="M876" s="1">
        <f>COUNTIF(amazon[[#This Row],[Discount percentage]],$Z$14)</f>
        <v>1</v>
      </c>
      <c r="N876" s="1">
        <f>COUNTIF(amazon[[#This Row],[Discount percentage]],$Z$16)</f>
        <v>0</v>
      </c>
      <c r="O876" s="1">
        <f>COUNTIF(amazon[[#This Row],[Discount percentage]],$Z$15)</f>
        <v>0</v>
      </c>
      <c r="P876" t="s">
        <v>2215</v>
      </c>
      <c r="Q876" s="23" t="e" cm="1" vm="1">
        <f t="array" aca="1" ref="Q876" ca="1">IF(amazon[Discount percentage]&lt;=10, "0-10%", IF(amazon[Discount percentage]&lt;=20,"11-20%", IF(amazon[Discount percentage]&lt;=30,"21-30%",….)))</f>
        <v>#VALUE!</v>
      </c>
    </row>
    <row r="877" spans="1:17" ht="18.75" x14ac:dyDescent="0.3">
      <c r="A877" s="1" t="s">
        <v>2216</v>
      </c>
      <c r="B877" s="1" t="s">
        <v>2217</v>
      </c>
      <c r="C877" s="1" t="s">
        <v>13</v>
      </c>
      <c r="D877" s="1" t="s">
        <v>1640</v>
      </c>
      <c r="E87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77" s="4">
        <v>299</v>
      </c>
      <c r="G877" s="4">
        <v>990</v>
      </c>
      <c r="H877" s="4">
        <f>PRODUCT(amazon[[#This Row],[Actual price]],amazon[[#This Row],[Rating count]])</f>
        <v>2428470</v>
      </c>
      <c r="I877" s="5">
        <v>0.7</v>
      </c>
      <c r="J877" s="1">
        <v>4.5</v>
      </c>
      <c r="K877" s="1">
        <v>2453</v>
      </c>
      <c r="L877" s="1" t="str">
        <f>IF(amazon[[#This Row],[Discounted price]]&lt;200, "Very Low",
 IF(amazon[[#This Row],[Discounted price]]&lt;5000, "Medium",
 IF(amazon[[#This Row],[Discounted price]]&lt;10000, "High",
 "Very High")))</f>
        <v>Medium</v>
      </c>
      <c r="M877" s="1">
        <f>COUNTIF(amazon[[#This Row],[Discount percentage]],$Z$14)</f>
        <v>0</v>
      </c>
      <c r="N877" s="1">
        <f>COUNTIF(amazon[[#This Row],[Discount percentage]],$Z$16)</f>
        <v>0</v>
      </c>
      <c r="O877" s="1">
        <f>COUNTIF(amazon[[#This Row],[Discount percentage]],$Z$15)</f>
        <v>1</v>
      </c>
      <c r="P877" t="s">
        <v>81</v>
      </c>
      <c r="Q877" s="23" t="e" cm="1" vm="1">
        <f t="array" aca="1" ref="Q877" ca="1">IF(amazon[Discount percentage]&lt;=10, "0-10%", IF(amazon[Discount percentage]&lt;=20,"11-20%", IF(amazon[Discount percentage]&lt;=30,"21-30%",….)))</f>
        <v>#VALUE!</v>
      </c>
    </row>
    <row r="878" spans="1:17" ht="18.75" x14ac:dyDescent="0.3">
      <c r="A878" s="1" t="s">
        <v>2218</v>
      </c>
      <c r="B878" s="1" t="s">
        <v>2219</v>
      </c>
      <c r="C878" s="1" t="s">
        <v>13</v>
      </c>
      <c r="D878" s="1" t="s">
        <v>1495</v>
      </c>
      <c r="E87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78" s="4">
        <v>3303</v>
      </c>
      <c r="G878" s="4">
        <v>4699</v>
      </c>
      <c r="H878" s="4">
        <f>PRODUCT(amazon[[#This Row],[Actual price]],amazon[[#This Row],[Rating count]])</f>
        <v>63643256</v>
      </c>
      <c r="I878" s="5">
        <v>0.3</v>
      </c>
      <c r="J878" s="1">
        <v>4.4000000000000004</v>
      </c>
      <c r="K878" s="1">
        <v>13544</v>
      </c>
      <c r="L878" s="1" t="str">
        <f>IF(amazon[[#This Row],[Discounted price]]&lt;200, "Very Low",
 IF(amazon[[#This Row],[Discounted price]]&lt;5000, "Medium",
 IF(amazon[[#This Row],[Discounted price]]&lt;10000, "High",
 "Very High")))</f>
        <v>Medium</v>
      </c>
      <c r="M878" s="1">
        <f>COUNTIF(amazon[[#This Row],[Discount percentage]],$Z$14)</f>
        <v>0</v>
      </c>
      <c r="N878" s="1">
        <f>COUNTIF(amazon[[#This Row],[Discount percentage]],$Z$16)</f>
        <v>1</v>
      </c>
      <c r="O878" s="1">
        <f>COUNTIF(amazon[[#This Row],[Discount percentage]],$Z$15)</f>
        <v>0</v>
      </c>
      <c r="P878" t="s">
        <v>2220</v>
      </c>
      <c r="Q878" s="23" t="e" cm="1" vm="1">
        <f t="array" aca="1" ref="Q878" ca="1">IF(amazon[Discount percentage]&lt;=10, "0-10%", IF(amazon[Discount percentage]&lt;=20,"11-20%", IF(amazon[Discount percentage]&lt;=30,"21-30%",….)))</f>
        <v>#VALUE!</v>
      </c>
    </row>
    <row r="879" spans="1:17" ht="18.75" x14ac:dyDescent="0.3">
      <c r="A879" s="1" t="s">
        <v>2221</v>
      </c>
      <c r="B879" s="1" t="s">
        <v>2222</v>
      </c>
      <c r="C879" s="1" t="s">
        <v>13</v>
      </c>
      <c r="D879" s="1" t="s">
        <v>2002</v>
      </c>
      <c r="E87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79" s="4">
        <v>1890</v>
      </c>
      <c r="G879" s="4">
        <v>5490</v>
      </c>
      <c r="H879" s="4">
        <f>PRODUCT(amazon[[#This Row],[Actual price]],amazon[[#This Row],[Rating count]])</f>
        <v>60258240</v>
      </c>
      <c r="I879" s="5">
        <v>0.66</v>
      </c>
      <c r="J879" s="1">
        <v>4.0999999999999996</v>
      </c>
      <c r="K879" s="1">
        <v>10976</v>
      </c>
      <c r="L879" s="1" t="str">
        <f>IF(amazon[[#This Row],[Discounted price]]&lt;200, "Very Low",
 IF(amazon[[#This Row],[Discounted price]]&lt;5000, "Medium",
 IF(amazon[[#This Row],[Discounted price]]&lt;10000, "High",
 "Very High")))</f>
        <v>Medium</v>
      </c>
      <c r="M879" s="1">
        <f>COUNTIF(amazon[[#This Row],[Discount percentage]],$Z$14)</f>
        <v>0</v>
      </c>
      <c r="N879" s="1">
        <f>COUNTIF(amazon[[#This Row],[Discount percentage]],$Z$16)</f>
        <v>0</v>
      </c>
      <c r="O879" s="1">
        <f>COUNTIF(amazon[[#This Row],[Discount percentage]],$Z$15)</f>
        <v>1</v>
      </c>
      <c r="P879" t="s">
        <v>2223</v>
      </c>
      <c r="Q879" s="23" t="e" cm="1" vm="1">
        <f t="array" aca="1" ref="Q879" ca="1">IF(amazon[Discount percentage]&lt;=10, "0-10%", IF(amazon[Discount percentage]&lt;=20,"11-20%", IF(amazon[Discount percentage]&lt;=30,"21-30%",….)))</f>
        <v>#VALUE!</v>
      </c>
    </row>
    <row r="880" spans="1:17" ht="18.75" x14ac:dyDescent="0.3">
      <c r="A880" s="1" t="s">
        <v>2224</v>
      </c>
      <c r="B880" s="1" t="s">
        <v>2225</v>
      </c>
      <c r="C880" s="1" t="s">
        <v>1552</v>
      </c>
      <c r="D880" s="1" t="s">
        <v>1901</v>
      </c>
      <c r="E880"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80" s="4">
        <v>90</v>
      </c>
      <c r="G880" s="4">
        <v>100</v>
      </c>
      <c r="H880" s="4">
        <f>PRODUCT(amazon[[#This Row],[Actual price]],amazon[[#This Row],[Rating count]])</f>
        <v>306100</v>
      </c>
      <c r="I880" s="5">
        <v>0.1</v>
      </c>
      <c r="J880" s="1">
        <v>4.3</v>
      </c>
      <c r="K880" s="1">
        <v>3061</v>
      </c>
      <c r="L880" s="1" t="str">
        <f>IF(amazon[[#This Row],[Discounted price]]&lt;200, "Very Low",
 IF(amazon[[#This Row],[Discounted price]]&lt;5000, "Medium",
 IF(amazon[[#This Row],[Discounted price]]&lt;10000, "High",
 "Very High")))</f>
        <v>Very Low</v>
      </c>
      <c r="M880" s="1">
        <f>COUNTIF(amazon[[#This Row],[Discount percentage]],$Z$14)</f>
        <v>0</v>
      </c>
      <c r="N880" s="1">
        <f>COUNTIF(amazon[[#This Row],[Discount percentage]],$Z$16)</f>
        <v>1</v>
      </c>
      <c r="O880" s="1">
        <f>COUNTIF(amazon[[#This Row],[Discount percentage]],$Z$15)</f>
        <v>0</v>
      </c>
      <c r="P880" t="s">
        <v>81</v>
      </c>
      <c r="Q880" s="23" t="e" cm="1" vm="1">
        <f t="array" aca="1" ref="Q880" ca="1">IF(amazon[Discount percentage]&lt;=10, "0-10%", IF(amazon[Discount percentage]&lt;=20,"11-20%", IF(amazon[Discount percentage]&lt;=30,"21-30%",….)))</f>
        <v>#VALUE!</v>
      </c>
    </row>
    <row r="881" spans="1:17" ht="18.75" x14ac:dyDescent="0.3">
      <c r="A881" s="1" t="s">
        <v>2226</v>
      </c>
      <c r="B881" s="1" t="s">
        <v>2227</v>
      </c>
      <c r="C881" s="1" t="s">
        <v>50</v>
      </c>
      <c r="D881" s="1" t="s">
        <v>945</v>
      </c>
      <c r="E88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81" s="4">
        <v>1599</v>
      </c>
      <c r="G881" s="4">
        <v>2790</v>
      </c>
      <c r="H881" s="4">
        <f>PRODUCT(amazon[[#This Row],[Actual price]],amazon[[#This Row],[Rating count]])</f>
        <v>6338880</v>
      </c>
      <c r="I881" s="5">
        <v>0.43</v>
      </c>
      <c r="J881" s="1">
        <v>3.6</v>
      </c>
      <c r="K881" s="1">
        <v>2272</v>
      </c>
      <c r="L881" s="1" t="str">
        <f>IF(amazon[[#This Row],[Discounted price]]&lt;200, "Very Low",
 IF(amazon[[#This Row],[Discounted price]]&lt;5000, "Medium",
 IF(amazon[[#This Row],[Discounted price]]&lt;10000, "High",
 "Very High")))</f>
        <v>Medium</v>
      </c>
      <c r="M881" s="1">
        <f>COUNTIF(amazon[[#This Row],[Discount percentage]],$Z$14)</f>
        <v>0</v>
      </c>
      <c r="N881" s="1">
        <f>COUNTIF(amazon[[#This Row],[Discount percentage]],$Z$16)</f>
        <v>1</v>
      </c>
      <c r="O881" s="1">
        <f>COUNTIF(amazon[[#This Row],[Discount percentage]],$Z$15)</f>
        <v>0</v>
      </c>
      <c r="P881" t="s">
        <v>2228</v>
      </c>
      <c r="Q881" s="23" t="e" cm="1" vm="1">
        <f t="array" aca="1" ref="Q881" ca="1">IF(amazon[Discount percentage]&lt;=10, "0-10%", IF(amazon[Discount percentage]&lt;=20,"11-20%", IF(amazon[Discount percentage]&lt;=30,"21-30%",….)))</f>
        <v>#VALUE!</v>
      </c>
    </row>
    <row r="882" spans="1:17" ht="18.75" x14ac:dyDescent="0.3">
      <c r="A882" s="1" t="s">
        <v>2229</v>
      </c>
      <c r="B882" s="1" t="s">
        <v>2230</v>
      </c>
      <c r="C882" s="1" t="s">
        <v>13</v>
      </c>
      <c r="D882" s="1" t="s">
        <v>2011</v>
      </c>
      <c r="E88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82" s="4">
        <v>599</v>
      </c>
      <c r="G882" s="4">
        <v>999</v>
      </c>
      <c r="H882" s="4">
        <f>PRODUCT(amazon[[#This Row],[Actual price]],amazon[[#This Row],[Rating count]])</f>
        <v>7593399</v>
      </c>
      <c r="I882" s="5">
        <v>0.4</v>
      </c>
      <c r="J882" s="1">
        <v>4</v>
      </c>
      <c r="K882" s="1">
        <v>7601</v>
      </c>
      <c r="L882" s="1" t="str">
        <f>IF(amazon[[#This Row],[Discounted price]]&lt;200, "Very Low",
 IF(amazon[[#This Row],[Discounted price]]&lt;5000, "Medium",
 IF(amazon[[#This Row],[Discounted price]]&lt;10000, "High",
 "Very High")))</f>
        <v>Medium</v>
      </c>
      <c r="M882" s="1">
        <f>COUNTIF(amazon[[#This Row],[Discount percentage]],$Z$14)</f>
        <v>0</v>
      </c>
      <c r="N882" s="1">
        <f>COUNTIF(amazon[[#This Row],[Discount percentage]],$Z$16)</f>
        <v>1</v>
      </c>
      <c r="O882" s="1">
        <f>COUNTIF(amazon[[#This Row],[Discount percentage]],$Z$15)</f>
        <v>0</v>
      </c>
      <c r="P882" t="s">
        <v>2231</v>
      </c>
      <c r="Q882" s="23" t="e" cm="1" vm="1">
        <f t="array" aca="1" ref="Q882" ca="1">IF(amazon[Discount percentage]&lt;=10, "0-10%", IF(amazon[Discount percentage]&lt;=20,"11-20%", IF(amazon[Discount percentage]&lt;=30,"21-30%",….)))</f>
        <v>#VALUE!</v>
      </c>
    </row>
    <row r="883" spans="1:17" ht="18.75" x14ac:dyDescent="0.3">
      <c r="A883" s="1" t="s">
        <v>145</v>
      </c>
      <c r="B883" s="1" t="s">
        <v>146</v>
      </c>
      <c r="C883" s="1" t="s">
        <v>13</v>
      </c>
      <c r="D883" s="1" t="s">
        <v>39</v>
      </c>
      <c r="E88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83" s="4">
        <v>507</v>
      </c>
      <c r="G883" s="4">
        <v>1208</v>
      </c>
      <c r="H883" s="4">
        <f>PRODUCT(amazon[[#This Row],[Actual price]],amazon[[#This Row],[Rating count]])</f>
        <v>9822248</v>
      </c>
      <c r="I883" s="5">
        <v>0.57999999999999996</v>
      </c>
      <c r="J883" s="1">
        <v>4.0999999999999996</v>
      </c>
      <c r="K883" s="1">
        <v>8131</v>
      </c>
      <c r="L883" s="1" t="str">
        <f>IF(amazon[[#This Row],[Discounted price]]&lt;200, "Very Low",
 IF(amazon[[#This Row],[Discounted price]]&lt;5000, "Medium",
 IF(amazon[[#This Row],[Discounted price]]&lt;10000, "High",
 "Very High")))</f>
        <v>Medium</v>
      </c>
      <c r="M883" s="1">
        <f>COUNTIF(amazon[[#This Row],[Discount percentage]],$Z$14)</f>
        <v>0</v>
      </c>
      <c r="N883" s="1">
        <f>COUNTIF(amazon[[#This Row],[Discount percentage]],$Z$16)</f>
        <v>0</v>
      </c>
      <c r="O883" s="1">
        <f>COUNTIF(amazon[[#This Row],[Discount percentage]],$Z$15)</f>
        <v>1</v>
      </c>
      <c r="P883" t="s">
        <v>147</v>
      </c>
      <c r="Q883" s="23" t="e" cm="1" vm="1">
        <f t="array" aca="1" ref="Q883" ca="1">IF(amazon[Discount percentage]&lt;=10, "0-10%", IF(amazon[Discount percentage]&lt;=20,"11-20%", IF(amazon[Discount percentage]&lt;=30,"21-30%",….)))</f>
        <v>#VALUE!</v>
      </c>
    </row>
    <row r="884" spans="1:17" ht="18.75" x14ac:dyDescent="0.3">
      <c r="A884" s="1" t="s">
        <v>2232</v>
      </c>
      <c r="B884" s="1" t="s">
        <v>2233</v>
      </c>
      <c r="C884" s="1" t="s">
        <v>13</v>
      </c>
      <c r="D884" s="1" t="s">
        <v>1640</v>
      </c>
      <c r="E88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84" s="4">
        <v>425</v>
      </c>
      <c r="G884" s="4">
        <v>899</v>
      </c>
      <c r="H884" s="4">
        <f>PRODUCT(amazon[[#This Row],[Actual price]],amazon[[#This Row],[Rating count]])</f>
        <v>3792881</v>
      </c>
      <c r="I884" s="5">
        <v>0.53</v>
      </c>
      <c r="J884" s="1">
        <v>4.5</v>
      </c>
      <c r="K884" s="1">
        <v>4219</v>
      </c>
      <c r="L884" s="1" t="str">
        <f>IF(amazon[[#This Row],[Discounted price]]&lt;200, "Very Low",
 IF(amazon[[#This Row],[Discounted price]]&lt;5000, "Medium",
 IF(amazon[[#This Row],[Discounted price]]&lt;10000, "High",
 "Very High")))</f>
        <v>Medium</v>
      </c>
      <c r="M884" s="1">
        <f>COUNTIF(amazon[[#This Row],[Discount percentage]],$Z$14)</f>
        <v>0</v>
      </c>
      <c r="N884" s="1">
        <f>COUNTIF(amazon[[#This Row],[Discount percentage]],$Z$16)</f>
        <v>0</v>
      </c>
      <c r="O884" s="1">
        <f>COUNTIF(amazon[[#This Row],[Discount percentage]],$Z$15)</f>
        <v>1</v>
      </c>
      <c r="P884" t="s">
        <v>2234</v>
      </c>
      <c r="Q884" s="23" t="e" cm="1" vm="1">
        <f t="array" aca="1" ref="Q884" ca="1">IF(amazon[Discount percentage]&lt;=10, "0-10%", IF(amazon[Discount percentage]&lt;=20,"11-20%", IF(amazon[Discount percentage]&lt;=30,"21-30%",….)))</f>
        <v>#VALUE!</v>
      </c>
    </row>
    <row r="885" spans="1:17" ht="18.75" x14ac:dyDescent="0.3">
      <c r="A885" s="1" t="s">
        <v>2235</v>
      </c>
      <c r="B885" s="1" t="s">
        <v>2236</v>
      </c>
      <c r="C885" s="1" t="s">
        <v>50</v>
      </c>
      <c r="D885" s="1" t="s">
        <v>1368</v>
      </c>
      <c r="E88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85" s="4">
        <v>1499</v>
      </c>
      <c r="G885" s="4">
        <v>3999</v>
      </c>
      <c r="H885" s="4">
        <f>PRODUCT(amazon[[#This Row],[Actual price]],amazon[[#This Row],[Rating count]])</f>
        <v>171057225</v>
      </c>
      <c r="I885" s="5">
        <v>0.63</v>
      </c>
      <c r="J885" s="1">
        <v>4.2</v>
      </c>
      <c r="K885" s="1">
        <v>42775</v>
      </c>
      <c r="L885" s="1" t="str">
        <f>IF(amazon[[#This Row],[Discounted price]]&lt;200, "Very Low",
 IF(amazon[[#This Row],[Discounted price]]&lt;5000, "Medium",
 IF(amazon[[#This Row],[Discounted price]]&lt;10000, "High",
 "Very High")))</f>
        <v>Medium</v>
      </c>
      <c r="M885" s="1">
        <f>COUNTIF(amazon[[#This Row],[Discount percentage]],$Z$14)</f>
        <v>0</v>
      </c>
      <c r="N885" s="1">
        <f>COUNTIF(amazon[[#This Row],[Discount percentage]],$Z$16)</f>
        <v>0</v>
      </c>
      <c r="O885" s="1">
        <f>COUNTIF(amazon[[#This Row],[Discount percentage]],$Z$15)</f>
        <v>1</v>
      </c>
      <c r="P885" t="s">
        <v>2237</v>
      </c>
      <c r="Q885" s="23" t="e" cm="1" vm="1">
        <f t="array" aca="1" ref="Q885" ca="1">IF(amazon[Discount percentage]&lt;=10, "0-10%", IF(amazon[Discount percentage]&lt;=20,"11-20%", IF(amazon[Discount percentage]&lt;=30,"21-30%",….)))</f>
        <v>#VALUE!</v>
      </c>
    </row>
    <row r="886" spans="1:17" ht="18.75" x14ac:dyDescent="0.3">
      <c r="A886" s="1" t="s">
        <v>2238</v>
      </c>
      <c r="B886" s="1" t="s">
        <v>2239</v>
      </c>
      <c r="C886" s="1" t="s">
        <v>13</v>
      </c>
      <c r="D886" s="1" t="s">
        <v>2149</v>
      </c>
      <c r="E88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86" s="4">
        <v>549</v>
      </c>
      <c r="G886" s="4">
        <v>2499</v>
      </c>
      <c r="H886" s="4">
        <f>PRODUCT(amazon[[#This Row],[Actual price]],amazon[[#This Row],[Rating count]])</f>
        <v>13884444</v>
      </c>
      <c r="I886" s="5">
        <v>0.78</v>
      </c>
      <c r="J886" s="1">
        <v>4.3</v>
      </c>
      <c r="K886" s="1">
        <v>5556</v>
      </c>
      <c r="L886" s="1" t="str">
        <f>IF(amazon[[#This Row],[Discounted price]]&lt;200, "Very Low",
 IF(amazon[[#This Row],[Discounted price]]&lt;5000, "Medium",
 IF(amazon[[#This Row],[Discounted price]]&lt;10000, "High",
 "Very High")))</f>
        <v>Medium</v>
      </c>
      <c r="M886" s="1">
        <f>COUNTIF(amazon[[#This Row],[Discount percentage]],$Z$14)</f>
        <v>0</v>
      </c>
      <c r="N886" s="1">
        <f>COUNTIF(amazon[[#This Row],[Discount percentage]],$Z$16)</f>
        <v>0</v>
      </c>
      <c r="O886" s="1">
        <f>COUNTIF(amazon[[#This Row],[Discount percentage]],$Z$15)</f>
        <v>1</v>
      </c>
      <c r="P886" t="s">
        <v>2240</v>
      </c>
      <c r="Q886" s="23" t="e" cm="1" vm="1">
        <f t="array" aca="1" ref="Q886" ca="1">IF(amazon[Discount percentage]&lt;=10, "0-10%", IF(amazon[Discount percentage]&lt;=20,"11-20%", IF(amazon[Discount percentage]&lt;=30,"21-30%",….)))</f>
        <v>#VALUE!</v>
      </c>
    </row>
    <row r="887" spans="1:17" ht="18.75" x14ac:dyDescent="0.3">
      <c r="A887" s="1" t="s">
        <v>154</v>
      </c>
      <c r="B887" s="1" t="s">
        <v>155</v>
      </c>
      <c r="C887" s="1" t="s">
        <v>13</v>
      </c>
      <c r="D887" s="1" t="s">
        <v>14</v>
      </c>
      <c r="E88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87" s="4">
        <v>199</v>
      </c>
      <c r="G887" s="4">
        <v>395</v>
      </c>
      <c r="H887" s="4">
        <f>PRODUCT(amazon[[#This Row],[Actual price]],amazon[[#This Row],[Rating count]])</f>
        <v>36575025</v>
      </c>
      <c r="I887" s="5">
        <v>0.5</v>
      </c>
      <c r="J887" s="1">
        <v>4.2</v>
      </c>
      <c r="K887" s="1">
        <v>92595</v>
      </c>
      <c r="L887" s="1" t="str">
        <f>IF(amazon[[#This Row],[Discounted price]]&lt;200, "Very Low",
 IF(amazon[[#This Row],[Discounted price]]&lt;5000, "Medium",
 IF(amazon[[#This Row],[Discounted price]]&lt;10000, "High",
 "Very High")))</f>
        <v>Very Low</v>
      </c>
      <c r="M887" s="1">
        <f>COUNTIF(amazon[[#This Row],[Discount percentage]],$Z$14)</f>
        <v>1</v>
      </c>
      <c r="N887" s="1">
        <f>COUNTIF(amazon[[#This Row],[Discount percentage]],$Z$16)</f>
        <v>0</v>
      </c>
      <c r="O887" s="1">
        <f>COUNTIF(amazon[[#This Row],[Discount percentage]],$Z$15)</f>
        <v>0</v>
      </c>
      <c r="P887" t="s">
        <v>156</v>
      </c>
      <c r="Q887" s="23" t="e" cm="1" vm="1">
        <f t="array" aca="1" ref="Q887" ca="1">IF(amazon[Discount percentage]&lt;=10, "0-10%", IF(amazon[Discount percentage]&lt;=20,"11-20%", IF(amazon[Discount percentage]&lt;=30,"21-30%",….)))</f>
        <v>#VALUE!</v>
      </c>
    </row>
    <row r="888" spans="1:17" ht="18.75" x14ac:dyDescent="0.3">
      <c r="A888" s="1" t="s">
        <v>2241</v>
      </c>
      <c r="B888" s="1" t="s">
        <v>2242</v>
      </c>
      <c r="C888" s="1" t="s">
        <v>13</v>
      </c>
      <c r="D888" s="1" t="s">
        <v>1491</v>
      </c>
      <c r="E88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88" s="4">
        <v>1295</v>
      </c>
      <c r="G888" s="4">
        <v>1645</v>
      </c>
      <c r="H888" s="4">
        <f>PRODUCT(amazon[[#This Row],[Actual price]],amazon[[#This Row],[Rating count]])</f>
        <v>20356875</v>
      </c>
      <c r="I888" s="5">
        <v>0.21</v>
      </c>
      <c r="J888" s="1">
        <v>4.5999999999999996</v>
      </c>
      <c r="K888" s="1">
        <v>12375</v>
      </c>
      <c r="L888" s="1" t="str">
        <f>IF(amazon[[#This Row],[Discounted price]]&lt;200, "Very Low",
 IF(amazon[[#This Row],[Discounted price]]&lt;5000, "Medium",
 IF(amazon[[#This Row],[Discounted price]]&lt;10000, "High",
 "Very High")))</f>
        <v>Medium</v>
      </c>
      <c r="M888" s="1">
        <f>COUNTIF(amazon[[#This Row],[Discount percentage]],$Z$14)</f>
        <v>0</v>
      </c>
      <c r="N888" s="1">
        <f>COUNTIF(amazon[[#This Row],[Discount percentage]],$Z$16)</f>
        <v>1</v>
      </c>
      <c r="O888" s="1">
        <f>COUNTIF(amazon[[#This Row],[Discount percentage]],$Z$15)</f>
        <v>0</v>
      </c>
      <c r="P888" t="s">
        <v>2243</v>
      </c>
      <c r="Q888" s="23" t="e" cm="1" vm="1">
        <f t="array" aca="1" ref="Q888" ca="1">IF(amazon[Discount percentage]&lt;=10, "0-10%", IF(amazon[Discount percentage]&lt;=20,"11-20%", IF(amazon[Discount percentage]&lt;=30,"21-30%",….)))</f>
        <v>#VALUE!</v>
      </c>
    </row>
    <row r="889" spans="1:17" ht="18.75" x14ac:dyDescent="0.3">
      <c r="A889" s="1" t="s">
        <v>2244</v>
      </c>
      <c r="B889" s="1" t="s">
        <v>2245</v>
      </c>
      <c r="C889" s="1" t="s">
        <v>1557</v>
      </c>
      <c r="D889" s="1" t="s">
        <v>1636</v>
      </c>
      <c r="E88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889" s="4">
        <v>310</v>
      </c>
      <c r="G889" s="4">
        <v>310</v>
      </c>
      <c r="H889" s="4">
        <f>PRODUCT(amazon[[#This Row],[Actual price]],amazon[[#This Row],[Rating count]])</f>
        <v>1823420</v>
      </c>
      <c r="I889" s="5">
        <v>0</v>
      </c>
      <c r="J889" s="1">
        <v>4.5</v>
      </c>
      <c r="K889" s="1">
        <v>5882</v>
      </c>
      <c r="L889" s="1" t="str">
        <f>IF(amazon[[#This Row],[Discounted price]]&lt;200, "Very Low",
 IF(amazon[[#This Row],[Discounted price]]&lt;5000, "Medium",
 IF(amazon[[#This Row],[Discounted price]]&lt;10000, "High",
 "Very High")))</f>
        <v>Medium</v>
      </c>
      <c r="M889" s="1">
        <f>COUNTIF(amazon[[#This Row],[Discount percentage]],$Z$14)</f>
        <v>0</v>
      </c>
      <c r="N889" s="1">
        <f>COUNTIF(amazon[[#This Row],[Discount percentage]],$Z$16)</f>
        <v>1</v>
      </c>
      <c r="O889" s="1">
        <f>COUNTIF(amazon[[#This Row],[Discount percentage]],$Z$15)</f>
        <v>0</v>
      </c>
      <c r="P889" t="s">
        <v>2246</v>
      </c>
      <c r="Q889" s="23" t="e" cm="1" vm="1">
        <f t="array" aca="1" ref="Q889" ca="1">IF(amazon[Discount percentage]&lt;=10, "0-10%", IF(amazon[Discount percentage]&lt;=20,"11-20%", IF(amazon[Discount percentage]&lt;=30,"21-30%",….)))</f>
        <v>#VALUE!</v>
      </c>
    </row>
    <row r="890" spans="1:17" ht="18.75" x14ac:dyDescent="0.3">
      <c r="A890" s="1" t="s">
        <v>1375</v>
      </c>
      <c r="B890" s="1" t="s">
        <v>1376</v>
      </c>
      <c r="C890" s="1" t="s">
        <v>13</v>
      </c>
      <c r="D890" s="1" t="s">
        <v>1377</v>
      </c>
      <c r="E89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90" s="4">
        <v>149</v>
      </c>
      <c r="G890" s="4">
        <v>149</v>
      </c>
      <c r="H890" s="4">
        <f>PRODUCT(amazon[[#This Row],[Actual price]],amazon[[#This Row],[Rating count]])</f>
        <v>1614117</v>
      </c>
      <c r="I890" s="5">
        <v>0</v>
      </c>
      <c r="J890" s="1">
        <v>4.3</v>
      </c>
      <c r="K890" s="1">
        <v>10833</v>
      </c>
      <c r="L890" s="1" t="str">
        <f>IF(amazon[[#This Row],[Discounted price]]&lt;200, "Very Low",
 IF(amazon[[#This Row],[Discounted price]]&lt;5000, "Medium",
 IF(amazon[[#This Row],[Discounted price]]&lt;10000, "High",
 "Very High")))</f>
        <v>Very Low</v>
      </c>
      <c r="M890" s="1">
        <f>COUNTIF(amazon[[#This Row],[Discount percentage]],$Z$14)</f>
        <v>0</v>
      </c>
      <c r="N890" s="1">
        <f>COUNTIF(amazon[[#This Row],[Discount percentage]],$Z$16)</f>
        <v>1</v>
      </c>
      <c r="O890" s="1">
        <f>COUNTIF(amazon[[#This Row],[Discount percentage]],$Z$15)</f>
        <v>0</v>
      </c>
      <c r="P890" t="s">
        <v>1378</v>
      </c>
      <c r="Q890" s="23" t="e" cm="1" vm="1">
        <f t="array" aca="1" ref="Q890" ca="1">IF(amazon[Discount percentage]&lt;=10, "0-10%", IF(amazon[Discount percentage]&lt;=20,"11-20%", IF(amazon[Discount percentage]&lt;=30,"21-30%",….)))</f>
        <v>#VALUE!</v>
      </c>
    </row>
    <row r="891" spans="1:17" ht="18.75" x14ac:dyDescent="0.3">
      <c r="A891" s="1" t="s">
        <v>2247</v>
      </c>
      <c r="B891" s="1" t="s">
        <v>2248</v>
      </c>
      <c r="C891" s="1" t="s">
        <v>13</v>
      </c>
      <c r="D891" s="1" t="s">
        <v>1568</v>
      </c>
      <c r="E89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91" s="4">
        <v>1149</v>
      </c>
      <c r="G891" s="4">
        <v>1499</v>
      </c>
      <c r="H891" s="4">
        <f>PRODUCT(amazon[[#This Row],[Actual price]],amazon[[#This Row],[Rating count]])</f>
        <v>15654057</v>
      </c>
      <c r="I891" s="5">
        <v>0.23</v>
      </c>
      <c r="J891" s="1">
        <v>4.0999999999999996</v>
      </c>
      <c r="K891" s="1">
        <v>10443</v>
      </c>
      <c r="L891" s="1" t="str">
        <f>IF(amazon[[#This Row],[Discounted price]]&lt;200, "Very Low",
 IF(amazon[[#This Row],[Discounted price]]&lt;5000, "Medium",
 IF(amazon[[#This Row],[Discounted price]]&lt;10000, "High",
 "Very High")))</f>
        <v>Medium</v>
      </c>
      <c r="M891" s="1">
        <f>COUNTIF(amazon[[#This Row],[Discount percentage]],$Z$14)</f>
        <v>0</v>
      </c>
      <c r="N891" s="1">
        <f>COUNTIF(amazon[[#This Row],[Discount percentage]],$Z$16)</f>
        <v>1</v>
      </c>
      <c r="O891" s="1">
        <f>COUNTIF(amazon[[#This Row],[Discount percentage]],$Z$15)</f>
        <v>0</v>
      </c>
      <c r="P891" t="s">
        <v>2249</v>
      </c>
      <c r="Q891" s="23" t="e" cm="1" vm="1">
        <f t="array" aca="1" ref="Q891" ca="1">IF(amazon[Discount percentage]&lt;=10, "0-10%", IF(amazon[Discount percentage]&lt;=20,"11-20%", IF(amazon[Discount percentage]&lt;=30,"21-30%",….)))</f>
        <v>#VALUE!</v>
      </c>
    </row>
    <row r="892" spans="1:17" ht="18.75" x14ac:dyDescent="0.3">
      <c r="A892" s="1" t="s">
        <v>2250</v>
      </c>
      <c r="B892" s="1" t="s">
        <v>2251</v>
      </c>
      <c r="C892" s="1" t="s">
        <v>13</v>
      </c>
      <c r="D892" s="1" t="s">
        <v>1501</v>
      </c>
      <c r="E89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92" s="4">
        <v>499</v>
      </c>
      <c r="G892" s="4">
        <v>1299</v>
      </c>
      <c r="H892" s="4">
        <f>PRODUCT(amazon[[#This Row],[Actual price]],amazon[[#This Row],[Rating count]])</f>
        <v>563766</v>
      </c>
      <c r="I892" s="5">
        <v>0.62</v>
      </c>
      <c r="J892" s="1">
        <v>4.5</v>
      </c>
      <c r="K892" s="1">
        <v>434</v>
      </c>
      <c r="L892" s="1" t="str">
        <f>IF(amazon[[#This Row],[Discounted price]]&lt;200, "Very Low",
 IF(amazon[[#This Row],[Discounted price]]&lt;5000, "Medium",
 IF(amazon[[#This Row],[Discounted price]]&lt;10000, "High",
 "Very High")))</f>
        <v>Medium</v>
      </c>
      <c r="M892" s="1">
        <f>COUNTIF(amazon[[#This Row],[Discount percentage]],$Z$14)</f>
        <v>0</v>
      </c>
      <c r="N892" s="1">
        <f>COUNTIF(amazon[[#This Row],[Discount percentage]],$Z$16)</f>
        <v>0</v>
      </c>
      <c r="O892" s="1">
        <f>COUNTIF(amazon[[#This Row],[Discount percentage]],$Z$15)</f>
        <v>1</v>
      </c>
      <c r="P892" t="s">
        <v>2252</v>
      </c>
      <c r="Q892" s="23" t="e" cm="1" vm="1">
        <f t="array" aca="1" ref="Q892" ca="1">IF(amazon[Discount percentage]&lt;=10, "0-10%", IF(amazon[Discount percentage]&lt;=20,"11-20%", IF(amazon[Discount percentage]&lt;=30,"21-30%",….)))</f>
        <v>#VALUE!</v>
      </c>
    </row>
    <row r="893" spans="1:17" ht="18.75" x14ac:dyDescent="0.3">
      <c r="A893" s="1" t="s">
        <v>2253</v>
      </c>
      <c r="B893" s="1" t="s">
        <v>2254</v>
      </c>
      <c r="C893" s="1" t="s">
        <v>50</v>
      </c>
      <c r="D893" s="1" t="s">
        <v>945</v>
      </c>
      <c r="E89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93" s="4">
        <v>999</v>
      </c>
      <c r="G893" s="4">
        <v>4199</v>
      </c>
      <c r="H893" s="4">
        <f>PRODUCT(amazon[[#This Row],[Actual price]],amazon[[#This Row],[Rating count]])</f>
        <v>8032687</v>
      </c>
      <c r="I893" s="5">
        <v>0.76</v>
      </c>
      <c r="J893" s="1">
        <v>3.5</v>
      </c>
      <c r="K893" s="1">
        <v>1913</v>
      </c>
      <c r="L893" s="1" t="str">
        <f>IF(amazon[[#This Row],[Discounted price]]&lt;200, "Very Low",
 IF(amazon[[#This Row],[Discounted price]]&lt;5000, "Medium",
 IF(amazon[[#This Row],[Discounted price]]&lt;10000, "High",
 "Very High")))</f>
        <v>Medium</v>
      </c>
      <c r="M893" s="1">
        <f>COUNTIF(amazon[[#This Row],[Discount percentage]],$Z$14)</f>
        <v>0</v>
      </c>
      <c r="N893" s="1">
        <f>COUNTIF(amazon[[#This Row],[Discount percentage]],$Z$16)</f>
        <v>0</v>
      </c>
      <c r="O893" s="1">
        <f>COUNTIF(amazon[[#This Row],[Discount percentage]],$Z$15)</f>
        <v>1</v>
      </c>
      <c r="P893" t="s">
        <v>2255</v>
      </c>
      <c r="Q893" s="23" t="e" cm="1" vm="1">
        <f t="array" aca="1" ref="Q893" ca="1">IF(amazon[Discount percentage]&lt;=10, "0-10%", IF(amazon[Discount percentage]&lt;=20,"11-20%", IF(amazon[Discount percentage]&lt;=30,"21-30%",….)))</f>
        <v>#VALUE!</v>
      </c>
    </row>
    <row r="894" spans="1:17" ht="18.75" x14ac:dyDescent="0.3">
      <c r="A894" s="1" t="s">
        <v>2256</v>
      </c>
      <c r="B894" s="1" t="s">
        <v>2257</v>
      </c>
      <c r="C894" s="1" t="s">
        <v>13</v>
      </c>
      <c r="D894" s="1" t="s">
        <v>2050</v>
      </c>
      <c r="E89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94" s="4">
        <v>1709</v>
      </c>
      <c r="G894" s="4">
        <v>4000</v>
      </c>
      <c r="H894" s="4">
        <f>PRODUCT(amazon[[#This Row],[Actual price]],amazon[[#This Row],[Rating count]])</f>
        <v>12116000</v>
      </c>
      <c r="I894" s="5">
        <v>0.56999999999999995</v>
      </c>
      <c r="J894" s="1">
        <v>4.4000000000000004</v>
      </c>
      <c r="K894" s="1">
        <v>3029</v>
      </c>
      <c r="L894" s="1" t="str">
        <f>IF(amazon[[#This Row],[Discounted price]]&lt;200, "Very Low",
 IF(amazon[[#This Row],[Discounted price]]&lt;5000, "Medium",
 IF(amazon[[#This Row],[Discounted price]]&lt;10000, "High",
 "Very High")))</f>
        <v>Medium</v>
      </c>
      <c r="M894" s="1">
        <f>COUNTIF(amazon[[#This Row],[Discount percentage]],$Z$14)</f>
        <v>0</v>
      </c>
      <c r="N894" s="1">
        <f>COUNTIF(amazon[[#This Row],[Discount percentage]],$Z$16)</f>
        <v>0</v>
      </c>
      <c r="O894" s="1">
        <f>COUNTIF(amazon[[#This Row],[Discount percentage]],$Z$15)</f>
        <v>1</v>
      </c>
      <c r="P894" t="s">
        <v>2258</v>
      </c>
      <c r="Q894" s="23" t="e" cm="1" vm="1">
        <f t="array" aca="1" ref="Q894" ca="1">IF(amazon[Discount percentage]&lt;=10, "0-10%", IF(amazon[Discount percentage]&lt;=20,"11-20%", IF(amazon[Discount percentage]&lt;=30,"21-30%",….)))</f>
        <v>#VALUE!</v>
      </c>
    </row>
    <row r="895" spans="1:17" ht="18.75" x14ac:dyDescent="0.3">
      <c r="A895" s="1" t="s">
        <v>2259</v>
      </c>
      <c r="B895" s="1" t="s">
        <v>2260</v>
      </c>
      <c r="C895" s="1" t="s">
        <v>1552</v>
      </c>
      <c r="D895" s="1" t="s">
        <v>1553</v>
      </c>
      <c r="E895"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895" s="4">
        <v>250</v>
      </c>
      <c r="G895" s="4">
        <v>250</v>
      </c>
      <c r="H895" s="4">
        <f>PRODUCT(amazon[[#This Row],[Actual price]],amazon[[#This Row],[Rating count]])</f>
        <v>657000</v>
      </c>
      <c r="I895" s="5">
        <v>0</v>
      </c>
      <c r="J895" s="1">
        <v>4.2</v>
      </c>
      <c r="K895" s="1">
        <v>2628</v>
      </c>
      <c r="L895" s="1" t="str">
        <f>IF(amazon[[#This Row],[Discounted price]]&lt;200, "Very Low",
 IF(amazon[[#This Row],[Discounted price]]&lt;5000, "Medium",
 IF(amazon[[#This Row],[Discounted price]]&lt;10000, "High",
 "Very High")))</f>
        <v>Medium</v>
      </c>
      <c r="M895" s="1">
        <f>COUNTIF(amazon[[#This Row],[Discount percentage]],$Z$14)</f>
        <v>0</v>
      </c>
      <c r="N895" s="1">
        <f>COUNTIF(amazon[[#This Row],[Discount percentage]],$Z$16)</f>
        <v>1</v>
      </c>
      <c r="O895" s="1">
        <f>COUNTIF(amazon[[#This Row],[Discount percentage]],$Z$15)</f>
        <v>0</v>
      </c>
      <c r="P895" t="s">
        <v>24</v>
      </c>
      <c r="Q895" s="23" t="e" cm="1" vm="1">
        <f t="array" aca="1" ref="Q895" ca="1">IF(amazon[Discount percentage]&lt;=10, "0-10%", IF(amazon[Discount percentage]&lt;=20,"11-20%", IF(amazon[Discount percentage]&lt;=30,"21-30%",….)))</f>
        <v>#VALUE!</v>
      </c>
    </row>
    <row r="896" spans="1:17" ht="18.75" x14ac:dyDescent="0.3">
      <c r="A896" s="1" t="s">
        <v>157</v>
      </c>
      <c r="B896" s="1" t="s">
        <v>158</v>
      </c>
      <c r="C896" s="1" t="s">
        <v>13</v>
      </c>
      <c r="D896" s="1" t="s">
        <v>39</v>
      </c>
      <c r="E89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96" s="4">
        <v>1199</v>
      </c>
      <c r="G896" s="4">
        <v>2199</v>
      </c>
      <c r="H896" s="4">
        <f>PRODUCT(amazon[[#This Row],[Actual price]],amazon[[#This Row],[Rating count]])</f>
        <v>54491220</v>
      </c>
      <c r="I896" s="5">
        <v>0.45</v>
      </c>
      <c r="J896" s="1">
        <v>4.4000000000000004</v>
      </c>
      <c r="K896" s="1">
        <v>24780</v>
      </c>
      <c r="L896" s="1" t="str">
        <f>IF(amazon[[#This Row],[Discounted price]]&lt;200, "Very Low",
 IF(amazon[[#This Row],[Discounted price]]&lt;5000, "Medium",
 IF(amazon[[#This Row],[Discounted price]]&lt;10000, "High",
 "Very High")))</f>
        <v>Medium</v>
      </c>
      <c r="M896" s="1">
        <f>COUNTIF(amazon[[#This Row],[Discount percentage]],$Z$14)</f>
        <v>0</v>
      </c>
      <c r="N896" s="1">
        <f>COUNTIF(amazon[[#This Row],[Discount percentage]],$Z$16)</f>
        <v>1</v>
      </c>
      <c r="O896" s="1">
        <f>COUNTIF(amazon[[#This Row],[Discount percentage]],$Z$15)</f>
        <v>0</v>
      </c>
      <c r="P896" t="s">
        <v>159</v>
      </c>
      <c r="Q896" s="23" t="e" cm="1" vm="1">
        <f t="array" aca="1" ref="Q896" ca="1">IF(amazon[Discount percentage]&lt;=10, "0-10%", IF(amazon[Discount percentage]&lt;=20,"11-20%", IF(amazon[Discount percentage]&lt;=30,"21-30%",….)))</f>
        <v>#VALUE!</v>
      </c>
    </row>
    <row r="897" spans="1:17" ht="18.75" x14ac:dyDescent="0.3">
      <c r="A897" s="1" t="s">
        <v>2261</v>
      </c>
      <c r="B897" s="1" t="s">
        <v>2262</v>
      </c>
      <c r="C897" s="1" t="s">
        <v>1557</v>
      </c>
      <c r="D897" s="1" t="s">
        <v>2263</v>
      </c>
      <c r="E89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897" s="4">
        <v>90</v>
      </c>
      <c r="G897" s="4">
        <v>100</v>
      </c>
      <c r="H897" s="4">
        <f>PRODUCT(amazon[[#This Row],[Actual price]],amazon[[#This Row],[Rating count]])</f>
        <v>1071800</v>
      </c>
      <c r="I897" s="5">
        <v>0.1</v>
      </c>
      <c r="J897" s="1">
        <v>4.4000000000000004</v>
      </c>
      <c r="K897" s="1">
        <v>10718</v>
      </c>
      <c r="L897" s="1" t="str">
        <f>IF(amazon[[#This Row],[Discounted price]]&lt;200, "Very Low",
 IF(amazon[[#This Row],[Discounted price]]&lt;5000, "Medium",
 IF(amazon[[#This Row],[Discounted price]]&lt;10000, "High",
 "Very High")))</f>
        <v>Very Low</v>
      </c>
      <c r="M897" s="1">
        <f>COUNTIF(amazon[[#This Row],[Discount percentage]],$Z$14)</f>
        <v>0</v>
      </c>
      <c r="N897" s="1">
        <f>COUNTIF(amazon[[#This Row],[Discount percentage]],$Z$16)</f>
        <v>1</v>
      </c>
      <c r="O897" s="1">
        <f>COUNTIF(amazon[[#This Row],[Discount percentage]],$Z$15)</f>
        <v>0</v>
      </c>
      <c r="P897" t="s">
        <v>2215</v>
      </c>
      <c r="Q897" s="23" t="e" cm="1" vm="1">
        <f t="array" aca="1" ref="Q897" ca="1">IF(amazon[Discount percentage]&lt;=10, "0-10%", IF(amazon[Discount percentage]&lt;=20,"11-20%", IF(amazon[Discount percentage]&lt;=30,"21-30%",….)))</f>
        <v>#VALUE!</v>
      </c>
    </row>
    <row r="898" spans="1:17" ht="18.75" x14ac:dyDescent="0.3">
      <c r="A898" s="1" t="s">
        <v>2264</v>
      </c>
      <c r="B898" s="1" t="s">
        <v>2265</v>
      </c>
      <c r="C898" s="1" t="s">
        <v>50</v>
      </c>
      <c r="D898" s="1" t="s">
        <v>1199</v>
      </c>
      <c r="E89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898" s="4">
        <v>2025</v>
      </c>
      <c r="G898" s="4">
        <v>5999</v>
      </c>
      <c r="H898" s="4">
        <f>PRODUCT(amazon[[#This Row],[Actual price]],amazon[[#This Row],[Rating count]])</f>
        <v>37391767</v>
      </c>
      <c r="I898" s="5">
        <v>0.66</v>
      </c>
      <c r="J898" s="1">
        <v>4.2</v>
      </c>
      <c r="K898" s="1">
        <v>6233</v>
      </c>
      <c r="L898" s="1" t="str">
        <f>IF(amazon[[#This Row],[Discounted price]]&lt;200, "Very Low",
 IF(amazon[[#This Row],[Discounted price]]&lt;5000, "Medium",
 IF(amazon[[#This Row],[Discounted price]]&lt;10000, "High",
 "Very High")))</f>
        <v>Medium</v>
      </c>
      <c r="M898" s="1">
        <f>COUNTIF(amazon[[#This Row],[Discount percentage]],$Z$14)</f>
        <v>0</v>
      </c>
      <c r="N898" s="1">
        <f>COUNTIF(amazon[[#This Row],[Discount percentage]],$Z$16)</f>
        <v>0</v>
      </c>
      <c r="O898" s="1">
        <f>COUNTIF(amazon[[#This Row],[Discount percentage]],$Z$15)</f>
        <v>1</v>
      </c>
      <c r="P898" t="s">
        <v>81</v>
      </c>
      <c r="Q898" s="23" t="e" cm="1" vm="1">
        <f t="array" aca="1" ref="Q898" ca="1">IF(amazon[Discount percentage]&lt;=10, "0-10%", IF(amazon[Discount percentage]&lt;=20,"11-20%", IF(amazon[Discount percentage]&lt;=30,"21-30%",….)))</f>
        <v>#VALUE!</v>
      </c>
    </row>
    <row r="899" spans="1:17" ht="18.75" x14ac:dyDescent="0.3">
      <c r="A899" s="1" t="s">
        <v>2266</v>
      </c>
      <c r="B899" s="1" t="s">
        <v>2267</v>
      </c>
      <c r="C899" s="1" t="s">
        <v>13</v>
      </c>
      <c r="D899" s="1" t="s">
        <v>1632</v>
      </c>
      <c r="E89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899" s="4">
        <v>1495</v>
      </c>
      <c r="G899" s="4">
        <v>1995</v>
      </c>
      <c r="H899" s="4">
        <f>PRODUCT(amazon[[#This Row],[Actual price]],amazon[[#This Row],[Rating count]])</f>
        <v>21029295</v>
      </c>
      <c r="I899" s="5">
        <v>0.25</v>
      </c>
      <c r="J899" s="1">
        <v>4.5</v>
      </c>
      <c r="K899" s="1">
        <v>10541</v>
      </c>
      <c r="L899" s="1" t="str">
        <f>IF(amazon[[#This Row],[Discounted price]]&lt;200, "Very Low",
 IF(amazon[[#This Row],[Discounted price]]&lt;5000, "Medium",
 IF(amazon[[#This Row],[Discounted price]]&lt;10000, "High",
 "Very High")))</f>
        <v>Medium</v>
      </c>
      <c r="M899" s="1">
        <f>COUNTIF(amazon[[#This Row],[Discount percentage]],$Z$14)</f>
        <v>0</v>
      </c>
      <c r="N899" s="1">
        <f>COUNTIF(amazon[[#This Row],[Discount percentage]],$Z$16)</f>
        <v>1</v>
      </c>
      <c r="O899" s="1">
        <f>COUNTIF(amazon[[#This Row],[Discount percentage]],$Z$15)</f>
        <v>0</v>
      </c>
      <c r="P899" t="s">
        <v>896</v>
      </c>
      <c r="Q899" s="23" t="e" cm="1" vm="1">
        <f t="array" aca="1" ref="Q899" ca="1">IF(amazon[Discount percentage]&lt;=10, "0-10%", IF(amazon[Discount percentage]&lt;=20,"11-20%", IF(amazon[Discount percentage]&lt;=30,"21-30%",….)))</f>
        <v>#VALUE!</v>
      </c>
    </row>
    <row r="900" spans="1:17" ht="18.75" x14ac:dyDescent="0.3">
      <c r="A900" s="1" t="s">
        <v>162</v>
      </c>
      <c r="B900" s="1" t="s">
        <v>163</v>
      </c>
      <c r="C900" s="1" t="s">
        <v>13</v>
      </c>
      <c r="D900" s="1" t="s">
        <v>14</v>
      </c>
      <c r="E90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00" s="4">
        <v>799</v>
      </c>
      <c r="G900" s="4">
        <v>2100</v>
      </c>
      <c r="H900" s="4">
        <f>PRODUCT(amazon[[#This Row],[Actual price]],amazon[[#This Row],[Rating count]])</f>
        <v>17194800</v>
      </c>
      <c r="I900" s="5">
        <v>0.62</v>
      </c>
      <c r="J900" s="1">
        <v>4.3</v>
      </c>
      <c r="K900" s="1">
        <v>8188</v>
      </c>
      <c r="L900" s="1" t="str">
        <f>IF(amazon[[#This Row],[Discounted price]]&lt;200, "Very Low",
 IF(amazon[[#This Row],[Discounted price]]&lt;5000, "Medium",
 IF(amazon[[#This Row],[Discounted price]]&lt;10000, "High",
 "Very High")))</f>
        <v>Medium</v>
      </c>
      <c r="M900" s="1">
        <f>COUNTIF(amazon[[#This Row],[Discount percentage]],$Z$14)</f>
        <v>0</v>
      </c>
      <c r="N900" s="1">
        <f>COUNTIF(amazon[[#This Row],[Discount percentage]],$Z$16)</f>
        <v>0</v>
      </c>
      <c r="O900" s="1">
        <f>COUNTIF(amazon[[#This Row],[Discount percentage]],$Z$15)</f>
        <v>1</v>
      </c>
      <c r="P900" t="s">
        <v>164</v>
      </c>
      <c r="Q900" s="23" t="e" cm="1" vm="1">
        <f t="array" aca="1" ref="Q900" ca="1">IF(amazon[Discount percentage]&lt;=10, "0-10%", IF(amazon[Discount percentage]&lt;=20,"11-20%", IF(amazon[Discount percentage]&lt;=30,"21-30%",….)))</f>
        <v>#VALUE!</v>
      </c>
    </row>
    <row r="901" spans="1:17" ht="18.75" x14ac:dyDescent="0.3">
      <c r="A901" s="1" t="s">
        <v>2268</v>
      </c>
      <c r="B901" s="1" t="s">
        <v>2269</v>
      </c>
      <c r="C901" s="1" t="s">
        <v>50</v>
      </c>
      <c r="D901" s="1" t="s">
        <v>1689</v>
      </c>
      <c r="E90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01" s="4">
        <v>899</v>
      </c>
      <c r="G901" s="4">
        <v>1199</v>
      </c>
      <c r="H901" s="4">
        <f>PRODUCT(amazon[[#This Row],[Actual price]],amazon[[#This Row],[Rating count]])</f>
        <v>12890449</v>
      </c>
      <c r="I901" s="5">
        <v>0.25</v>
      </c>
      <c r="J901" s="1">
        <v>3.8</v>
      </c>
      <c r="K901" s="1">
        <v>10751</v>
      </c>
      <c r="L901" s="1" t="str">
        <f>IF(amazon[[#This Row],[Discounted price]]&lt;200, "Very Low",
 IF(amazon[[#This Row],[Discounted price]]&lt;5000, "Medium",
 IF(amazon[[#This Row],[Discounted price]]&lt;10000, "High",
 "Very High")))</f>
        <v>Medium</v>
      </c>
      <c r="M901" s="1">
        <f>COUNTIF(amazon[[#This Row],[Discount percentage]],$Z$14)</f>
        <v>0</v>
      </c>
      <c r="N901" s="1">
        <f>COUNTIF(amazon[[#This Row],[Discount percentage]],$Z$16)</f>
        <v>1</v>
      </c>
      <c r="O901" s="1">
        <f>COUNTIF(amazon[[#This Row],[Discount percentage]],$Z$15)</f>
        <v>0</v>
      </c>
      <c r="P901" t="s">
        <v>2270</v>
      </c>
      <c r="Q901" s="23" t="e" cm="1" vm="1">
        <f t="array" aca="1" ref="Q901" ca="1">IF(amazon[Discount percentage]&lt;=10, "0-10%", IF(amazon[Discount percentage]&lt;=20,"11-20%", IF(amazon[Discount percentage]&lt;=30,"21-30%",….)))</f>
        <v>#VALUE!</v>
      </c>
    </row>
    <row r="902" spans="1:17" ht="18.75" x14ac:dyDescent="0.3">
      <c r="A902" s="1" t="s">
        <v>2271</v>
      </c>
      <c r="B902" s="1" t="s">
        <v>2272</v>
      </c>
      <c r="C902" s="1" t="s">
        <v>13</v>
      </c>
      <c r="D902" s="1" t="s">
        <v>2273</v>
      </c>
      <c r="E90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02" s="4">
        <v>349</v>
      </c>
      <c r="G902" s="4">
        <v>999</v>
      </c>
      <c r="H902" s="4">
        <f>PRODUCT(amazon[[#This Row],[Actual price]],amazon[[#This Row],[Rating count]])</f>
        <v>816183</v>
      </c>
      <c r="I902" s="5">
        <v>0.65</v>
      </c>
      <c r="J902" s="1">
        <v>3.9</v>
      </c>
      <c r="K902" s="1">
        <v>817</v>
      </c>
      <c r="L902" s="1" t="str">
        <f>IF(amazon[[#This Row],[Discounted price]]&lt;200, "Very Low",
 IF(amazon[[#This Row],[Discounted price]]&lt;5000, "Medium",
 IF(amazon[[#This Row],[Discounted price]]&lt;10000, "High",
 "Very High")))</f>
        <v>Medium</v>
      </c>
      <c r="M902" s="1">
        <f>COUNTIF(amazon[[#This Row],[Discount percentage]],$Z$14)</f>
        <v>0</v>
      </c>
      <c r="N902" s="1">
        <f>COUNTIF(amazon[[#This Row],[Discount percentage]],$Z$16)</f>
        <v>0</v>
      </c>
      <c r="O902" s="1">
        <f>COUNTIF(amazon[[#This Row],[Discount percentage]],$Z$15)</f>
        <v>1</v>
      </c>
      <c r="P902" t="s">
        <v>2274</v>
      </c>
      <c r="Q902" s="23" t="e" cm="1" vm="1">
        <f t="array" aca="1" ref="Q902" ca="1">IF(amazon[Discount percentage]&lt;=10, "0-10%", IF(amazon[Discount percentage]&lt;=20,"11-20%", IF(amazon[Discount percentage]&lt;=30,"21-30%",….)))</f>
        <v>#VALUE!</v>
      </c>
    </row>
    <row r="903" spans="1:17" ht="18.75" x14ac:dyDescent="0.3">
      <c r="A903" s="1" t="s">
        <v>2275</v>
      </c>
      <c r="B903" s="1" t="s">
        <v>2276</v>
      </c>
      <c r="C903" s="1" t="s">
        <v>50</v>
      </c>
      <c r="D903" s="1" t="s">
        <v>914</v>
      </c>
      <c r="E90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03" s="4">
        <v>900</v>
      </c>
      <c r="G903" s="4">
        <v>2499</v>
      </c>
      <c r="H903" s="4">
        <f>PRODUCT(amazon[[#This Row],[Actual price]],amazon[[#This Row],[Rating count]])</f>
        <v>90923616</v>
      </c>
      <c r="I903" s="5">
        <v>0.64</v>
      </c>
      <c r="J903" s="1">
        <v>4</v>
      </c>
      <c r="K903" s="1">
        <v>36384</v>
      </c>
      <c r="L903" s="1" t="str">
        <f>IF(amazon[[#This Row],[Discounted price]]&lt;200, "Very Low",
 IF(amazon[[#This Row],[Discounted price]]&lt;5000, "Medium",
 IF(amazon[[#This Row],[Discounted price]]&lt;10000, "High",
 "Very High")))</f>
        <v>Medium</v>
      </c>
      <c r="M903" s="1">
        <f>COUNTIF(amazon[[#This Row],[Discount percentage]],$Z$14)</f>
        <v>0</v>
      </c>
      <c r="N903" s="1">
        <f>COUNTIF(amazon[[#This Row],[Discount percentage]],$Z$16)</f>
        <v>0</v>
      </c>
      <c r="O903" s="1">
        <f>COUNTIF(amazon[[#This Row],[Discount percentage]],$Z$15)</f>
        <v>1</v>
      </c>
      <c r="P903" t="s">
        <v>197</v>
      </c>
      <c r="Q903" s="23" t="e" cm="1" vm="1">
        <f t="array" aca="1" ref="Q903" ca="1">IF(amazon[Discount percentage]&lt;=10, "0-10%", IF(amazon[Discount percentage]&lt;=20,"11-20%", IF(amazon[Discount percentage]&lt;=30,"21-30%",….)))</f>
        <v>#VALUE!</v>
      </c>
    </row>
    <row r="904" spans="1:17" ht="18.75" x14ac:dyDescent="0.3">
      <c r="A904" s="1" t="s">
        <v>2277</v>
      </c>
      <c r="B904" s="1" t="s">
        <v>2278</v>
      </c>
      <c r="C904" s="1" t="s">
        <v>50</v>
      </c>
      <c r="D904" s="1" t="s">
        <v>1802</v>
      </c>
      <c r="E90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04" s="4">
        <v>2490</v>
      </c>
      <c r="G904" s="4">
        <v>3990</v>
      </c>
      <c r="H904" s="4">
        <f>PRODUCT(amazon[[#This Row],[Actual price]],amazon[[#This Row],[Rating count]])</f>
        <v>14387940</v>
      </c>
      <c r="I904" s="5">
        <v>0.38</v>
      </c>
      <c r="J904" s="1">
        <v>4.0999999999999996</v>
      </c>
      <c r="K904" s="1">
        <v>3606</v>
      </c>
      <c r="L904" s="1" t="str">
        <f>IF(amazon[[#This Row],[Discounted price]]&lt;200, "Very Low",
 IF(amazon[[#This Row],[Discounted price]]&lt;5000, "Medium",
 IF(amazon[[#This Row],[Discounted price]]&lt;10000, "High",
 "Very High")))</f>
        <v>Medium</v>
      </c>
      <c r="M904" s="1">
        <f>COUNTIF(amazon[[#This Row],[Discount percentage]],$Z$14)</f>
        <v>0</v>
      </c>
      <c r="N904" s="1">
        <f>COUNTIF(amazon[[#This Row],[Discount percentage]],$Z$16)</f>
        <v>1</v>
      </c>
      <c r="O904" s="1">
        <f>COUNTIF(amazon[[#This Row],[Discount percentage]],$Z$15)</f>
        <v>0</v>
      </c>
      <c r="P904" t="s">
        <v>2279</v>
      </c>
      <c r="Q904" s="23" t="e" cm="1" vm="1">
        <f t="array" aca="1" ref="Q904" ca="1">IF(amazon[Discount percentage]&lt;=10, "0-10%", IF(amazon[Discount percentage]&lt;=20,"11-20%", IF(amazon[Discount percentage]&lt;=30,"21-30%",….)))</f>
        <v>#VALUE!</v>
      </c>
    </row>
    <row r="905" spans="1:17" ht="18.75" x14ac:dyDescent="0.3">
      <c r="A905" s="1" t="s">
        <v>2280</v>
      </c>
      <c r="B905" s="1" t="s">
        <v>2281</v>
      </c>
      <c r="C905" s="1" t="s">
        <v>50</v>
      </c>
      <c r="D905" s="1" t="s">
        <v>1693</v>
      </c>
      <c r="E90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05" s="4">
        <v>116</v>
      </c>
      <c r="G905" s="4">
        <v>200</v>
      </c>
      <c r="H905" s="4">
        <f>PRODUCT(amazon[[#This Row],[Actual price]],amazon[[#This Row],[Rating count]])</f>
        <v>71400</v>
      </c>
      <c r="I905" s="5">
        <v>0.42</v>
      </c>
      <c r="J905" s="1">
        <v>4.4000000000000004</v>
      </c>
      <c r="K905" s="1">
        <v>357</v>
      </c>
      <c r="L905" s="1" t="str">
        <f>IF(amazon[[#This Row],[Discounted price]]&lt;200, "Very Low",
 IF(amazon[[#This Row],[Discounted price]]&lt;5000, "Medium",
 IF(amazon[[#This Row],[Discounted price]]&lt;10000, "High",
 "Very High")))</f>
        <v>Very Low</v>
      </c>
      <c r="M905" s="1">
        <f>COUNTIF(amazon[[#This Row],[Discount percentage]],$Z$14)</f>
        <v>0</v>
      </c>
      <c r="N905" s="1">
        <f>COUNTIF(amazon[[#This Row],[Discount percentage]],$Z$16)</f>
        <v>1</v>
      </c>
      <c r="O905" s="1">
        <f>COUNTIF(amazon[[#This Row],[Discount percentage]],$Z$15)</f>
        <v>0</v>
      </c>
      <c r="P905" t="s">
        <v>2215</v>
      </c>
      <c r="Q905" s="23" t="e" cm="1" vm="1">
        <f t="array" aca="1" ref="Q905" ca="1">IF(amazon[Discount percentage]&lt;=10, "0-10%", IF(amazon[Discount percentage]&lt;=20,"11-20%", IF(amazon[Discount percentage]&lt;=30,"21-30%",….)))</f>
        <v>#VALUE!</v>
      </c>
    </row>
    <row r="906" spans="1:17" ht="18.75" x14ac:dyDescent="0.3">
      <c r="A906" s="1" t="s">
        <v>2282</v>
      </c>
      <c r="B906" s="1" t="s">
        <v>2283</v>
      </c>
      <c r="C906" s="1" t="s">
        <v>1557</v>
      </c>
      <c r="D906" s="1" t="s">
        <v>1636</v>
      </c>
      <c r="E90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906" s="4">
        <v>200</v>
      </c>
      <c r="G906" s="4">
        <v>230</v>
      </c>
      <c r="H906" s="4">
        <f>PRODUCT(amazon[[#This Row],[Actual price]],amazon[[#This Row],[Rating count]])</f>
        <v>2339100</v>
      </c>
      <c r="I906" s="5">
        <v>0.13</v>
      </c>
      <c r="J906" s="1">
        <v>4.4000000000000004</v>
      </c>
      <c r="K906" s="1">
        <v>10170</v>
      </c>
      <c r="L906" s="1" t="str">
        <f>IF(amazon[[#This Row],[Discounted price]]&lt;200, "Very Low",
 IF(amazon[[#This Row],[Discounted price]]&lt;5000, "Medium",
 IF(amazon[[#This Row],[Discounted price]]&lt;10000, "High",
 "Very High")))</f>
        <v>Medium</v>
      </c>
      <c r="M906" s="1">
        <f>COUNTIF(amazon[[#This Row],[Discount percentage]],$Z$14)</f>
        <v>0</v>
      </c>
      <c r="N906" s="1">
        <f>COUNTIF(amazon[[#This Row],[Discount percentage]],$Z$16)</f>
        <v>1</v>
      </c>
      <c r="O906" s="1">
        <f>COUNTIF(amazon[[#This Row],[Discount percentage]],$Z$15)</f>
        <v>0</v>
      </c>
      <c r="P906" t="s">
        <v>617</v>
      </c>
      <c r="Q906" s="23" t="e" cm="1" vm="1">
        <f t="array" aca="1" ref="Q906" ca="1">IF(amazon[Discount percentage]&lt;=10, "0-10%", IF(amazon[Discount percentage]&lt;=20,"11-20%", IF(amazon[Discount percentage]&lt;=30,"21-30%",….)))</f>
        <v>#VALUE!</v>
      </c>
    </row>
    <row r="907" spans="1:17" ht="18.75" x14ac:dyDescent="0.3">
      <c r="A907" s="1" t="s">
        <v>2284</v>
      </c>
      <c r="B907" s="1" t="s">
        <v>2285</v>
      </c>
      <c r="C907" s="1" t="s">
        <v>13</v>
      </c>
      <c r="D907" s="1" t="s">
        <v>2102</v>
      </c>
      <c r="E90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07" s="4">
        <v>1249</v>
      </c>
      <c r="G907" s="4">
        <v>2796</v>
      </c>
      <c r="H907" s="4">
        <f>PRODUCT(amazon[[#This Row],[Actual price]],amazon[[#This Row],[Rating count]])</f>
        <v>12856008</v>
      </c>
      <c r="I907" s="5">
        <v>0.55000000000000004</v>
      </c>
      <c r="J907" s="1">
        <v>4.4000000000000004</v>
      </c>
      <c r="K907" s="1">
        <v>4598</v>
      </c>
      <c r="L907" s="1" t="str">
        <f>IF(amazon[[#This Row],[Discounted price]]&lt;200, "Very Low",
 IF(amazon[[#This Row],[Discounted price]]&lt;5000, "Medium",
 IF(amazon[[#This Row],[Discounted price]]&lt;10000, "High",
 "Very High")))</f>
        <v>Medium</v>
      </c>
      <c r="M907" s="1">
        <f>COUNTIF(amazon[[#This Row],[Discount percentage]],$Z$14)</f>
        <v>0</v>
      </c>
      <c r="N907" s="1">
        <f>COUNTIF(amazon[[#This Row],[Discount percentage]],$Z$16)</f>
        <v>0</v>
      </c>
      <c r="O907" s="1">
        <f>COUNTIF(amazon[[#This Row],[Discount percentage]],$Z$15)</f>
        <v>1</v>
      </c>
      <c r="P907" t="s">
        <v>2286</v>
      </c>
      <c r="Q907" s="23" t="e" cm="1" vm="1">
        <f t="array" aca="1" ref="Q907" ca="1">IF(amazon[Discount percentage]&lt;=10, "0-10%", IF(amazon[Discount percentage]&lt;=20,"11-20%", IF(amazon[Discount percentage]&lt;=30,"21-30%",….)))</f>
        <v>#VALUE!</v>
      </c>
    </row>
    <row r="908" spans="1:17" ht="18.75" x14ac:dyDescent="0.3">
      <c r="A908" s="1" t="s">
        <v>2287</v>
      </c>
      <c r="B908" s="1" t="s">
        <v>2288</v>
      </c>
      <c r="C908" s="1" t="s">
        <v>13</v>
      </c>
      <c r="D908" s="1" t="s">
        <v>2289</v>
      </c>
      <c r="E90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08" s="4">
        <v>649</v>
      </c>
      <c r="G908" s="4">
        <v>999</v>
      </c>
      <c r="H908" s="4">
        <f>PRODUCT(amazon[[#This Row],[Actual price]],amazon[[#This Row],[Rating count]])</f>
        <v>7214778</v>
      </c>
      <c r="I908" s="5">
        <v>0.35</v>
      </c>
      <c r="J908" s="1">
        <v>3.5</v>
      </c>
      <c r="K908" s="1">
        <v>7222</v>
      </c>
      <c r="L908" s="1" t="str">
        <f>IF(amazon[[#This Row],[Discounted price]]&lt;200, "Very Low",
 IF(amazon[[#This Row],[Discounted price]]&lt;5000, "Medium",
 IF(amazon[[#This Row],[Discounted price]]&lt;10000, "High",
 "Very High")))</f>
        <v>Medium</v>
      </c>
      <c r="M908" s="1">
        <f>COUNTIF(amazon[[#This Row],[Discount percentage]],$Z$14)</f>
        <v>0</v>
      </c>
      <c r="N908" s="1">
        <f>COUNTIF(amazon[[#This Row],[Discount percentage]],$Z$16)</f>
        <v>1</v>
      </c>
      <c r="O908" s="1">
        <f>COUNTIF(amazon[[#This Row],[Discount percentage]],$Z$15)</f>
        <v>0</v>
      </c>
      <c r="P908" t="s">
        <v>2290</v>
      </c>
      <c r="Q908" s="23" t="e" cm="1" vm="1">
        <f t="array" aca="1" ref="Q908" ca="1">IF(amazon[Discount percentage]&lt;=10, "0-10%", IF(amazon[Discount percentage]&lt;=20,"11-20%", IF(amazon[Discount percentage]&lt;=30,"21-30%",….)))</f>
        <v>#VALUE!</v>
      </c>
    </row>
    <row r="909" spans="1:17" ht="18.75" x14ac:dyDescent="0.3">
      <c r="A909" s="1" t="s">
        <v>2291</v>
      </c>
      <c r="B909" s="1" t="s">
        <v>2292</v>
      </c>
      <c r="C909" s="1" t="s">
        <v>13</v>
      </c>
      <c r="D909" s="1" t="s">
        <v>2293</v>
      </c>
      <c r="E90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09" s="4">
        <v>2649</v>
      </c>
      <c r="G909" s="4">
        <v>3499</v>
      </c>
      <c r="H909" s="4">
        <f>PRODUCT(amazon[[#This Row],[Actual price]],amazon[[#This Row],[Rating count]])</f>
        <v>4447229</v>
      </c>
      <c r="I909" s="5">
        <v>0.24</v>
      </c>
      <c r="J909" s="1">
        <v>4.5</v>
      </c>
      <c r="K909" s="1">
        <v>1271</v>
      </c>
      <c r="L909" s="1" t="str">
        <f>IF(amazon[[#This Row],[Discounted price]]&lt;200, "Very Low",
 IF(amazon[[#This Row],[Discounted price]]&lt;5000, "Medium",
 IF(amazon[[#This Row],[Discounted price]]&lt;10000, "High",
 "Very High")))</f>
        <v>Medium</v>
      </c>
      <c r="M909" s="1">
        <f>COUNTIF(amazon[[#This Row],[Discount percentage]],$Z$14)</f>
        <v>0</v>
      </c>
      <c r="N909" s="1">
        <f>COUNTIF(amazon[[#This Row],[Discount percentage]],$Z$16)</f>
        <v>1</v>
      </c>
      <c r="O909" s="1">
        <f>COUNTIF(amazon[[#This Row],[Discount percentage]],$Z$15)</f>
        <v>0</v>
      </c>
      <c r="P909" t="s">
        <v>2294</v>
      </c>
      <c r="Q909" s="23" t="e" cm="1" vm="1">
        <f t="array" aca="1" ref="Q909" ca="1">IF(amazon[Discount percentage]&lt;=10, "0-10%", IF(amazon[Discount percentage]&lt;=20,"11-20%", IF(amazon[Discount percentage]&lt;=30,"21-30%",….)))</f>
        <v>#VALUE!</v>
      </c>
    </row>
    <row r="910" spans="1:17" ht="18.75" x14ac:dyDescent="0.3">
      <c r="A910" s="1" t="s">
        <v>169</v>
      </c>
      <c r="B910" s="1" t="s">
        <v>170</v>
      </c>
      <c r="C910" s="1" t="s">
        <v>13</v>
      </c>
      <c r="D910" s="1" t="s">
        <v>14</v>
      </c>
      <c r="E91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10" s="4">
        <v>199</v>
      </c>
      <c r="G910" s="4">
        <v>349</v>
      </c>
      <c r="H910" s="4">
        <f>PRODUCT(amazon[[#This Row],[Actual price]],amazon[[#This Row],[Rating count]])</f>
        <v>109586</v>
      </c>
      <c r="I910" s="5">
        <v>0.43</v>
      </c>
      <c r="J910" s="1">
        <v>4.0999999999999996</v>
      </c>
      <c r="K910" s="1">
        <v>314</v>
      </c>
      <c r="L910" s="1" t="str">
        <f>IF(amazon[[#This Row],[Discounted price]]&lt;200, "Very Low",
 IF(amazon[[#This Row],[Discounted price]]&lt;5000, "Medium",
 IF(amazon[[#This Row],[Discounted price]]&lt;10000, "High",
 "Very High")))</f>
        <v>Very Low</v>
      </c>
      <c r="M910" s="1">
        <f>COUNTIF(amazon[[#This Row],[Discount percentage]],$Z$14)</f>
        <v>0</v>
      </c>
      <c r="N910" s="1">
        <f>COUNTIF(amazon[[#This Row],[Discount percentage]],$Z$16)</f>
        <v>1</v>
      </c>
      <c r="O910" s="1">
        <f>COUNTIF(amazon[[#This Row],[Discount percentage]],$Z$15)</f>
        <v>0</v>
      </c>
      <c r="P910" t="s">
        <v>24</v>
      </c>
      <c r="Q910" s="23" t="e" cm="1" vm="1">
        <f t="array" aca="1" ref="Q910" ca="1">IF(amazon[Discount percentage]&lt;=10, "0-10%", IF(amazon[Discount percentage]&lt;=20,"11-20%", IF(amazon[Discount percentage]&lt;=30,"21-30%",….)))</f>
        <v>#VALUE!</v>
      </c>
    </row>
    <row r="911" spans="1:17" ht="18.75" x14ac:dyDescent="0.3">
      <c r="A911" s="1" t="s">
        <v>2295</v>
      </c>
      <c r="B911" s="1" t="s">
        <v>2296</v>
      </c>
      <c r="C911" s="1" t="s">
        <v>13</v>
      </c>
      <c r="D911" s="1" t="s">
        <v>1611</v>
      </c>
      <c r="E91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11" s="4">
        <v>596</v>
      </c>
      <c r="G911" s="4">
        <v>723</v>
      </c>
      <c r="H911" s="4">
        <f>PRODUCT(amazon[[#This Row],[Actual price]],amazon[[#This Row],[Rating count]])</f>
        <v>2327337</v>
      </c>
      <c r="I911" s="5">
        <v>0.18</v>
      </c>
      <c r="J911" s="1">
        <v>4.4000000000000004</v>
      </c>
      <c r="K911" s="1">
        <v>3219</v>
      </c>
      <c r="L911" s="1" t="str">
        <f>IF(amazon[[#This Row],[Discounted price]]&lt;200, "Very Low",
 IF(amazon[[#This Row],[Discounted price]]&lt;5000, "Medium",
 IF(amazon[[#This Row],[Discounted price]]&lt;10000, "High",
 "Very High")))</f>
        <v>Medium</v>
      </c>
      <c r="M911" s="1">
        <f>COUNTIF(amazon[[#This Row],[Discount percentage]],$Z$14)</f>
        <v>0</v>
      </c>
      <c r="N911" s="1">
        <f>COUNTIF(amazon[[#This Row],[Discount percentage]],$Z$16)</f>
        <v>1</v>
      </c>
      <c r="O911" s="1">
        <f>COUNTIF(amazon[[#This Row],[Discount percentage]],$Z$15)</f>
        <v>0</v>
      </c>
      <c r="P911" t="s">
        <v>2297</v>
      </c>
      <c r="Q911" s="23" t="e" cm="1" vm="1">
        <f t="array" aca="1" ref="Q911" ca="1">IF(amazon[Discount percentage]&lt;=10, "0-10%", IF(amazon[Discount percentage]&lt;=20,"11-20%", IF(amazon[Discount percentage]&lt;=30,"21-30%",….)))</f>
        <v>#VALUE!</v>
      </c>
    </row>
    <row r="912" spans="1:17" ht="18.75" x14ac:dyDescent="0.3">
      <c r="A912" s="1" t="s">
        <v>2298</v>
      </c>
      <c r="B912" s="1" t="s">
        <v>2299</v>
      </c>
      <c r="C912" s="1" t="s">
        <v>50</v>
      </c>
      <c r="D912" s="1" t="s">
        <v>904</v>
      </c>
      <c r="E91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12" s="4">
        <v>2499</v>
      </c>
      <c r="G912" s="4">
        <v>5999</v>
      </c>
      <c r="H912" s="4">
        <f>PRODUCT(amazon[[#This Row],[Actual price]],amazon[[#This Row],[Rating count]])</f>
        <v>233235121</v>
      </c>
      <c r="I912" s="5">
        <v>0.57999999999999996</v>
      </c>
      <c r="J912" s="1">
        <v>4.0999999999999996</v>
      </c>
      <c r="K912" s="1">
        <v>38879</v>
      </c>
      <c r="L912" s="1" t="str">
        <f>IF(amazon[[#This Row],[Discounted price]]&lt;200, "Very Low",
 IF(amazon[[#This Row],[Discounted price]]&lt;5000, "Medium",
 IF(amazon[[#This Row],[Discounted price]]&lt;10000, "High",
 "Very High")))</f>
        <v>Medium</v>
      </c>
      <c r="M912" s="1">
        <f>COUNTIF(amazon[[#This Row],[Discount percentage]],$Z$14)</f>
        <v>0</v>
      </c>
      <c r="N912" s="1">
        <f>COUNTIF(amazon[[#This Row],[Discount percentage]],$Z$16)</f>
        <v>0</v>
      </c>
      <c r="O912" s="1">
        <f>COUNTIF(amazon[[#This Row],[Discount percentage]],$Z$15)</f>
        <v>1</v>
      </c>
      <c r="P912" t="s">
        <v>1365</v>
      </c>
      <c r="Q912" s="23" t="e" cm="1" vm="1">
        <f t="array" aca="1" ref="Q912" ca="1">IF(amazon[Discount percentage]&lt;=10, "0-10%", IF(amazon[Discount percentage]&lt;=20,"11-20%", IF(amazon[Discount percentage]&lt;=30,"21-30%",….)))</f>
        <v>#VALUE!</v>
      </c>
    </row>
    <row r="913" spans="1:17" ht="18.75" x14ac:dyDescent="0.3">
      <c r="A913" s="1" t="s">
        <v>2300</v>
      </c>
      <c r="B913" s="1" t="s">
        <v>2301</v>
      </c>
      <c r="C913" s="1" t="s">
        <v>50</v>
      </c>
      <c r="D913" s="1" t="s">
        <v>2302</v>
      </c>
      <c r="E91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13" s="4">
        <v>4999</v>
      </c>
      <c r="G913" s="4">
        <v>12499</v>
      </c>
      <c r="H913" s="4">
        <f>PRODUCT(amazon[[#This Row],[Actual price]],amazon[[#This Row],[Rating count]])</f>
        <v>56757959</v>
      </c>
      <c r="I913" s="5">
        <v>0.6</v>
      </c>
      <c r="J913" s="1">
        <v>4.2</v>
      </c>
      <c r="K913" s="1">
        <v>4541</v>
      </c>
      <c r="L913" s="1" t="str">
        <f>IF(amazon[[#This Row],[Discounted price]]&lt;200, "Very Low",
 IF(amazon[[#This Row],[Discounted price]]&lt;5000, "Medium",
 IF(amazon[[#This Row],[Discounted price]]&lt;10000, "High",
 "Very High")))</f>
        <v>Medium</v>
      </c>
      <c r="M913" s="1">
        <f>COUNTIF(amazon[[#This Row],[Discount percentage]],$Z$14)</f>
        <v>0</v>
      </c>
      <c r="N913" s="1">
        <f>COUNTIF(amazon[[#This Row],[Discount percentage]],$Z$16)</f>
        <v>0</v>
      </c>
      <c r="O913" s="1">
        <f>COUNTIF(amazon[[#This Row],[Discount percentage]],$Z$15)</f>
        <v>1</v>
      </c>
      <c r="P913" t="s">
        <v>2303</v>
      </c>
      <c r="Q913" s="23" t="e" cm="1" vm="1">
        <f t="array" aca="1" ref="Q913" ca="1">IF(amazon[Discount percentage]&lt;=10, "0-10%", IF(amazon[Discount percentage]&lt;=20,"11-20%", IF(amazon[Discount percentage]&lt;=30,"21-30%",….)))</f>
        <v>#VALUE!</v>
      </c>
    </row>
    <row r="914" spans="1:17" ht="18.75" x14ac:dyDescent="0.3">
      <c r="A914" s="1" t="s">
        <v>2304</v>
      </c>
      <c r="B914" s="1" t="s">
        <v>2305</v>
      </c>
      <c r="C914" s="1" t="s">
        <v>50</v>
      </c>
      <c r="D914" s="1" t="s">
        <v>945</v>
      </c>
      <c r="E91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14" s="4">
        <v>399</v>
      </c>
      <c r="G914" s="4">
        <v>1290</v>
      </c>
      <c r="H914" s="4">
        <f>PRODUCT(amazon[[#This Row],[Actual price]],amazon[[#This Row],[Rating count]])</f>
        <v>98094180</v>
      </c>
      <c r="I914" s="5">
        <v>0.69</v>
      </c>
      <c r="J914" s="1">
        <v>4.2</v>
      </c>
      <c r="K914" s="1">
        <v>76042</v>
      </c>
      <c r="L914" s="1" t="str">
        <f>IF(amazon[[#This Row],[Discounted price]]&lt;200, "Very Low",
 IF(amazon[[#This Row],[Discounted price]]&lt;5000, "Medium",
 IF(amazon[[#This Row],[Discounted price]]&lt;10000, "High",
 "Very High")))</f>
        <v>Medium</v>
      </c>
      <c r="M914" s="1">
        <f>COUNTIF(amazon[[#This Row],[Discount percentage]],$Z$14)</f>
        <v>0</v>
      </c>
      <c r="N914" s="1">
        <f>COUNTIF(amazon[[#This Row],[Discount percentage]],$Z$16)</f>
        <v>0</v>
      </c>
      <c r="O914" s="1">
        <f>COUNTIF(amazon[[#This Row],[Discount percentage]],$Z$15)</f>
        <v>1</v>
      </c>
      <c r="P914" t="s">
        <v>2306</v>
      </c>
      <c r="Q914" s="23" t="e" cm="1" vm="1">
        <f t="array" aca="1" ref="Q914" ca="1">IF(amazon[Discount percentage]&lt;=10, "0-10%", IF(amazon[Discount percentage]&lt;=20,"11-20%", IF(amazon[Discount percentage]&lt;=30,"21-30%",….)))</f>
        <v>#VALUE!</v>
      </c>
    </row>
    <row r="915" spans="1:17" ht="18.75" x14ac:dyDescent="0.3">
      <c r="A915" s="1" t="s">
        <v>2307</v>
      </c>
      <c r="B915" s="1" t="s">
        <v>2308</v>
      </c>
      <c r="C915" s="1" t="s">
        <v>50</v>
      </c>
      <c r="D915" s="1" t="s">
        <v>1693</v>
      </c>
      <c r="E91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15" s="4">
        <v>116</v>
      </c>
      <c r="G915" s="4">
        <v>200</v>
      </c>
      <c r="H915" s="4">
        <f>PRODUCT(amazon[[#This Row],[Actual price]],amazon[[#This Row],[Rating count]])</f>
        <v>97000</v>
      </c>
      <c r="I915" s="5">
        <v>0.42</v>
      </c>
      <c r="J915" s="1">
        <v>4.3</v>
      </c>
      <c r="K915" s="1">
        <v>485</v>
      </c>
      <c r="L915" s="1" t="str">
        <f>IF(amazon[[#This Row],[Discounted price]]&lt;200, "Very Low",
 IF(amazon[[#This Row],[Discounted price]]&lt;5000, "Medium",
 IF(amazon[[#This Row],[Discounted price]]&lt;10000, "High",
 "Very High")))</f>
        <v>Very Low</v>
      </c>
      <c r="M915" s="1">
        <f>COUNTIF(amazon[[#This Row],[Discount percentage]],$Z$14)</f>
        <v>0</v>
      </c>
      <c r="N915" s="1">
        <f>COUNTIF(amazon[[#This Row],[Discount percentage]],$Z$16)</f>
        <v>1</v>
      </c>
      <c r="O915" s="1">
        <f>COUNTIF(amazon[[#This Row],[Discount percentage]],$Z$15)</f>
        <v>0</v>
      </c>
      <c r="P915" t="s">
        <v>2309</v>
      </c>
      <c r="Q915" s="23" t="e" cm="1" vm="1">
        <f t="array" aca="1" ref="Q915" ca="1">IF(amazon[Discount percentage]&lt;=10, "0-10%", IF(amazon[Discount percentage]&lt;=20,"11-20%", IF(amazon[Discount percentage]&lt;=30,"21-30%",….)))</f>
        <v>#VALUE!</v>
      </c>
    </row>
    <row r="916" spans="1:17" ht="18.75" x14ac:dyDescent="0.3">
      <c r="A916" s="1" t="s">
        <v>2310</v>
      </c>
      <c r="B916" s="1" t="s">
        <v>2311</v>
      </c>
      <c r="C916" s="1" t="s">
        <v>50</v>
      </c>
      <c r="D916" s="1" t="s">
        <v>1802</v>
      </c>
      <c r="E916"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16" s="4">
        <v>4499</v>
      </c>
      <c r="G916" s="4">
        <v>5999</v>
      </c>
      <c r="H916" s="4">
        <f>PRODUCT(amazon[[#This Row],[Actual price]],amazon[[#This Row],[Rating count]])</f>
        <v>268131304</v>
      </c>
      <c r="I916" s="5">
        <v>0.25</v>
      </c>
      <c r="J916" s="1">
        <v>4.3</v>
      </c>
      <c r="K916" s="1">
        <v>44696</v>
      </c>
      <c r="L916" s="1" t="str">
        <f>IF(amazon[[#This Row],[Discounted price]]&lt;200, "Very Low",
 IF(amazon[[#This Row],[Discounted price]]&lt;5000, "Medium",
 IF(amazon[[#This Row],[Discounted price]]&lt;10000, "High",
 "Very High")))</f>
        <v>Medium</v>
      </c>
      <c r="M916" s="1">
        <f>COUNTIF(amazon[[#This Row],[Discount percentage]],$Z$14)</f>
        <v>0</v>
      </c>
      <c r="N916" s="1">
        <f>COUNTIF(amazon[[#This Row],[Discount percentage]],$Z$16)</f>
        <v>1</v>
      </c>
      <c r="O916" s="1">
        <f>COUNTIF(amazon[[#This Row],[Discount percentage]],$Z$15)</f>
        <v>0</v>
      </c>
      <c r="P916" t="s">
        <v>2312</v>
      </c>
      <c r="Q916" s="23" t="e" cm="1" vm="1">
        <f t="array" aca="1" ref="Q916" ca="1">IF(amazon[Discount percentage]&lt;=10, "0-10%", IF(amazon[Discount percentage]&lt;=20,"11-20%", IF(amazon[Discount percentage]&lt;=30,"21-30%",….)))</f>
        <v>#VALUE!</v>
      </c>
    </row>
    <row r="917" spans="1:17" ht="18.75" x14ac:dyDescent="0.3">
      <c r="A917" s="1" t="s">
        <v>2313</v>
      </c>
      <c r="B917" s="1" t="s">
        <v>2314</v>
      </c>
      <c r="C917" s="1" t="s">
        <v>13</v>
      </c>
      <c r="D917" s="1" t="s">
        <v>1859</v>
      </c>
      <c r="E91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17" s="4">
        <v>330</v>
      </c>
      <c r="G917" s="4">
        <v>499</v>
      </c>
      <c r="H917" s="4">
        <f>PRODUCT(amazon[[#This Row],[Actual price]],amazon[[#This Row],[Rating count]])</f>
        <v>4274434</v>
      </c>
      <c r="I917" s="5">
        <v>0.34</v>
      </c>
      <c r="J917" s="1">
        <v>3.7</v>
      </c>
      <c r="K917" s="1">
        <v>8566</v>
      </c>
      <c r="L917" s="1" t="str">
        <f>IF(amazon[[#This Row],[Discounted price]]&lt;200, "Very Low",
 IF(amazon[[#This Row],[Discounted price]]&lt;5000, "Medium",
 IF(amazon[[#This Row],[Discounted price]]&lt;10000, "High",
 "Very High")))</f>
        <v>Medium</v>
      </c>
      <c r="M917" s="1">
        <f>COUNTIF(amazon[[#This Row],[Discount percentage]],$Z$14)</f>
        <v>0</v>
      </c>
      <c r="N917" s="1">
        <f>COUNTIF(amazon[[#This Row],[Discount percentage]],$Z$16)</f>
        <v>1</v>
      </c>
      <c r="O917" s="1">
        <f>COUNTIF(amazon[[#This Row],[Discount percentage]],$Z$15)</f>
        <v>0</v>
      </c>
      <c r="P917" t="s">
        <v>81</v>
      </c>
      <c r="Q917" s="23" t="e" cm="1" vm="1">
        <f t="array" aca="1" ref="Q917" ca="1">IF(amazon[Discount percentage]&lt;=10, "0-10%", IF(amazon[Discount percentage]&lt;=20,"11-20%", IF(amazon[Discount percentage]&lt;=30,"21-30%",….)))</f>
        <v>#VALUE!</v>
      </c>
    </row>
    <row r="918" spans="1:17" ht="18.75" x14ac:dyDescent="0.3">
      <c r="A918" s="1" t="s">
        <v>2315</v>
      </c>
      <c r="B918" s="1" t="s">
        <v>2316</v>
      </c>
      <c r="C918" s="1" t="s">
        <v>50</v>
      </c>
      <c r="D918" s="1" t="s">
        <v>1672</v>
      </c>
      <c r="E9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18" s="4">
        <v>649</v>
      </c>
      <c r="G918" s="4">
        <v>2499</v>
      </c>
      <c r="H918" s="4">
        <f>PRODUCT(amazon[[#This Row],[Actual price]],amazon[[#This Row],[Rating count]])</f>
        <v>32609451</v>
      </c>
      <c r="I918" s="5">
        <v>0.74</v>
      </c>
      <c r="J918" s="1">
        <v>3.9</v>
      </c>
      <c r="K918" s="1">
        <v>13049</v>
      </c>
      <c r="L918" s="1" t="str">
        <f>IF(amazon[[#This Row],[Discounted price]]&lt;200, "Very Low",
 IF(amazon[[#This Row],[Discounted price]]&lt;5000, "Medium",
 IF(amazon[[#This Row],[Discounted price]]&lt;10000, "High",
 "Very High")))</f>
        <v>Medium</v>
      </c>
      <c r="M918" s="1">
        <f>COUNTIF(amazon[[#This Row],[Discount percentage]],$Z$14)</f>
        <v>0</v>
      </c>
      <c r="N918" s="1">
        <f>COUNTIF(amazon[[#This Row],[Discount percentage]],$Z$16)</f>
        <v>0</v>
      </c>
      <c r="O918" s="1">
        <f>COUNTIF(amazon[[#This Row],[Discount percentage]],$Z$15)</f>
        <v>1</v>
      </c>
      <c r="P918" t="s">
        <v>2317</v>
      </c>
      <c r="Q918" s="23" t="e" cm="1" vm="1">
        <f t="array" aca="1" ref="Q918" ca="1">IF(amazon[Discount percentage]&lt;=10, "0-10%", IF(amazon[Discount percentage]&lt;=20,"11-20%", IF(amazon[Discount percentage]&lt;=30,"21-30%",….)))</f>
        <v>#VALUE!</v>
      </c>
    </row>
    <row r="919" spans="1:17" ht="18.75" x14ac:dyDescent="0.3">
      <c r="A919" s="1" t="s">
        <v>2318</v>
      </c>
      <c r="B919" s="1" t="s">
        <v>2319</v>
      </c>
      <c r="C919" s="1" t="s">
        <v>13</v>
      </c>
      <c r="D919" s="1" t="s">
        <v>1827</v>
      </c>
      <c r="E91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19" s="4">
        <v>1234</v>
      </c>
      <c r="G919" s="4">
        <v>1599</v>
      </c>
      <c r="H919" s="4">
        <f>PRODUCT(amazon[[#This Row],[Actual price]],amazon[[#This Row],[Rating count]])</f>
        <v>26671320</v>
      </c>
      <c r="I919" s="5">
        <v>0.23</v>
      </c>
      <c r="J919" s="1">
        <v>4.5</v>
      </c>
      <c r="K919" s="1">
        <v>16680</v>
      </c>
      <c r="L919" s="1" t="str">
        <f>IF(amazon[[#This Row],[Discounted price]]&lt;200, "Very Low",
 IF(amazon[[#This Row],[Discounted price]]&lt;5000, "Medium",
 IF(amazon[[#This Row],[Discounted price]]&lt;10000, "High",
 "Very High")))</f>
        <v>Medium</v>
      </c>
      <c r="M919" s="1">
        <f>COUNTIF(amazon[[#This Row],[Discount percentage]],$Z$14)</f>
        <v>0</v>
      </c>
      <c r="N919" s="1">
        <f>COUNTIF(amazon[[#This Row],[Discount percentage]],$Z$16)</f>
        <v>1</v>
      </c>
      <c r="O919" s="1">
        <f>COUNTIF(amazon[[#This Row],[Discount percentage]],$Z$15)</f>
        <v>0</v>
      </c>
      <c r="P919" t="s">
        <v>24</v>
      </c>
      <c r="Q919" s="23" t="e" cm="1" vm="1">
        <f t="array" aca="1" ref="Q919" ca="1">IF(amazon[Discount percentage]&lt;=10, "0-10%", IF(amazon[Discount percentage]&lt;=20,"11-20%", IF(amazon[Discount percentage]&lt;=30,"21-30%",….)))</f>
        <v>#VALUE!</v>
      </c>
    </row>
    <row r="920" spans="1:17" ht="18.75" x14ac:dyDescent="0.3">
      <c r="A920" s="1" t="s">
        <v>1366</v>
      </c>
      <c r="B920" s="1" t="s">
        <v>1367</v>
      </c>
      <c r="C920" s="1" t="s">
        <v>50</v>
      </c>
      <c r="D920" s="1" t="s">
        <v>1368</v>
      </c>
      <c r="E920"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20" s="4">
        <v>1399</v>
      </c>
      <c r="G920" s="4">
        <v>2990</v>
      </c>
      <c r="H920" s="4">
        <f>PRODUCT(amazon[[#This Row],[Actual price]],amazon[[#This Row],[Rating count]])</f>
        <v>290550260</v>
      </c>
      <c r="I920" s="5">
        <v>0.53</v>
      </c>
      <c r="J920" s="1">
        <v>4.0999999999999996</v>
      </c>
      <c r="K920" s="1">
        <v>97174</v>
      </c>
      <c r="L920" s="1" t="str">
        <f>IF(amazon[[#This Row],[Discounted price]]&lt;200, "Very Low",
 IF(amazon[[#This Row],[Discounted price]]&lt;5000, "Medium",
 IF(amazon[[#This Row],[Discounted price]]&lt;10000, "High",
 "Very High")))</f>
        <v>Medium</v>
      </c>
      <c r="M920" s="1">
        <f>COUNTIF(amazon[[#This Row],[Discount percentage]],$Z$14)</f>
        <v>0</v>
      </c>
      <c r="N920" s="1">
        <f>COUNTIF(amazon[[#This Row],[Discount percentage]],$Z$16)</f>
        <v>0</v>
      </c>
      <c r="O920" s="1">
        <f>COUNTIF(amazon[[#This Row],[Discount percentage]],$Z$15)</f>
        <v>1</v>
      </c>
      <c r="P920" t="s">
        <v>1369</v>
      </c>
      <c r="Q920" s="23" t="e" cm="1" vm="1">
        <f t="array" aca="1" ref="Q920" ca="1">IF(amazon[Discount percentage]&lt;=10, "0-10%", IF(amazon[Discount percentage]&lt;=20,"11-20%", IF(amazon[Discount percentage]&lt;=30,"21-30%",….)))</f>
        <v>#VALUE!</v>
      </c>
    </row>
    <row r="921" spans="1:17" ht="18.75" x14ac:dyDescent="0.3">
      <c r="A921" s="1" t="s">
        <v>2320</v>
      </c>
      <c r="B921" s="1" t="s">
        <v>2321</v>
      </c>
      <c r="C921" s="1" t="s">
        <v>1552</v>
      </c>
      <c r="D921" s="1" t="s">
        <v>2155</v>
      </c>
      <c r="E921"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921" s="4">
        <v>272</v>
      </c>
      <c r="G921" s="4">
        <v>320</v>
      </c>
      <c r="H921" s="4">
        <f>PRODUCT(amazon[[#This Row],[Actual price]],amazon[[#This Row],[Rating count]])</f>
        <v>1179520</v>
      </c>
      <c r="I921" s="5">
        <v>0.15</v>
      </c>
      <c r="J921" s="1">
        <v>4</v>
      </c>
      <c r="K921" s="1">
        <v>3686</v>
      </c>
      <c r="L921" s="1" t="str">
        <f>IF(amazon[[#This Row],[Discounted price]]&lt;200, "Very Low",
 IF(amazon[[#This Row],[Discounted price]]&lt;5000, "Medium",
 IF(amazon[[#This Row],[Discounted price]]&lt;10000, "High",
 "Very High")))</f>
        <v>Medium</v>
      </c>
      <c r="M921" s="1">
        <f>COUNTIF(amazon[[#This Row],[Discount percentage]],$Z$14)</f>
        <v>0</v>
      </c>
      <c r="N921" s="1">
        <f>COUNTIF(amazon[[#This Row],[Discount percentage]],$Z$16)</f>
        <v>1</v>
      </c>
      <c r="O921" s="1">
        <f>COUNTIF(amazon[[#This Row],[Discount percentage]],$Z$15)</f>
        <v>0</v>
      </c>
      <c r="P921" t="s">
        <v>817</v>
      </c>
      <c r="Q921" s="23" t="e" cm="1" vm="1">
        <f t="array" aca="1" ref="Q921" ca="1">IF(amazon[Discount percentage]&lt;=10, "0-10%", IF(amazon[Discount percentage]&lt;=20,"11-20%", IF(amazon[Discount percentage]&lt;=30,"21-30%",….)))</f>
        <v>#VALUE!</v>
      </c>
    </row>
    <row r="922" spans="1:17" ht="18.75" x14ac:dyDescent="0.3">
      <c r="A922" s="1" t="s">
        <v>2322</v>
      </c>
      <c r="B922" s="1" t="s">
        <v>2323</v>
      </c>
      <c r="C922" s="1" t="s">
        <v>50</v>
      </c>
      <c r="D922" s="1" t="s">
        <v>2324</v>
      </c>
      <c r="E92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22" s="4">
        <v>99</v>
      </c>
      <c r="G922" s="4">
        <v>999</v>
      </c>
      <c r="H922" s="4">
        <f>PRODUCT(amazon[[#This Row],[Actual price]],amazon[[#This Row],[Rating count]])</f>
        <v>593406</v>
      </c>
      <c r="I922" s="5">
        <v>0.9</v>
      </c>
      <c r="J922" s="1">
        <v>3.8</v>
      </c>
      <c r="K922" s="1">
        <v>594</v>
      </c>
      <c r="L922" s="1" t="str">
        <f>IF(amazon[[#This Row],[Discounted price]]&lt;200, "Very Low",
 IF(amazon[[#This Row],[Discounted price]]&lt;5000, "Medium",
 IF(amazon[[#This Row],[Discounted price]]&lt;10000, "High",
 "Very High")))</f>
        <v>Very Low</v>
      </c>
      <c r="M922" s="1">
        <f>COUNTIF(amazon[[#This Row],[Discount percentage]],$Z$14)</f>
        <v>0</v>
      </c>
      <c r="N922" s="1">
        <f>COUNTIF(amazon[[#This Row],[Discount percentage]],$Z$16)</f>
        <v>0</v>
      </c>
      <c r="O922" s="1">
        <f>COUNTIF(amazon[[#This Row],[Discount percentage]],$Z$15)</f>
        <v>1</v>
      </c>
      <c r="P922" t="s">
        <v>2325</v>
      </c>
      <c r="Q922" s="23" t="e" cm="1" vm="1">
        <f t="array" aca="1" ref="Q922" ca="1">IF(amazon[Discount percentage]&lt;=10, "0-10%", IF(amazon[Discount percentage]&lt;=20,"11-20%", IF(amazon[Discount percentage]&lt;=30,"21-30%",….)))</f>
        <v>#VALUE!</v>
      </c>
    </row>
    <row r="923" spans="1:17" ht="18.75" x14ac:dyDescent="0.3">
      <c r="A923" s="1" t="s">
        <v>2326</v>
      </c>
      <c r="B923" s="1" t="s">
        <v>2327</v>
      </c>
      <c r="C923" s="1" t="s">
        <v>13</v>
      </c>
      <c r="D923" s="1" t="s">
        <v>2328</v>
      </c>
      <c r="E92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23" s="4">
        <v>3498</v>
      </c>
      <c r="G923" s="4">
        <v>3875</v>
      </c>
      <c r="H923" s="4">
        <f>PRODUCT(amazon[[#This Row],[Actual price]],amazon[[#This Row],[Rating count]])</f>
        <v>47216875</v>
      </c>
      <c r="I923" s="5">
        <v>0.1</v>
      </c>
      <c r="J923" s="1">
        <v>3.4</v>
      </c>
      <c r="K923" s="1">
        <v>12185</v>
      </c>
      <c r="L923" s="1" t="str">
        <f>IF(amazon[[#This Row],[Discounted price]]&lt;200, "Very Low",
 IF(amazon[[#This Row],[Discounted price]]&lt;5000, "Medium",
 IF(amazon[[#This Row],[Discounted price]]&lt;10000, "High",
 "Very High")))</f>
        <v>Medium</v>
      </c>
      <c r="M923" s="1">
        <f>COUNTIF(amazon[[#This Row],[Discount percentage]],$Z$14)</f>
        <v>0</v>
      </c>
      <c r="N923" s="1">
        <f>COUNTIF(amazon[[#This Row],[Discount percentage]],$Z$16)</f>
        <v>1</v>
      </c>
      <c r="O923" s="1">
        <f>COUNTIF(amazon[[#This Row],[Discount percentage]],$Z$15)</f>
        <v>0</v>
      </c>
      <c r="P923" t="s">
        <v>2329</v>
      </c>
      <c r="Q923" s="23" t="e" cm="1" vm="1">
        <f t="array" aca="1" ref="Q923" ca="1">IF(amazon[Discount percentage]&lt;=10, "0-10%", IF(amazon[Discount percentage]&lt;=20,"11-20%", IF(amazon[Discount percentage]&lt;=30,"21-30%",….)))</f>
        <v>#VALUE!</v>
      </c>
    </row>
    <row r="924" spans="1:17" ht="18.75" x14ac:dyDescent="0.3">
      <c r="A924" s="1" t="s">
        <v>2330</v>
      </c>
      <c r="B924" s="1" t="s">
        <v>2331</v>
      </c>
      <c r="C924" s="1" t="s">
        <v>13</v>
      </c>
      <c r="D924" s="1" t="s">
        <v>1777</v>
      </c>
      <c r="E92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24" s="4">
        <v>10099</v>
      </c>
      <c r="G924" s="4">
        <v>19110</v>
      </c>
      <c r="H924" s="4">
        <f>PRODUCT(amazon[[#This Row],[Actual price]],amazon[[#This Row],[Rating count]])</f>
        <v>50125530</v>
      </c>
      <c r="I924" s="5">
        <v>0.47</v>
      </c>
      <c r="J924" s="1">
        <v>4.3</v>
      </c>
      <c r="K924" s="1">
        <v>2623</v>
      </c>
      <c r="L924" s="1" t="str">
        <f>IF(amazon[[#This Row],[Discounted price]]&lt;200, "Very Low",
 IF(amazon[[#This Row],[Discounted price]]&lt;5000, "Medium",
 IF(amazon[[#This Row],[Discounted price]]&lt;10000, "High",
 "Very High")))</f>
        <v>Very High</v>
      </c>
      <c r="M924" s="1">
        <f>COUNTIF(amazon[[#This Row],[Discount percentage]],$Z$14)</f>
        <v>0</v>
      </c>
      <c r="N924" s="1">
        <f>COUNTIF(amazon[[#This Row],[Discount percentage]],$Z$16)</f>
        <v>1</v>
      </c>
      <c r="O924" s="1">
        <f>COUNTIF(amazon[[#This Row],[Discount percentage]],$Z$15)</f>
        <v>0</v>
      </c>
      <c r="P924" t="s">
        <v>1152</v>
      </c>
      <c r="Q924" s="23" t="e" cm="1" vm="1">
        <f t="array" aca="1" ref="Q924" ca="1">IF(amazon[Discount percentage]&lt;=10, "0-10%", IF(amazon[Discount percentage]&lt;=20,"11-20%", IF(amazon[Discount percentage]&lt;=30,"21-30%",….)))</f>
        <v>#VALUE!</v>
      </c>
    </row>
    <row r="925" spans="1:17" ht="18.75" x14ac:dyDescent="0.3">
      <c r="A925" s="1" t="s">
        <v>2332</v>
      </c>
      <c r="B925" s="1" t="s">
        <v>2333</v>
      </c>
      <c r="C925" s="1" t="s">
        <v>13</v>
      </c>
      <c r="D925" s="1" t="s">
        <v>1891</v>
      </c>
      <c r="E92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25" s="4">
        <v>449</v>
      </c>
      <c r="G925" s="4">
        <v>999</v>
      </c>
      <c r="H925" s="4">
        <f>PRODUCT(amazon[[#This Row],[Actual price]],amazon[[#This Row],[Rating count]])</f>
        <v>9691299</v>
      </c>
      <c r="I925" s="5">
        <v>0.55000000000000004</v>
      </c>
      <c r="J925" s="1">
        <v>4.3</v>
      </c>
      <c r="K925" s="1">
        <v>9701</v>
      </c>
      <c r="L925" s="1" t="str">
        <f>IF(amazon[[#This Row],[Discounted price]]&lt;200, "Very Low",
 IF(amazon[[#This Row],[Discounted price]]&lt;5000, "Medium",
 IF(amazon[[#This Row],[Discounted price]]&lt;10000, "High",
 "Very High")))</f>
        <v>Medium</v>
      </c>
      <c r="M925" s="1">
        <f>COUNTIF(amazon[[#This Row],[Discount percentage]],$Z$14)</f>
        <v>0</v>
      </c>
      <c r="N925" s="1">
        <f>COUNTIF(amazon[[#This Row],[Discount percentage]],$Z$16)</f>
        <v>0</v>
      </c>
      <c r="O925" s="1">
        <f>COUNTIF(amazon[[#This Row],[Discount percentage]],$Z$15)</f>
        <v>1</v>
      </c>
      <c r="P925" t="s">
        <v>2334</v>
      </c>
      <c r="Q925" s="23" t="e" cm="1" vm="1">
        <f t="array" aca="1" ref="Q925" ca="1">IF(amazon[Discount percentage]&lt;=10, "0-10%", IF(amazon[Discount percentage]&lt;=20,"11-20%", IF(amazon[Discount percentage]&lt;=30,"21-30%",….)))</f>
        <v>#VALUE!</v>
      </c>
    </row>
    <row r="926" spans="1:17" ht="18.75" x14ac:dyDescent="0.3">
      <c r="A926" s="1" t="s">
        <v>2335</v>
      </c>
      <c r="B926" s="1" t="s">
        <v>2336</v>
      </c>
      <c r="C926" s="1" t="s">
        <v>2337</v>
      </c>
      <c r="D926" s="1" t="s">
        <v>2338</v>
      </c>
      <c r="E926" s="1" t="str">
        <f>IF(amazon[[#This Row],[Product Category]]="Computers&amp;Accessories", "Technology",
IF(amazon[[#This Row],[Product Category]]="Electronics", "Electronic supplies",
IF(amazon[[#This Row],[Product Category]]="Home&amp;Kitchen", "Homes supplies",
IF(amazon[[#This Row],[Product Category]]="OfficeProducts", "Office supplies", "Other"))))</f>
        <v>Other</v>
      </c>
      <c r="F926" s="4">
        <v>150</v>
      </c>
      <c r="G926" s="4">
        <v>150</v>
      </c>
      <c r="H926" s="4">
        <f>PRODUCT(amazon[[#This Row],[Actual price]],amazon[[#This Row],[Rating count]])</f>
        <v>2380050</v>
      </c>
      <c r="I926" s="5">
        <v>0</v>
      </c>
      <c r="J926" s="1">
        <v>4.3</v>
      </c>
      <c r="K926" s="1">
        <v>15867</v>
      </c>
      <c r="L926" s="1" t="str">
        <f>IF(amazon[[#This Row],[Discounted price]]&lt;200, "Very Low",
 IF(amazon[[#This Row],[Discounted price]]&lt;5000, "Medium",
 IF(amazon[[#This Row],[Discounted price]]&lt;10000, "High",
 "Very High")))</f>
        <v>Very Low</v>
      </c>
      <c r="M926" s="1">
        <f>COUNTIF(amazon[[#This Row],[Discount percentage]],$Z$14)</f>
        <v>0</v>
      </c>
      <c r="N926" s="1">
        <f>COUNTIF(amazon[[#This Row],[Discount percentage]],$Z$16)</f>
        <v>1</v>
      </c>
      <c r="O926" s="1">
        <f>COUNTIF(amazon[[#This Row],[Discount percentage]],$Z$15)</f>
        <v>0</v>
      </c>
      <c r="P926" t="s">
        <v>2339</v>
      </c>
      <c r="Q926" s="23" t="e" cm="1" vm="1">
        <f t="array" aca="1" ref="Q926" ca="1">IF(amazon[Discount percentage]&lt;=10, "0-10%", IF(amazon[Discount percentage]&lt;=20,"11-20%", IF(amazon[Discount percentage]&lt;=30,"21-30%",….)))</f>
        <v>#VALUE!</v>
      </c>
    </row>
    <row r="927" spans="1:17" ht="18.75" x14ac:dyDescent="0.3">
      <c r="A927" s="1" t="s">
        <v>178</v>
      </c>
      <c r="B927" s="1" t="s">
        <v>179</v>
      </c>
      <c r="C927" s="1" t="s">
        <v>13</v>
      </c>
      <c r="D927" s="1" t="s">
        <v>14</v>
      </c>
      <c r="E92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27" s="4">
        <v>348</v>
      </c>
      <c r="G927" s="4">
        <v>1499</v>
      </c>
      <c r="H927" s="4">
        <f>PRODUCT(amazon[[#This Row],[Actual price]],amazon[[#This Row],[Rating count]])</f>
        <v>983344</v>
      </c>
      <c r="I927" s="5">
        <v>0.77</v>
      </c>
      <c r="J927" s="1">
        <v>4.2</v>
      </c>
      <c r="K927" s="1">
        <v>656</v>
      </c>
      <c r="L927" s="1" t="str">
        <f>IF(amazon[[#This Row],[Discounted price]]&lt;200, "Very Low",
 IF(amazon[[#This Row],[Discounted price]]&lt;5000, "Medium",
 IF(amazon[[#This Row],[Discounted price]]&lt;10000, "High",
 "Very High")))</f>
        <v>Medium</v>
      </c>
      <c r="M927" s="1">
        <f>COUNTIF(amazon[[#This Row],[Discount percentage]],$Z$14)</f>
        <v>0</v>
      </c>
      <c r="N927" s="1">
        <f>COUNTIF(amazon[[#This Row],[Discount percentage]],$Z$16)</f>
        <v>0</v>
      </c>
      <c r="O927" s="1">
        <f>COUNTIF(amazon[[#This Row],[Discount percentage]],$Z$15)</f>
        <v>1</v>
      </c>
      <c r="P927" t="s">
        <v>105</v>
      </c>
      <c r="Q927" s="23" t="e" cm="1" vm="1">
        <f t="array" aca="1" ref="Q927" ca="1">IF(amazon[Discount percentage]&lt;=10, "0-10%", IF(amazon[Discount percentage]&lt;=20,"11-20%", IF(amazon[Discount percentage]&lt;=30,"21-30%",….)))</f>
        <v>#VALUE!</v>
      </c>
    </row>
    <row r="928" spans="1:17" ht="18.75" x14ac:dyDescent="0.3">
      <c r="A928" s="1" t="s">
        <v>2340</v>
      </c>
      <c r="B928" s="1" t="s">
        <v>2341</v>
      </c>
      <c r="C928" s="1" t="s">
        <v>13</v>
      </c>
      <c r="D928" s="1" t="s">
        <v>1668</v>
      </c>
      <c r="E92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28" s="4">
        <v>1199</v>
      </c>
      <c r="G928" s="4">
        <v>2999</v>
      </c>
      <c r="H928" s="4">
        <f>PRODUCT(amazon[[#This Row],[Actual price]],amazon[[#This Row],[Rating count]])</f>
        <v>32164275</v>
      </c>
      <c r="I928" s="5">
        <v>0.6</v>
      </c>
      <c r="J928" s="1">
        <v>4.0999999999999996</v>
      </c>
      <c r="K928" s="1">
        <v>10725</v>
      </c>
      <c r="L928" s="1" t="str">
        <f>IF(amazon[[#This Row],[Discounted price]]&lt;200, "Very Low",
 IF(amazon[[#This Row],[Discounted price]]&lt;5000, "Medium",
 IF(amazon[[#This Row],[Discounted price]]&lt;10000, "High",
 "Very High")))</f>
        <v>Medium</v>
      </c>
      <c r="M928" s="1">
        <f>COUNTIF(amazon[[#This Row],[Discount percentage]],$Z$14)</f>
        <v>0</v>
      </c>
      <c r="N928" s="1">
        <f>COUNTIF(amazon[[#This Row],[Discount percentage]],$Z$16)</f>
        <v>0</v>
      </c>
      <c r="O928" s="1">
        <f>COUNTIF(amazon[[#This Row],[Discount percentage]],$Z$15)</f>
        <v>1</v>
      </c>
      <c r="P928" t="s">
        <v>2342</v>
      </c>
      <c r="Q928" s="23" t="e" cm="1" vm="1">
        <f t="array" aca="1" ref="Q928" ca="1">IF(amazon[Discount percentage]&lt;=10, "0-10%", IF(amazon[Discount percentage]&lt;=20,"11-20%", IF(amazon[Discount percentage]&lt;=30,"21-30%",….)))</f>
        <v>#VALUE!</v>
      </c>
    </row>
    <row r="929" spans="1:17" ht="18.75" x14ac:dyDescent="0.3">
      <c r="A929" s="1" t="s">
        <v>2343</v>
      </c>
      <c r="B929" s="1" t="s">
        <v>2344</v>
      </c>
      <c r="C929" s="1" t="s">
        <v>13</v>
      </c>
      <c r="D929" s="1" t="s">
        <v>1644</v>
      </c>
      <c r="E92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29" s="4">
        <v>397</v>
      </c>
      <c r="G929" s="4">
        <v>899</v>
      </c>
      <c r="H929" s="4">
        <f>PRODUCT(amazon[[#This Row],[Actual price]],amazon[[#This Row],[Rating count]])</f>
        <v>2719475</v>
      </c>
      <c r="I929" s="5">
        <v>0.56000000000000005</v>
      </c>
      <c r="J929" s="1">
        <v>4</v>
      </c>
      <c r="K929" s="1">
        <v>3025</v>
      </c>
      <c r="L929" s="1" t="str">
        <f>IF(amazon[[#This Row],[Discounted price]]&lt;200, "Very Low",
 IF(amazon[[#This Row],[Discounted price]]&lt;5000, "Medium",
 IF(amazon[[#This Row],[Discounted price]]&lt;10000, "High",
 "Very High")))</f>
        <v>Medium</v>
      </c>
      <c r="M929" s="1">
        <f>COUNTIF(amazon[[#This Row],[Discount percentage]],$Z$14)</f>
        <v>0</v>
      </c>
      <c r="N929" s="1">
        <f>COUNTIF(amazon[[#This Row],[Discount percentage]],$Z$16)</f>
        <v>0</v>
      </c>
      <c r="O929" s="1">
        <f>COUNTIF(amazon[[#This Row],[Discount percentage]],$Z$15)</f>
        <v>1</v>
      </c>
      <c r="P929" t="s">
        <v>2345</v>
      </c>
      <c r="Q929" s="23" t="e" cm="1" vm="1">
        <f t="array" aca="1" ref="Q929" ca="1">IF(amazon[Discount percentage]&lt;=10, "0-10%", IF(amazon[Discount percentage]&lt;=20,"11-20%", IF(amazon[Discount percentage]&lt;=30,"21-30%",….)))</f>
        <v>#VALUE!</v>
      </c>
    </row>
    <row r="930" spans="1:17" ht="18.75" x14ac:dyDescent="0.3">
      <c r="A930" s="1" t="s">
        <v>180</v>
      </c>
      <c r="B930" s="1" t="s">
        <v>181</v>
      </c>
      <c r="C930" s="1" t="s">
        <v>13</v>
      </c>
      <c r="D930" s="1" t="s">
        <v>14</v>
      </c>
      <c r="E93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0" s="4">
        <v>154</v>
      </c>
      <c r="G930" s="4">
        <v>349</v>
      </c>
      <c r="H930" s="4">
        <f>PRODUCT(amazon[[#This Row],[Actual price]],amazon[[#This Row],[Rating count]])</f>
        <v>2465336</v>
      </c>
      <c r="I930" s="5">
        <v>0.56000000000000005</v>
      </c>
      <c r="J930" s="1">
        <v>4.3</v>
      </c>
      <c r="K930" s="1">
        <v>7064</v>
      </c>
      <c r="L930" s="1" t="str">
        <f>IF(amazon[[#This Row],[Discounted price]]&lt;200, "Very Low",
 IF(amazon[[#This Row],[Discounted price]]&lt;5000, "Medium",
 IF(amazon[[#This Row],[Discounted price]]&lt;10000, "High",
 "Very High")))</f>
        <v>Very Low</v>
      </c>
      <c r="M930" s="1">
        <f>COUNTIF(amazon[[#This Row],[Discount percentage]],$Z$14)</f>
        <v>0</v>
      </c>
      <c r="N930" s="1">
        <f>COUNTIF(amazon[[#This Row],[Discount percentage]],$Z$16)</f>
        <v>0</v>
      </c>
      <c r="O930" s="1">
        <f>COUNTIF(amazon[[#This Row],[Discount percentage]],$Z$15)</f>
        <v>1</v>
      </c>
      <c r="P930" t="s">
        <v>182</v>
      </c>
      <c r="Q930" s="23" t="e" cm="1" vm="1">
        <f t="array" aca="1" ref="Q930" ca="1">IF(amazon[Discount percentage]&lt;=10, "0-10%", IF(amazon[Discount percentage]&lt;=20,"11-20%", IF(amazon[Discount percentage]&lt;=30,"21-30%",….)))</f>
        <v>#VALUE!</v>
      </c>
    </row>
    <row r="931" spans="1:17" ht="18.75" x14ac:dyDescent="0.3">
      <c r="A931" s="1" t="s">
        <v>2346</v>
      </c>
      <c r="B931" s="1" t="s">
        <v>2347</v>
      </c>
      <c r="C931" s="1" t="s">
        <v>13</v>
      </c>
      <c r="D931" s="1" t="s">
        <v>1831</v>
      </c>
      <c r="E93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1" s="4">
        <v>699</v>
      </c>
      <c r="G931" s="4">
        <v>1490</v>
      </c>
      <c r="H931" s="4">
        <f>PRODUCT(amazon[[#This Row],[Actual price]],amazon[[#This Row],[Rating count]])</f>
        <v>8546640</v>
      </c>
      <c r="I931" s="5">
        <v>0.53</v>
      </c>
      <c r="J931" s="1">
        <v>4</v>
      </c>
      <c r="K931" s="1">
        <v>5736</v>
      </c>
      <c r="L931" s="1" t="str">
        <f>IF(amazon[[#This Row],[Discounted price]]&lt;200, "Very Low",
 IF(amazon[[#This Row],[Discounted price]]&lt;5000, "Medium",
 IF(amazon[[#This Row],[Discounted price]]&lt;10000, "High",
 "Very High")))</f>
        <v>Medium</v>
      </c>
      <c r="M931" s="1">
        <f>COUNTIF(amazon[[#This Row],[Discount percentage]],$Z$14)</f>
        <v>0</v>
      </c>
      <c r="N931" s="1">
        <f>COUNTIF(amazon[[#This Row],[Discount percentage]],$Z$16)</f>
        <v>0</v>
      </c>
      <c r="O931" s="1">
        <f>COUNTIF(amazon[[#This Row],[Discount percentage]],$Z$15)</f>
        <v>1</v>
      </c>
      <c r="P931" t="s">
        <v>2348</v>
      </c>
      <c r="Q931" s="23" t="e" cm="1" vm="1">
        <f t="array" aca="1" ref="Q931" ca="1">IF(amazon[Discount percentage]&lt;=10, "0-10%", IF(amazon[Discount percentage]&lt;=20,"11-20%", IF(amazon[Discount percentage]&lt;=30,"21-30%",….)))</f>
        <v>#VALUE!</v>
      </c>
    </row>
    <row r="932" spans="1:17" ht="18.75" x14ac:dyDescent="0.3">
      <c r="A932" s="1" t="s">
        <v>2349</v>
      </c>
      <c r="B932" s="1" t="s">
        <v>2350</v>
      </c>
      <c r="C932" s="1" t="s">
        <v>50</v>
      </c>
      <c r="D932" s="1" t="s">
        <v>945</v>
      </c>
      <c r="E93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32" s="4">
        <v>1679</v>
      </c>
      <c r="G932" s="4">
        <v>1999</v>
      </c>
      <c r="H932" s="4">
        <f>PRODUCT(amazon[[#This Row],[Actual price]],amazon[[#This Row],[Rating count]])</f>
        <v>145053437</v>
      </c>
      <c r="I932" s="5">
        <v>0.16</v>
      </c>
      <c r="J932" s="1">
        <v>4.0999999999999996</v>
      </c>
      <c r="K932" s="1">
        <v>72563</v>
      </c>
      <c r="L932" s="1" t="str">
        <f>IF(amazon[[#This Row],[Discounted price]]&lt;200, "Very Low",
 IF(amazon[[#This Row],[Discounted price]]&lt;5000, "Medium",
 IF(amazon[[#This Row],[Discounted price]]&lt;10000, "High",
 "Very High")))</f>
        <v>Medium</v>
      </c>
      <c r="M932" s="1">
        <f>COUNTIF(amazon[[#This Row],[Discount percentage]],$Z$14)</f>
        <v>0</v>
      </c>
      <c r="N932" s="1">
        <f>COUNTIF(amazon[[#This Row],[Discount percentage]],$Z$16)</f>
        <v>1</v>
      </c>
      <c r="O932" s="1">
        <f>COUNTIF(amazon[[#This Row],[Discount percentage]],$Z$15)</f>
        <v>0</v>
      </c>
      <c r="P932" t="s">
        <v>2351</v>
      </c>
      <c r="Q932" s="23" t="e" cm="1" vm="1">
        <f t="array" aca="1" ref="Q932" ca="1">IF(amazon[Discount percentage]&lt;=10, "0-10%", IF(amazon[Discount percentage]&lt;=20,"11-20%", IF(amazon[Discount percentage]&lt;=30,"21-30%",….)))</f>
        <v>#VALUE!</v>
      </c>
    </row>
    <row r="933" spans="1:17" ht="18.75" x14ac:dyDescent="0.3">
      <c r="A933" s="1" t="s">
        <v>2352</v>
      </c>
      <c r="B933" s="1" t="s">
        <v>2353</v>
      </c>
      <c r="C933" s="1" t="s">
        <v>13</v>
      </c>
      <c r="D933" s="1" t="s">
        <v>1495</v>
      </c>
      <c r="E93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3" s="4">
        <v>354</v>
      </c>
      <c r="G933" s="4">
        <v>1500</v>
      </c>
      <c r="H933" s="4">
        <f>PRODUCT(amazon[[#This Row],[Actual price]],amazon[[#This Row],[Rating count]])</f>
        <v>1539000</v>
      </c>
      <c r="I933" s="5">
        <v>0.76</v>
      </c>
      <c r="J933" s="1">
        <v>4</v>
      </c>
      <c r="K933" s="1">
        <v>1026</v>
      </c>
      <c r="L933" s="1" t="str">
        <f>IF(amazon[[#This Row],[Discounted price]]&lt;200, "Very Low",
 IF(amazon[[#This Row],[Discounted price]]&lt;5000, "Medium",
 IF(amazon[[#This Row],[Discounted price]]&lt;10000, "High",
 "Very High")))</f>
        <v>Medium</v>
      </c>
      <c r="M933" s="1">
        <f>COUNTIF(amazon[[#This Row],[Discount percentage]],$Z$14)</f>
        <v>0</v>
      </c>
      <c r="N933" s="1">
        <f>COUNTIF(amazon[[#This Row],[Discount percentage]],$Z$16)</f>
        <v>0</v>
      </c>
      <c r="O933" s="1">
        <f>COUNTIF(amazon[[#This Row],[Discount percentage]],$Z$15)</f>
        <v>1</v>
      </c>
      <c r="P933" t="s">
        <v>2354</v>
      </c>
      <c r="Q933" s="23" t="e" cm="1" vm="1">
        <f t="array" aca="1" ref="Q933" ca="1">IF(amazon[Discount percentage]&lt;=10, "0-10%", IF(amazon[Discount percentage]&lt;=20,"11-20%", IF(amazon[Discount percentage]&lt;=30,"21-30%",….)))</f>
        <v>#VALUE!</v>
      </c>
    </row>
    <row r="934" spans="1:17" ht="18.75" x14ac:dyDescent="0.3">
      <c r="A934" s="1" t="s">
        <v>2355</v>
      </c>
      <c r="B934" s="1" t="s">
        <v>2356</v>
      </c>
      <c r="C934" s="1" t="s">
        <v>13</v>
      </c>
      <c r="D934" s="1" t="s">
        <v>2357</v>
      </c>
      <c r="E93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4" s="4">
        <v>1199</v>
      </c>
      <c r="G934" s="4">
        <v>5499</v>
      </c>
      <c r="H934" s="4">
        <f>PRODUCT(amazon[[#This Row],[Actual price]],amazon[[#This Row],[Rating count]])</f>
        <v>11234457</v>
      </c>
      <c r="I934" s="5">
        <v>0.78</v>
      </c>
      <c r="J934" s="1">
        <v>3.8</v>
      </c>
      <c r="K934" s="1">
        <v>2043</v>
      </c>
      <c r="L934" s="1" t="str">
        <f>IF(amazon[[#This Row],[Discounted price]]&lt;200, "Very Low",
 IF(amazon[[#This Row],[Discounted price]]&lt;5000, "Medium",
 IF(amazon[[#This Row],[Discounted price]]&lt;10000, "High",
 "Very High")))</f>
        <v>Medium</v>
      </c>
      <c r="M934" s="1">
        <f>COUNTIF(amazon[[#This Row],[Discount percentage]],$Z$14)</f>
        <v>0</v>
      </c>
      <c r="N934" s="1">
        <f>COUNTIF(amazon[[#This Row],[Discount percentage]],$Z$16)</f>
        <v>0</v>
      </c>
      <c r="O934" s="1">
        <f>COUNTIF(amazon[[#This Row],[Discount percentage]],$Z$15)</f>
        <v>1</v>
      </c>
      <c r="P934" t="s">
        <v>2358</v>
      </c>
      <c r="Q934" s="23" t="e" cm="1" vm="1">
        <f t="array" aca="1" ref="Q934" ca="1">IF(amazon[Discount percentage]&lt;=10, "0-10%", IF(amazon[Discount percentage]&lt;=20,"11-20%", IF(amazon[Discount percentage]&lt;=30,"21-30%",….)))</f>
        <v>#VALUE!</v>
      </c>
    </row>
    <row r="935" spans="1:17" ht="18.75" x14ac:dyDescent="0.3">
      <c r="A935" s="1" t="s">
        <v>2359</v>
      </c>
      <c r="B935" s="1" t="s">
        <v>2360</v>
      </c>
      <c r="C935" s="1" t="s">
        <v>13</v>
      </c>
      <c r="D935" s="1" t="s">
        <v>1827</v>
      </c>
      <c r="E93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5" s="4">
        <v>379</v>
      </c>
      <c r="G935" s="4">
        <v>1499</v>
      </c>
      <c r="H935" s="4">
        <f>PRODUCT(amazon[[#This Row],[Actual price]],amazon[[#This Row],[Rating count]])</f>
        <v>6219351</v>
      </c>
      <c r="I935" s="5">
        <v>0.75</v>
      </c>
      <c r="J935" s="1">
        <v>4.2</v>
      </c>
      <c r="K935" s="1">
        <v>4149</v>
      </c>
      <c r="L935" s="1" t="str">
        <f>IF(amazon[[#This Row],[Discounted price]]&lt;200, "Very Low",
 IF(amazon[[#This Row],[Discounted price]]&lt;5000, "Medium",
 IF(amazon[[#This Row],[Discounted price]]&lt;10000, "High",
 "Very High")))</f>
        <v>Medium</v>
      </c>
      <c r="M935" s="1">
        <f>COUNTIF(amazon[[#This Row],[Discount percentage]],$Z$14)</f>
        <v>0</v>
      </c>
      <c r="N935" s="1">
        <f>COUNTIF(amazon[[#This Row],[Discount percentage]],$Z$16)</f>
        <v>0</v>
      </c>
      <c r="O935" s="1">
        <f>COUNTIF(amazon[[#This Row],[Discount percentage]],$Z$15)</f>
        <v>1</v>
      </c>
      <c r="P935" t="s">
        <v>2361</v>
      </c>
      <c r="Q935" s="23" t="e" cm="1" vm="1">
        <f t="array" aca="1" ref="Q935" ca="1">IF(amazon[Discount percentage]&lt;=10, "0-10%", IF(amazon[Discount percentage]&lt;=20,"11-20%", IF(amazon[Discount percentage]&lt;=30,"21-30%",….)))</f>
        <v>#VALUE!</v>
      </c>
    </row>
    <row r="936" spans="1:17" ht="18.75" x14ac:dyDescent="0.3">
      <c r="A936" s="1" t="s">
        <v>2362</v>
      </c>
      <c r="B936" s="1" t="s">
        <v>2363</v>
      </c>
      <c r="C936" s="1" t="s">
        <v>13</v>
      </c>
      <c r="D936" s="1" t="s">
        <v>1572</v>
      </c>
      <c r="E93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6" s="4">
        <v>499</v>
      </c>
      <c r="G936" s="4">
        <v>775</v>
      </c>
      <c r="H936" s="4">
        <f>PRODUCT(amazon[[#This Row],[Actual price]],amazon[[#This Row],[Rating count]])</f>
        <v>57350</v>
      </c>
      <c r="I936" s="5">
        <v>0.36</v>
      </c>
      <c r="J936" s="1">
        <v>4.3</v>
      </c>
      <c r="K936" s="1">
        <v>74</v>
      </c>
      <c r="L936" s="1" t="str">
        <f>IF(amazon[[#This Row],[Discounted price]]&lt;200, "Very Low",
 IF(amazon[[#This Row],[Discounted price]]&lt;5000, "Medium",
 IF(amazon[[#This Row],[Discounted price]]&lt;10000, "High",
 "Very High")))</f>
        <v>Medium</v>
      </c>
      <c r="M936" s="1">
        <f>COUNTIF(amazon[[#This Row],[Discount percentage]],$Z$14)</f>
        <v>0</v>
      </c>
      <c r="N936" s="1">
        <f>COUNTIF(amazon[[#This Row],[Discount percentage]],$Z$16)</f>
        <v>1</v>
      </c>
      <c r="O936" s="1">
        <f>COUNTIF(amazon[[#This Row],[Discount percentage]],$Z$15)</f>
        <v>0</v>
      </c>
      <c r="P936" t="s">
        <v>2364</v>
      </c>
      <c r="Q936" s="23" t="e" cm="1" vm="1">
        <f t="array" aca="1" ref="Q936" ca="1">IF(amazon[Discount percentage]&lt;=10, "0-10%", IF(amazon[Discount percentage]&lt;=20,"11-20%", IF(amazon[Discount percentage]&lt;=30,"21-30%",….)))</f>
        <v>#VALUE!</v>
      </c>
    </row>
    <row r="937" spans="1:17" ht="18.75" x14ac:dyDescent="0.3">
      <c r="A937" s="1" t="s">
        <v>2365</v>
      </c>
      <c r="B937" s="1" t="s">
        <v>2366</v>
      </c>
      <c r="C937" s="1" t="s">
        <v>13</v>
      </c>
      <c r="D937" s="1" t="s">
        <v>2367</v>
      </c>
      <c r="E93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7" s="4">
        <v>10389</v>
      </c>
      <c r="G937" s="4">
        <v>32000</v>
      </c>
      <c r="H937" s="4">
        <f>PRODUCT(amazon[[#This Row],[Actual price]],amazon[[#This Row],[Rating count]])</f>
        <v>1324736000</v>
      </c>
      <c r="I937" s="5">
        <v>0.68</v>
      </c>
      <c r="J937" s="1">
        <v>4.4000000000000004</v>
      </c>
      <c r="K937" s="1">
        <v>41398</v>
      </c>
      <c r="L937" s="1" t="str">
        <f>IF(amazon[[#This Row],[Discounted price]]&lt;200, "Very Low",
 IF(amazon[[#This Row],[Discounted price]]&lt;5000, "Medium",
 IF(amazon[[#This Row],[Discounted price]]&lt;10000, "High",
 "Very High")))</f>
        <v>Very High</v>
      </c>
      <c r="M937" s="1">
        <f>COUNTIF(amazon[[#This Row],[Discount percentage]],$Z$14)</f>
        <v>0</v>
      </c>
      <c r="N937" s="1">
        <f>COUNTIF(amazon[[#This Row],[Discount percentage]],$Z$16)</f>
        <v>0</v>
      </c>
      <c r="O937" s="1">
        <f>COUNTIF(amazon[[#This Row],[Discount percentage]],$Z$15)</f>
        <v>1</v>
      </c>
      <c r="P937" t="s">
        <v>2368</v>
      </c>
      <c r="Q937" s="23" t="e" cm="1" vm="1">
        <f t="array" aca="1" ref="Q937" ca="1">IF(amazon[Discount percentage]&lt;=10, "0-10%", IF(amazon[Discount percentage]&lt;=20,"11-20%", IF(amazon[Discount percentage]&lt;=30,"21-30%",….)))</f>
        <v>#VALUE!</v>
      </c>
    </row>
    <row r="938" spans="1:17" ht="18.75" x14ac:dyDescent="0.3">
      <c r="A938" s="1" t="s">
        <v>2369</v>
      </c>
      <c r="B938" s="1" t="s">
        <v>2370</v>
      </c>
      <c r="C938" s="1" t="s">
        <v>13</v>
      </c>
      <c r="D938" s="1" t="s">
        <v>2135</v>
      </c>
      <c r="E93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8" s="4">
        <v>649</v>
      </c>
      <c r="G938" s="4">
        <v>1300</v>
      </c>
      <c r="H938" s="4">
        <f>PRODUCT(amazon[[#This Row],[Actual price]],amazon[[#This Row],[Rating count]])</f>
        <v>6753500</v>
      </c>
      <c r="I938" s="5">
        <v>0.5</v>
      </c>
      <c r="J938" s="1">
        <v>4.0999999999999996</v>
      </c>
      <c r="K938" s="1">
        <v>5195</v>
      </c>
      <c r="L938" s="1" t="str">
        <f>IF(amazon[[#This Row],[Discounted price]]&lt;200, "Very Low",
 IF(amazon[[#This Row],[Discounted price]]&lt;5000, "Medium",
 IF(amazon[[#This Row],[Discounted price]]&lt;10000, "High",
 "Very High")))</f>
        <v>Medium</v>
      </c>
      <c r="M938" s="1">
        <f>COUNTIF(amazon[[#This Row],[Discount percentage]],$Z$14)</f>
        <v>1</v>
      </c>
      <c r="N938" s="1">
        <f>COUNTIF(amazon[[#This Row],[Discount percentage]],$Z$16)</f>
        <v>0</v>
      </c>
      <c r="O938" s="1">
        <f>COUNTIF(amazon[[#This Row],[Discount percentage]],$Z$15)</f>
        <v>0</v>
      </c>
      <c r="P938" t="s">
        <v>2371</v>
      </c>
      <c r="Q938" s="23" t="e" cm="1" vm="1">
        <f t="array" aca="1" ref="Q938" ca="1">IF(amazon[Discount percentage]&lt;=10, "0-10%", IF(amazon[Discount percentage]&lt;=20,"11-20%", IF(amazon[Discount percentage]&lt;=30,"21-30%",….)))</f>
        <v>#VALUE!</v>
      </c>
    </row>
    <row r="939" spans="1:17" ht="18.75" x14ac:dyDescent="0.3">
      <c r="A939" s="1" t="s">
        <v>2372</v>
      </c>
      <c r="B939" s="1" t="s">
        <v>2373</v>
      </c>
      <c r="C939" s="1" t="s">
        <v>13</v>
      </c>
      <c r="D939" s="1" t="s">
        <v>2374</v>
      </c>
      <c r="E93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39" s="4">
        <v>1199</v>
      </c>
      <c r="G939" s="4">
        <v>1999</v>
      </c>
      <c r="H939" s="4">
        <f>PRODUCT(amazon[[#This Row],[Actual price]],amazon[[#This Row],[Rating count]])</f>
        <v>44817580</v>
      </c>
      <c r="I939" s="5">
        <v>0.4</v>
      </c>
      <c r="J939" s="1">
        <v>4.5</v>
      </c>
      <c r="K939" s="1">
        <v>22420</v>
      </c>
      <c r="L939" s="1" t="str">
        <f>IF(amazon[[#This Row],[Discounted price]]&lt;200, "Very Low",
 IF(amazon[[#This Row],[Discounted price]]&lt;5000, "Medium",
 IF(amazon[[#This Row],[Discounted price]]&lt;10000, "High",
 "Very High")))</f>
        <v>Medium</v>
      </c>
      <c r="M939" s="1">
        <f>COUNTIF(amazon[[#This Row],[Discount percentage]],$Z$14)</f>
        <v>0</v>
      </c>
      <c r="N939" s="1">
        <f>COUNTIF(amazon[[#This Row],[Discount percentage]],$Z$16)</f>
        <v>1</v>
      </c>
      <c r="O939" s="1">
        <f>COUNTIF(amazon[[#This Row],[Discount percentage]],$Z$15)</f>
        <v>0</v>
      </c>
      <c r="P939" t="s">
        <v>287</v>
      </c>
      <c r="Q939" s="23" t="e" cm="1" vm="1">
        <f t="array" aca="1" ref="Q939" ca="1">IF(amazon[Discount percentage]&lt;=10, "0-10%", IF(amazon[Discount percentage]&lt;=20,"11-20%", IF(amazon[Discount percentage]&lt;=30,"21-30%",….)))</f>
        <v>#VALUE!</v>
      </c>
    </row>
    <row r="940" spans="1:17" ht="18.75" x14ac:dyDescent="0.3">
      <c r="A940" s="1" t="s">
        <v>189</v>
      </c>
      <c r="B940" s="1" t="s">
        <v>190</v>
      </c>
      <c r="C940" s="1" t="s">
        <v>13</v>
      </c>
      <c r="D940" s="1" t="s">
        <v>14</v>
      </c>
      <c r="E94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0" s="4">
        <v>139</v>
      </c>
      <c r="G940" s="4">
        <v>999</v>
      </c>
      <c r="H940" s="4">
        <f>PRODUCT(amazon[[#This Row],[Actual price]],amazon[[#This Row],[Rating count]])</f>
        <v>1311687</v>
      </c>
      <c r="I940" s="5">
        <v>0.86</v>
      </c>
      <c r="J940" s="1">
        <v>4</v>
      </c>
      <c r="K940" s="1">
        <v>1313</v>
      </c>
      <c r="L940" s="1" t="str">
        <f>IF(amazon[[#This Row],[Discounted price]]&lt;200, "Very Low",
 IF(amazon[[#This Row],[Discounted price]]&lt;5000, "Medium",
 IF(amazon[[#This Row],[Discounted price]]&lt;10000, "High",
 "Very High")))</f>
        <v>Very Low</v>
      </c>
      <c r="M940" s="1">
        <f>COUNTIF(amazon[[#This Row],[Discount percentage]],$Z$14)</f>
        <v>0</v>
      </c>
      <c r="N940" s="1">
        <f>COUNTIF(amazon[[#This Row],[Discount percentage]],$Z$16)</f>
        <v>0</v>
      </c>
      <c r="O940" s="1">
        <f>COUNTIF(amazon[[#This Row],[Discount percentage]],$Z$15)</f>
        <v>1</v>
      </c>
      <c r="P940" t="s">
        <v>191</v>
      </c>
      <c r="Q940" s="23" t="e" cm="1" vm="1">
        <f t="array" aca="1" ref="Q940" ca="1">IF(amazon[Discount percentage]&lt;=10, "0-10%", IF(amazon[Discount percentage]&lt;=20,"11-20%", IF(amazon[Discount percentage]&lt;=30,"21-30%",….)))</f>
        <v>#VALUE!</v>
      </c>
    </row>
    <row r="941" spans="1:17" ht="18.75" x14ac:dyDescent="0.3">
      <c r="A941" s="1" t="s">
        <v>2375</v>
      </c>
      <c r="B941" s="1" t="s">
        <v>2376</v>
      </c>
      <c r="C941" s="1" t="s">
        <v>50</v>
      </c>
      <c r="D941" s="1" t="s">
        <v>945</v>
      </c>
      <c r="E94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41" s="4">
        <v>889</v>
      </c>
      <c r="G941" s="4">
        <v>1999</v>
      </c>
      <c r="H941" s="4">
        <f>PRODUCT(amazon[[#This Row],[Actual price]],amazon[[#This Row],[Rating count]])</f>
        <v>4565716</v>
      </c>
      <c r="I941" s="5">
        <v>0.56000000000000005</v>
      </c>
      <c r="J941" s="1">
        <v>4.2</v>
      </c>
      <c r="K941" s="1">
        <v>2284</v>
      </c>
      <c r="L941" s="1" t="str">
        <f>IF(amazon[[#This Row],[Discounted price]]&lt;200, "Very Low",
 IF(amazon[[#This Row],[Discounted price]]&lt;5000, "Medium",
 IF(amazon[[#This Row],[Discounted price]]&lt;10000, "High",
 "Very High")))</f>
        <v>Medium</v>
      </c>
      <c r="M941" s="1">
        <f>COUNTIF(amazon[[#This Row],[Discount percentage]],$Z$14)</f>
        <v>0</v>
      </c>
      <c r="N941" s="1">
        <f>COUNTIF(amazon[[#This Row],[Discount percentage]],$Z$16)</f>
        <v>0</v>
      </c>
      <c r="O941" s="1">
        <f>COUNTIF(amazon[[#This Row],[Discount percentage]],$Z$15)</f>
        <v>1</v>
      </c>
      <c r="P941" t="s">
        <v>2377</v>
      </c>
      <c r="Q941" s="23" t="e" cm="1" vm="1">
        <f t="array" aca="1" ref="Q941" ca="1">IF(amazon[Discount percentage]&lt;=10, "0-10%", IF(amazon[Discount percentage]&lt;=20,"11-20%", IF(amazon[Discount percentage]&lt;=30,"21-30%",….)))</f>
        <v>#VALUE!</v>
      </c>
    </row>
    <row r="942" spans="1:17" ht="18.75" x14ac:dyDescent="0.3">
      <c r="A942" s="1" t="s">
        <v>2378</v>
      </c>
      <c r="B942" s="1" t="s">
        <v>2379</v>
      </c>
      <c r="C942" s="1" t="s">
        <v>13</v>
      </c>
      <c r="D942" s="1" t="s">
        <v>1568</v>
      </c>
      <c r="E94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2" s="4">
        <v>1409</v>
      </c>
      <c r="G942" s="4">
        <v>2199</v>
      </c>
      <c r="H942" s="4">
        <f>PRODUCT(amazon[[#This Row],[Actual price]],amazon[[#This Row],[Rating count]])</f>
        <v>938973</v>
      </c>
      <c r="I942" s="5">
        <v>0.36</v>
      </c>
      <c r="J942" s="1">
        <v>3.9</v>
      </c>
      <c r="K942" s="1">
        <v>427</v>
      </c>
      <c r="L942" s="1" t="str">
        <f>IF(amazon[[#This Row],[Discounted price]]&lt;200, "Very Low",
 IF(amazon[[#This Row],[Discounted price]]&lt;5000, "Medium",
 IF(amazon[[#This Row],[Discounted price]]&lt;10000, "High",
 "Very High")))</f>
        <v>Medium</v>
      </c>
      <c r="M942" s="1">
        <f>COUNTIF(amazon[[#This Row],[Discount percentage]],$Z$14)</f>
        <v>0</v>
      </c>
      <c r="N942" s="1">
        <f>COUNTIF(amazon[[#This Row],[Discount percentage]],$Z$16)</f>
        <v>1</v>
      </c>
      <c r="O942" s="1">
        <f>COUNTIF(amazon[[#This Row],[Discount percentage]],$Z$15)</f>
        <v>0</v>
      </c>
      <c r="P942" t="s">
        <v>81</v>
      </c>
      <c r="Q942" s="23" t="e" cm="1" vm="1">
        <f t="array" aca="1" ref="Q942" ca="1">IF(amazon[Discount percentage]&lt;=10, "0-10%", IF(amazon[Discount percentage]&lt;=20,"11-20%", IF(amazon[Discount percentage]&lt;=30,"21-30%",….)))</f>
        <v>#VALUE!</v>
      </c>
    </row>
    <row r="943" spans="1:17" ht="18.75" x14ac:dyDescent="0.3">
      <c r="A943" s="1" t="s">
        <v>2380</v>
      </c>
      <c r="B943" s="1" t="s">
        <v>2381</v>
      </c>
      <c r="C943" s="1" t="s">
        <v>13</v>
      </c>
      <c r="D943" s="1" t="s">
        <v>2382</v>
      </c>
      <c r="E94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3" s="4">
        <v>549</v>
      </c>
      <c r="G943" s="4">
        <v>1999</v>
      </c>
      <c r="H943" s="4">
        <f>PRODUCT(amazon[[#This Row],[Actual price]],amazon[[#This Row],[Rating count]])</f>
        <v>2732633</v>
      </c>
      <c r="I943" s="5">
        <v>0.73</v>
      </c>
      <c r="J943" s="1">
        <v>4.3</v>
      </c>
      <c r="K943" s="1">
        <v>1367</v>
      </c>
      <c r="L943" s="1" t="str">
        <f>IF(amazon[[#This Row],[Discounted price]]&lt;200, "Very Low",
 IF(amazon[[#This Row],[Discounted price]]&lt;5000, "Medium",
 IF(amazon[[#This Row],[Discounted price]]&lt;10000, "High",
 "Very High")))</f>
        <v>Medium</v>
      </c>
      <c r="M943" s="1">
        <f>COUNTIF(amazon[[#This Row],[Discount percentage]],$Z$14)</f>
        <v>0</v>
      </c>
      <c r="N943" s="1">
        <f>COUNTIF(amazon[[#This Row],[Discount percentage]],$Z$16)</f>
        <v>0</v>
      </c>
      <c r="O943" s="1">
        <f>COUNTIF(amazon[[#This Row],[Discount percentage]],$Z$15)</f>
        <v>1</v>
      </c>
      <c r="P943" t="s">
        <v>236</v>
      </c>
      <c r="Q943" s="23" t="e" cm="1" vm="1">
        <f t="array" aca="1" ref="Q943" ca="1">IF(amazon[Discount percentage]&lt;=10, "0-10%", IF(amazon[Discount percentage]&lt;=20,"11-20%", IF(amazon[Discount percentage]&lt;=30,"21-30%",….)))</f>
        <v>#VALUE!</v>
      </c>
    </row>
    <row r="944" spans="1:17" ht="18.75" x14ac:dyDescent="0.3">
      <c r="A944" s="1" t="s">
        <v>2383</v>
      </c>
      <c r="B944" s="1" t="s">
        <v>2384</v>
      </c>
      <c r="C944" s="1" t="s">
        <v>13</v>
      </c>
      <c r="D944" s="1" t="s">
        <v>2357</v>
      </c>
      <c r="E94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4" s="4">
        <v>749</v>
      </c>
      <c r="G944" s="4">
        <v>1799</v>
      </c>
      <c r="H944" s="4">
        <f>PRODUCT(amazon[[#This Row],[Actual price]],amazon[[#This Row],[Rating count]])</f>
        <v>23745001</v>
      </c>
      <c r="I944" s="5">
        <v>0.57999999999999996</v>
      </c>
      <c r="J944" s="1">
        <v>4</v>
      </c>
      <c r="K944" s="1">
        <v>13199</v>
      </c>
      <c r="L944" s="1" t="str">
        <f>IF(amazon[[#This Row],[Discounted price]]&lt;200, "Very Low",
 IF(amazon[[#This Row],[Discounted price]]&lt;5000, "Medium",
 IF(amazon[[#This Row],[Discounted price]]&lt;10000, "High",
 "Very High")))</f>
        <v>Medium</v>
      </c>
      <c r="M944" s="1">
        <f>COUNTIF(amazon[[#This Row],[Discount percentage]],$Z$14)</f>
        <v>0</v>
      </c>
      <c r="N944" s="1">
        <f>COUNTIF(amazon[[#This Row],[Discount percentage]],$Z$16)</f>
        <v>0</v>
      </c>
      <c r="O944" s="1">
        <f>COUNTIF(amazon[[#This Row],[Discount percentage]],$Z$15)</f>
        <v>1</v>
      </c>
      <c r="P944" t="s">
        <v>2385</v>
      </c>
      <c r="Q944" s="23" t="e" cm="1" vm="1">
        <f t="array" aca="1" ref="Q944" ca="1">IF(amazon[Discount percentage]&lt;=10, "0-10%", IF(amazon[Discount percentage]&lt;=20,"11-20%", IF(amazon[Discount percentage]&lt;=30,"21-30%",….)))</f>
        <v>#VALUE!</v>
      </c>
    </row>
    <row r="945" spans="1:17" ht="18.75" x14ac:dyDescent="0.3">
      <c r="A945" s="1" t="s">
        <v>192</v>
      </c>
      <c r="B945" s="1" t="s">
        <v>193</v>
      </c>
      <c r="C945" s="1" t="s">
        <v>13</v>
      </c>
      <c r="D945" s="1" t="s">
        <v>14</v>
      </c>
      <c r="E94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5" s="4">
        <v>329</v>
      </c>
      <c r="G945" s="4">
        <v>845</v>
      </c>
      <c r="H945" s="4">
        <f>PRODUCT(amazon[[#This Row],[Actual price]],amazon[[#This Row],[Rating count]])</f>
        <v>25135370</v>
      </c>
      <c r="I945" s="5">
        <v>0.61</v>
      </c>
      <c r="J945" s="1">
        <v>4.2</v>
      </c>
      <c r="K945" s="1">
        <v>29746</v>
      </c>
      <c r="L945" s="1" t="str">
        <f>IF(amazon[[#This Row],[Discounted price]]&lt;200, "Very Low",
 IF(amazon[[#This Row],[Discounted price]]&lt;5000, "Medium",
 IF(amazon[[#This Row],[Discounted price]]&lt;10000, "High",
 "Very High")))</f>
        <v>Medium</v>
      </c>
      <c r="M945" s="1">
        <f>COUNTIF(amazon[[#This Row],[Discount percentage]],$Z$14)</f>
        <v>0</v>
      </c>
      <c r="N945" s="1">
        <f>COUNTIF(amazon[[#This Row],[Discount percentage]],$Z$16)</f>
        <v>0</v>
      </c>
      <c r="O945" s="1">
        <f>COUNTIF(amazon[[#This Row],[Discount percentage]],$Z$15)</f>
        <v>1</v>
      </c>
      <c r="P945" t="s">
        <v>194</v>
      </c>
      <c r="Q945" s="23" t="e" cm="1" vm="1">
        <f t="array" aca="1" ref="Q945" ca="1">IF(amazon[Discount percentage]&lt;=10, "0-10%", IF(amazon[Discount percentage]&lt;=20,"11-20%", IF(amazon[Discount percentage]&lt;=30,"21-30%",….)))</f>
        <v>#VALUE!</v>
      </c>
    </row>
    <row r="946" spans="1:17" ht="18.75" x14ac:dyDescent="0.3">
      <c r="A946" s="1" t="s">
        <v>2386</v>
      </c>
      <c r="B946" s="1" t="s">
        <v>2387</v>
      </c>
      <c r="C946" s="1" t="s">
        <v>13</v>
      </c>
      <c r="D946" s="1" t="s">
        <v>14</v>
      </c>
      <c r="E94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6" s="4">
        <v>379</v>
      </c>
      <c r="G946" s="4">
        <v>1099</v>
      </c>
      <c r="H946" s="4">
        <f>PRODUCT(amazon[[#This Row],[Actual price]],amazon[[#This Row],[Rating count]])</f>
        <v>3083794</v>
      </c>
      <c r="I946" s="5">
        <v>0.66</v>
      </c>
      <c r="J946" s="1">
        <v>4.3</v>
      </c>
      <c r="K946" s="1">
        <v>2806</v>
      </c>
      <c r="L946" s="1" t="str">
        <f>IF(amazon[[#This Row],[Discounted price]]&lt;200, "Very Low",
 IF(amazon[[#This Row],[Discounted price]]&lt;5000, "Medium",
 IF(amazon[[#This Row],[Discounted price]]&lt;10000, "High",
 "Very High")))</f>
        <v>Medium</v>
      </c>
      <c r="M946" s="1">
        <f>COUNTIF(amazon[[#This Row],[Discount percentage]],$Z$14)</f>
        <v>0</v>
      </c>
      <c r="N946" s="1">
        <f>COUNTIF(amazon[[#This Row],[Discount percentage]],$Z$16)</f>
        <v>0</v>
      </c>
      <c r="O946" s="1">
        <f>COUNTIF(amazon[[#This Row],[Discount percentage]],$Z$15)</f>
        <v>1</v>
      </c>
      <c r="P946" t="s">
        <v>305</v>
      </c>
      <c r="Q946" s="23" t="e" cm="1" vm="1">
        <f t="array" aca="1" ref="Q946" ca="1">IF(amazon[Discount percentage]&lt;=10, "0-10%", IF(amazon[Discount percentage]&lt;=20,"11-20%", IF(amazon[Discount percentage]&lt;=30,"21-30%",….)))</f>
        <v>#VALUE!</v>
      </c>
    </row>
    <row r="947" spans="1:17" ht="18.75" x14ac:dyDescent="0.3">
      <c r="A947" s="1" t="s">
        <v>2388</v>
      </c>
      <c r="B947" s="1" t="s">
        <v>2389</v>
      </c>
      <c r="C947" s="1" t="s">
        <v>50</v>
      </c>
      <c r="D947" s="1" t="s">
        <v>904</v>
      </c>
      <c r="E94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47" s="4">
        <v>5998</v>
      </c>
      <c r="G947" s="4">
        <v>7999</v>
      </c>
      <c r="H947" s="4">
        <f>PRODUCT(amazon[[#This Row],[Actual price]],amazon[[#This Row],[Rating count]])</f>
        <v>242809645</v>
      </c>
      <c r="I947" s="5">
        <v>0.25</v>
      </c>
      <c r="J947" s="1">
        <v>4.2</v>
      </c>
      <c r="K947" s="1">
        <v>30355</v>
      </c>
      <c r="L947" s="1" t="str">
        <f>IF(amazon[[#This Row],[Discounted price]]&lt;200, "Very Low",
 IF(amazon[[#This Row],[Discounted price]]&lt;5000, "Medium",
 IF(amazon[[#This Row],[Discounted price]]&lt;10000, "High",
 "Very High")))</f>
        <v>High</v>
      </c>
      <c r="M947" s="1">
        <f>COUNTIF(amazon[[#This Row],[Discount percentage]],$Z$14)</f>
        <v>0</v>
      </c>
      <c r="N947" s="1">
        <f>COUNTIF(amazon[[#This Row],[Discount percentage]],$Z$16)</f>
        <v>1</v>
      </c>
      <c r="O947" s="1">
        <f>COUNTIF(amazon[[#This Row],[Discount percentage]],$Z$15)</f>
        <v>0</v>
      </c>
      <c r="P947" t="s">
        <v>2390</v>
      </c>
      <c r="Q947" s="23" t="e" cm="1" vm="1">
        <f t="array" aca="1" ref="Q947" ca="1">IF(amazon[Discount percentage]&lt;=10, "0-10%", IF(amazon[Discount percentage]&lt;=20,"11-20%", IF(amazon[Discount percentage]&lt;=30,"21-30%",….)))</f>
        <v>#VALUE!</v>
      </c>
    </row>
    <row r="948" spans="1:17" ht="18.75" x14ac:dyDescent="0.3">
      <c r="A948" s="1" t="s">
        <v>2391</v>
      </c>
      <c r="B948" s="1" t="s">
        <v>2392</v>
      </c>
      <c r="C948" s="1" t="s">
        <v>13</v>
      </c>
      <c r="D948" s="1" t="s">
        <v>1891</v>
      </c>
      <c r="E94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8" s="4">
        <v>299</v>
      </c>
      <c r="G948" s="4">
        <v>1499</v>
      </c>
      <c r="H948" s="4">
        <f>PRODUCT(amazon[[#This Row],[Actual price]],amazon[[#This Row],[Rating count]])</f>
        <v>4299132</v>
      </c>
      <c r="I948" s="5">
        <v>0.8</v>
      </c>
      <c r="J948" s="1">
        <v>4.2</v>
      </c>
      <c r="K948" s="1">
        <v>2868</v>
      </c>
      <c r="L948" s="1" t="str">
        <f>IF(amazon[[#This Row],[Discounted price]]&lt;200, "Very Low",
 IF(amazon[[#This Row],[Discounted price]]&lt;5000, "Medium",
 IF(amazon[[#This Row],[Discounted price]]&lt;10000, "High",
 "Very High")))</f>
        <v>Medium</v>
      </c>
      <c r="M948" s="1">
        <f>COUNTIF(amazon[[#This Row],[Discount percentage]],$Z$14)</f>
        <v>0</v>
      </c>
      <c r="N948" s="1">
        <f>COUNTIF(amazon[[#This Row],[Discount percentage]],$Z$16)</f>
        <v>0</v>
      </c>
      <c r="O948" s="1">
        <f>COUNTIF(amazon[[#This Row],[Discount percentage]],$Z$15)</f>
        <v>1</v>
      </c>
      <c r="P948" t="s">
        <v>2393</v>
      </c>
      <c r="Q948" s="23" t="e" cm="1" vm="1">
        <f t="array" aca="1" ref="Q948" ca="1">IF(amazon[Discount percentage]&lt;=10, "0-10%", IF(amazon[Discount percentage]&lt;=20,"11-20%", IF(amazon[Discount percentage]&lt;=30,"21-30%",….)))</f>
        <v>#VALUE!</v>
      </c>
    </row>
    <row r="949" spans="1:17" ht="18.75" x14ac:dyDescent="0.3">
      <c r="A949" s="1" t="s">
        <v>2394</v>
      </c>
      <c r="B949" s="1" t="s">
        <v>2395</v>
      </c>
      <c r="C949" s="1" t="s">
        <v>13</v>
      </c>
      <c r="D949" s="1" t="s">
        <v>1827</v>
      </c>
      <c r="E94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49" s="4">
        <v>379</v>
      </c>
      <c r="G949" s="4">
        <v>1499</v>
      </c>
      <c r="H949" s="4">
        <f>PRODUCT(amazon[[#This Row],[Actual price]],amazon[[#This Row],[Rating count]])</f>
        <v>1004330</v>
      </c>
      <c r="I949" s="5">
        <v>0.75</v>
      </c>
      <c r="J949" s="1">
        <v>4.0999999999999996</v>
      </c>
      <c r="K949" s="1">
        <v>670</v>
      </c>
      <c r="L949" s="1" t="str">
        <f>IF(amazon[[#This Row],[Discounted price]]&lt;200, "Very Low",
 IF(amazon[[#This Row],[Discounted price]]&lt;5000, "Medium",
 IF(amazon[[#This Row],[Discounted price]]&lt;10000, "High",
 "Very High")))</f>
        <v>Medium</v>
      </c>
      <c r="M949" s="1">
        <f>COUNTIF(amazon[[#This Row],[Discount percentage]],$Z$14)</f>
        <v>0</v>
      </c>
      <c r="N949" s="1">
        <f>COUNTIF(amazon[[#This Row],[Discount percentage]],$Z$16)</f>
        <v>0</v>
      </c>
      <c r="O949" s="1">
        <f>COUNTIF(amazon[[#This Row],[Discount percentage]],$Z$15)</f>
        <v>1</v>
      </c>
      <c r="P949" t="s">
        <v>2396</v>
      </c>
      <c r="Q949" s="23" t="e" cm="1" vm="1">
        <f t="array" aca="1" ref="Q949" ca="1">IF(amazon[Discount percentage]&lt;=10, "0-10%", IF(amazon[Discount percentage]&lt;=20,"11-20%", IF(amazon[Discount percentage]&lt;=30,"21-30%",….)))</f>
        <v>#VALUE!</v>
      </c>
    </row>
    <row r="950" spans="1:17" ht="18.75" x14ac:dyDescent="0.3">
      <c r="A950" s="1" t="s">
        <v>2397</v>
      </c>
      <c r="B950" s="1" t="s">
        <v>2398</v>
      </c>
      <c r="C950" s="1" t="s">
        <v>1552</v>
      </c>
      <c r="D950" s="1" t="s">
        <v>2399</v>
      </c>
      <c r="E950"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950" s="4">
        <v>1399</v>
      </c>
      <c r="G950" s="4">
        <v>2999</v>
      </c>
      <c r="H950" s="4">
        <f>PRODUCT(amazon[[#This Row],[Actual price]],amazon[[#This Row],[Rating count]])</f>
        <v>10586470</v>
      </c>
      <c r="I950" s="5">
        <v>0.53</v>
      </c>
      <c r="J950" s="1">
        <v>4.3</v>
      </c>
      <c r="K950" s="1">
        <v>3530</v>
      </c>
      <c r="L950" s="1" t="str">
        <f>IF(amazon[[#This Row],[Discounted price]]&lt;200, "Very Low",
 IF(amazon[[#This Row],[Discounted price]]&lt;5000, "Medium",
 IF(amazon[[#This Row],[Discounted price]]&lt;10000, "High",
 "Very High")))</f>
        <v>Medium</v>
      </c>
      <c r="M950" s="1">
        <f>COUNTIF(amazon[[#This Row],[Discount percentage]],$Z$14)</f>
        <v>0</v>
      </c>
      <c r="N950" s="1">
        <f>COUNTIF(amazon[[#This Row],[Discount percentage]],$Z$16)</f>
        <v>0</v>
      </c>
      <c r="O950" s="1">
        <f>COUNTIF(amazon[[#This Row],[Discount percentage]],$Z$15)</f>
        <v>1</v>
      </c>
      <c r="P950" t="s">
        <v>2400</v>
      </c>
      <c r="Q950" s="23" t="e" cm="1" vm="1">
        <f t="array" aca="1" ref="Q950" ca="1">IF(amazon[Discount percentage]&lt;=10, "0-10%", IF(amazon[Discount percentage]&lt;=20,"11-20%", IF(amazon[Discount percentage]&lt;=30,"21-30%",….)))</f>
        <v>#VALUE!</v>
      </c>
    </row>
    <row r="951" spans="1:17" ht="18.75" x14ac:dyDescent="0.3">
      <c r="A951" s="1" t="s">
        <v>2401</v>
      </c>
      <c r="B951" s="1" t="s">
        <v>2402</v>
      </c>
      <c r="C951" s="1" t="s">
        <v>50</v>
      </c>
      <c r="D951" s="1" t="s">
        <v>2403</v>
      </c>
      <c r="E95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51" s="4">
        <v>699</v>
      </c>
      <c r="G951" s="4">
        <v>1299</v>
      </c>
      <c r="H951" s="4">
        <f>PRODUCT(amazon[[#This Row],[Actual price]],amazon[[#This Row],[Rating count]])</f>
        <v>8031717</v>
      </c>
      <c r="I951" s="5">
        <v>0.46</v>
      </c>
      <c r="J951" s="1">
        <v>4.3</v>
      </c>
      <c r="K951" s="1">
        <v>6183</v>
      </c>
      <c r="L951" s="1" t="str">
        <f>IF(amazon[[#This Row],[Discounted price]]&lt;200, "Very Low",
 IF(amazon[[#This Row],[Discounted price]]&lt;5000, "Medium",
 IF(amazon[[#This Row],[Discounted price]]&lt;10000, "High",
 "Very High")))</f>
        <v>Medium</v>
      </c>
      <c r="M951" s="1">
        <f>COUNTIF(amazon[[#This Row],[Discount percentage]],$Z$14)</f>
        <v>0</v>
      </c>
      <c r="N951" s="1">
        <f>COUNTIF(amazon[[#This Row],[Discount percentage]],$Z$16)</f>
        <v>1</v>
      </c>
      <c r="O951" s="1">
        <f>COUNTIF(amazon[[#This Row],[Discount percentage]],$Z$15)</f>
        <v>0</v>
      </c>
      <c r="P951" t="s">
        <v>81</v>
      </c>
      <c r="Q951" s="23" t="e" cm="1" vm="1">
        <f t="array" aca="1" ref="Q951" ca="1">IF(amazon[Discount percentage]&lt;=10, "0-10%", IF(amazon[Discount percentage]&lt;=20,"11-20%", IF(amazon[Discount percentage]&lt;=30,"21-30%",….)))</f>
        <v>#VALUE!</v>
      </c>
    </row>
    <row r="952" spans="1:17" ht="18.75" x14ac:dyDescent="0.3">
      <c r="A952" s="1" t="s">
        <v>2404</v>
      </c>
      <c r="B952" s="1" t="s">
        <v>2405</v>
      </c>
      <c r="C952" s="1" t="s">
        <v>1552</v>
      </c>
      <c r="D952" s="1" t="s">
        <v>1914</v>
      </c>
      <c r="E952"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952" s="4">
        <v>300</v>
      </c>
      <c r="G952" s="4">
        <v>300</v>
      </c>
      <c r="H952" s="4">
        <f>PRODUCT(amazon[[#This Row],[Actual price]],amazon[[#This Row],[Rating count]])</f>
        <v>125700</v>
      </c>
      <c r="I952" s="5">
        <v>0</v>
      </c>
      <c r="J952" s="1">
        <v>4.2</v>
      </c>
      <c r="K952" s="1">
        <v>419</v>
      </c>
      <c r="L952" s="1" t="str">
        <f>IF(amazon[[#This Row],[Discounted price]]&lt;200, "Very Low",
 IF(amazon[[#This Row],[Discounted price]]&lt;5000, "Medium",
 IF(amazon[[#This Row],[Discounted price]]&lt;10000, "High",
 "Very High")))</f>
        <v>Medium</v>
      </c>
      <c r="M952" s="1">
        <f>COUNTIF(amazon[[#This Row],[Discount percentage]],$Z$14)</f>
        <v>0</v>
      </c>
      <c r="N952" s="1">
        <f>COUNTIF(amazon[[#This Row],[Discount percentage]],$Z$16)</f>
        <v>1</v>
      </c>
      <c r="O952" s="1">
        <f>COUNTIF(amazon[[#This Row],[Discount percentage]],$Z$15)</f>
        <v>0</v>
      </c>
      <c r="P952" t="s">
        <v>2406</v>
      </c>
      <c r="Q952" s="23" t="e" cm="1" vm="1">
        <f t="array" aca="1" ref="Q952" ca="1">IF(amazon[Discount percentage]&lt;=10, "0-10%", IF(amazon[Discount percentage]&lt;=20,"11-20%", IF(amazon[Discount percentage]&lt;=30,"21-30%",….)))</f>
        <v>#VALUE!</v>
      </c>
    </row>
    <row r="953" spans="1:17" ht="18.75" x14ac:dyDescent="0.3">
      <c r="A953" s="1" t="s">
        <v>2407</v>
      </c>
      <c r="B953" s="1" t="s">
        <v>2408</v>
      </c>
      <c r="C953" s="1" t="s">
        <v>13</v>
      </c>
      <c r="D953" s="1" t="s">
        <v>1640</v>
      </c>
      <c r="E95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53" s="4">
        <v>999</v>
      </c>
      <c r="G953" s="4">
        <v>1995</v>
      </c>
      <c r="H953" s="4">
        <f>PRODUCT(amazon[[#This Row],[Actual price]],amazon[[#This Row],[Rating count]])</f>
        <v>14597415</v>
      </c>
      <c r="I953" s="5">
        <v>0.5</v>
      </c>
      <c r="J953" s="1">
        <v>4.5</v>
      </c>
      <c r="K953" s="1">
        <v>7317</v>
      </c>
      <c r="L953" s="1" t="str">
        <f>IF(amazon[[#This Row],[Discounted price]]&lt;200, "Very Low",
 IF(amazon[[#This Row],[Discounted price]]&lt;5000, "Medium",
 IF(amazon[[#This Row],[Discounted price]]&lt;10000, "High",
 "Very High")))</f>
        <v>Medium</v>
      </c>
      <c r="M953" s="1">
        <f>COUNTIF(amazon[[#This Row],[Discount percentage]],$Z$14)</f>
        <v>1</v>
      </c>
      <c r="N953" s="1">
        <f>COUNTIF(amazon[[#This Row],[Discount percentage]],$Z$16)</f>
        <v>0</v>
      </c>
      <c r="O953" s="1">
        <f>COUNTIF(amazon[[#This Row],[Discount percentage]],$Z$15)</f>
        <v>0</v>
      </c>
      <c r="P953" t="s">
        <v>2409</v>
      </c>
      <c r="Q953" s="23" t="e" cm="1" vm="1">
        <f t="array" aca="1" ref="Q953" ca="1">IF(amazon[Discount percentage]&lt;=10, "0-10%", IF(amazon[Discount percentage]&lt;=20,"11-20%", IF(amazon[Discount percentage]&lt;=30,"21-30%",….)))</f>
        <v>#VALUE!</v>
      </c>
    </row>
    <row r="954" spans="1:17" ht="18.75" x14ac:dyDescent="0.3">
      <c r="A954" s="1" t="s">
        <v>2410</v>
      </c>
      <c r="B954" s="1" t="s">
        <v>2411</v>
      </c>
      <c r="C954" s="1" t="s">
        <v>1552</v>
      </c>
      <c r="D954" s="1" t="s">
        <v>2412</v>
      </c>
      <c r="E954"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954" s="4">
        <v>535</v>
      </c>
      <c r="G954" s="4">
        <v>535</v>
      </c>
      <c r="H954" s="4">
        <f>PRODUCT(amazon[[#This Row],[Actual price]],amazon[[#This Row],[Rating count]])</f>
        <v>2367910</v>
      </c>
      <c r="I954" s="5">
        <v>0</v>
      </c>
      <c r="J954" s="1">
        <v>4.4000000000000004</v>
      </c>
      <c r="K954" s="1">
        <v>4426</v>
      </c>
      <c r="L954" s="1" t="str">
        <f>IF(amazon[[#This Row],[Discounted price]]&lt;200, "Very Low",
 IF(amazon[[#This Row],[Discounted price]]&lt;5000, "Medium",
 IF(amazon[[#This Row],[Discounted price]]&lt;10000, "High",
 "Very High")))</f>
        <v>Medium</v>
      </c>
      <c r="M954" s="1">
        <f>COUNTIF(amazon[[#This Row],[Discount percentage]],$Z$14)</f>
        <v>0</v>
      </c>
      <c r="N954" s="1">
        <f>COUNTIF(amazon[[#This Row],[Discount percentage]],$Z$16)</f>
        <v>1</v>
      </c>
      <c r="O954" s="1">
        <f>COUNTIF(amazon[[#This Row],[Discount percentage]],$Z$15)</f>
        <v>0</v>
      </c>
      <c r="P954" t="s">
        <v>2413</v>
      </c>
      <c r="Q954" s="23" t="e" cm="1" vm="1">
        <f t="array" aca="1" ref="Q954" ca="1">IF(amazon[Discount percentage]&lt;=10, "0-10%", IF(amazon[Discount percentage]&lt;=20,"11-20%", IF(amazon[Discount percentage]&lt;=30,"21-30%",….)))</f>
        <v>#VALUE!</v>
      </c>
    </row>
    <row r="955" spans="1:17" ht="18.75" x14ac:dyDescent="0.3">
      <c r="A955" s="1" t="s">
        <v>195</v>
      </c>
      <c r="B955" s="1" t="s">
        <v>196</v>
      </c>
      <c r="C955" s="1" t="s">
        <v>50</v>
      </c>
      <c r="D955" s="1" t="s">
        <v>63</v>
      </c>
      <c r="E95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55" s="4">
        <v>13999</v>
      </c>
      <c r="G955" s="4">
        <v>24999</v>
      </c>
      <c r="H955" s="4">
        <f>PRODUCT(amazon[[#This Row],[Actual price]],amazon[[#This Row],[Rating count]])</f>
        <v>1130879763</v>
      </c>
      <c r="I955" s="5">
        <v>0.44</v>
      </c>
      <c r="J955" s="1">
        <v>4.2</v>
      </c>
      <c r="K955" s="1">
        <v>45237</v>
      </c>
      <c r="L955" s="1" t="str">
        <f>IF(amazon[[#This Row],[Discounted price]]&lt;200, "Very Low",
 IF(amazon[[#This Row],[Discounted price]]&lt;5000, "Medium",
 IF(amazon[[#This Row],[Discounted price]]&lt;10000, "High",
 "Very High")))</f>
        <v>Very High</v>
      </c>
      <c r="M955" s="1">
        <f>COUNTIF(amazon[[#This Row],[Discount percentage]],$Z$14)</f>
        <v>0</v>
      </c>
      <c r="N955" s="1">
        <f>COUNTIF(amazon[[#This Row],[Discount percentage]],$Z$16)</f>
        <v>1</v>
      </c>
      <c r="O955" s="1">
        <f>COUNTIF(amazon[[#This Row],[Discount percentage]],$Z$15)</f>
        <v>0</v>
      </c>
      <c r="P955" t="s">
        <v>197</v>
      </c>
      <c r="Q955" s="23" t="e" cm="1" vm="1">
        <f t="array" aca="1" ref="Q955" ca="1">IF(amazon[Discount percentage]&lt;=10, "0-10%", IF(amazon[Discount percentage]&lt;=20,"11-20%", IF(amazon[Discount percentage]&lt;=30,"21-30%",….)))</f>
        <v>#VALUE!</v>
      </c>
    </row>
    <row r="956" spans="1:17" ht="18.75" x14ac:dyDescent="0.3">
      <c r="A956" s="1" t="s">
        <v>2414</v>
      </c>
      <c r="B956" s="1" t="s">
        <v>2415</v>
      </c>
      <c r="C956" s="1" t="s">
        <v>13</v>
      </c>
      <c r="D956" s="1" t="s">
        <v>1891</v>
      </c>
      <c r="E95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56" s="4">
        <v>269</v>
      </c>
      <c r="G956" s="4">
        <v>1099</v>
      </c>
      <c r="H956" s="4">
        <f>PRODUCT(amazon[[#This Row],[Actual price]],amazon[[#This Row],[Rating count]])</f>
        <v>1200108</v>
      </c>
      <c r="I956" s="5">
        <v>0.76</v>
      </c>
      <c r="J956" s="1">
        <v>4.0999999999999996</v>
      </c>
      <c r="K956" s="1">
        <v>1092</v>
      </c>
      <c r="L956" s="1" t="str">
        <f>IF(amazon[[#This Row],[Discounted price]]&lt;200, "Very Low",
 IF(amazon[[#This Row],[Discounted price]]&lt;5000, "Medium",
 IF(amazon[[#This Row],[Discounted price]]&lt;10000, "High",
 "Very High")))</f>
        <v>Medium</v>
      </c>
      <c r="M956" s="1">
        <f>COUNTIF(amazon[[#This Row],[Discount percentage]],$Z$14)</f>
        <v>0</v>
      </c>
      <c r="N956" s="1">
        <f>COUNTIF(amazon[[#This Row],[Discount percentage]],$Z$16)</f>
        <v>0</v>
      </c>
      <c r="O956" s="1">
        <f>COUNTIF(amazon[[#This Row],[Discount percentage]],$Z$15)</f>
        <v>1</v>
      </c>
      <c r="P956" t="s">
        <v>1101</v>
      </c>
      <c r="Q956" s="23" t="e" cm="1" vm="1">
        <f t="array" aca="1" ref="Q956" ca="1">IF(amazon[Discount percentage]&lt;=10, "0-10%", IF(amazon[Discount percentage]&lt;=20,"11-20%", IF(amazon[Discount percentage]&lt;=30,"21-30%",….)))</f>
        <v>#VALUE!</v>
      </c>
    </row>
    <row r="957" spans="1:17" ht="18.75" x14ac:dyDescent="0.3">
      <c r="A957" s="1" t="s">
        <v>2416</v>
      </c>
      <c r="B957" s="1" t="s">
        <v>2417</v>
      </c>
      <c r="C957" s="1" t="s">
        <v>1552</v>
      </c>
      <c r="D957" s="1" t="s">
        <v>2155</v>
      </c>
      <c r="E957"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957" s="4">
        <v>341</v>
      </c>
      <c r="G957" s="4">
        <v>450</v>
      </c>
      <c r="H957" s="4">
        <f>PRODUCT(amazon[[#This Row],[Actual price]],amazon[[#This Row],[Rating count]])</f>
        <v>1121850</v>
      </c>
      <c r="I957" s="5">
        <v>0.24</v>
      </c>
      <c r="J957" s="1">
        <v>4.3</v>
      </c>
      <c r="K957" s="1">
        <v>2493</v>
      </c>
      <c r="L957" s="1" t="str">
        <f>IF(amazon[[#This Row],[Discounted price]]&lt;200, "Very Low",
 IF(amazon[[#This Row],[Discounted price]]&lt;5000, "Medium",
 IF(amazon[[#This Row],[Discounted price]]&lt;10000, "High",
 "Very High")))</f>
        <v>Medium</v>
      </c>
      <c r="M957" s="1">
        <f>COUNTIF(amazon[[#This Row],[Discount percentage]],$Z$14)</f>
        <v>0</v>
      </c>
      <c r="N957" s="1">
        <f>COUNTIF(amazon[[#This Row],[Discount percentage]],$Z$16)</f>
        <v>1</v>
      </c>
      <c r="O957" s="1">
        <f>COUNTIF(amazon[[#This Row],[Discount percentage]],$Z$15)</f>
        <v>0</v>
      </c>
      <c r="P957" t="s">
        <v>81</v>
      </c>
      <c r="Q957" s="23" t="e" cm="1" vm="1">
        <f t="array" aca="1" ref="Q957" ca="1">IF(amazon[Discount percentage]&lt;=10, "0-10%", IF(amazon[Discount percentage]&lt;=20,"11-20%", IF(amazon[Discount percentage]&lt;=30,"21-30%",….)))</f>
        <v>#VALUE!</v>
      </c>
    </row>
    <row r="958" spans="1:17" ht="18.75" x14ac:dyDescent="0.3">
      <c r="A958" s="1" t="s">
        <v>2418</v>
      </c>
      <c r="B958" s="1" t="s">
        <v>2419</v>
      </c>
      <c r="C958" s="1" t="s">
        <v>13</v>
      </c>
      <c r="D958" s="1" t="s">
        <v>1668</v>
      </c>
      <c r="E95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58" s="4">
        <v>2499</v>
      </c>
      <c r="G958" s="4">
        <v>3999</v>
      </c>
      <c r="H958" s="4">
        <f>PRODUCT(amazon[[#This Row],[Actual price]],amazon[[#This Row],[Rating count]])</f>
        <v>50703321</v>
      </c>
      <c r="I958" s="5">
        <v>0.38</v>
      </c>
      <c r="J958" s="1">
        <v>4.4000000000000004</v>
      </c>
      <c r="K958" s="1">
        <v>12679</v>
      </c>
      <c r="L958" s="1" t="str">
        <f>IF(amazon[[#This Row],[Discounted price]]&lt;200, "Very Low",
 IF(amazon[[#This Row],[Discounted price]]&lt;5000, "Medium",
 IF(amazon[[#This Row],[Discounted price]]&lt;10000, "High",
 "Very High")))</f>
        <v>Medium</v>
      </c>
      <c r="M958" s="1">
        <f>COUNTIF(amazon[[#This Row],[Discount percentage]],$Z$14)</f>
        <v>0</v>
      </c>
      <c r="N958" s="1">
        <f>COUNTIF(amazon[[#This Row],[Discount percentage]],$Z$16)</f>
        <v>1</v>
      </c>
      <c r="O958" s="1">
        <f>COUNTIF(amazon[[#This Row],[Discount percentage]],$Z$15)</f>
        <v>0</v>
      </c>
      <c r="P958" t="s">
        <v>2420</v>
      </c>
      <c r="Q958" s="23" t="e" cm="1" vm="1">
        <f t="array" aca="1" ref="Q958" ca="1">IF(amazon[Discount percentage]&lt;=10, "0-10%", IF(amazon[Discount percentage]&lt;=20,"11-20%", IF(amazon[Discount percentage]&lt;=30,"21-30%",….)))</f>
        <v>#VALUE!</v>
      </c>
    </row>
    <row r="959" spans="1:17" ht="18.75" x14ac:dyDescent="0.3">
      <c r="A959" s="1" t="s">
        <v>216</v>
      </c>
      <c r="B959" s="1" t="s">
        <v>217</v>
      </c>
      <c r="C959" s="1" t="s">
        <v>13</v>
      </c>
      <c r="D959" s="1" t="s">
        <v>14</v>
      </c>
      <c r="E95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59" s="4">
        <v>349</v>
      </c>
      <c r="G959" s="4">
        <v>599</v>
      </c>
      <c r="H959" s="4">
        <f>PRODUCT(amazon[[#This Row],[Actual price]],amazon[[#This Row],[Rating count]])</f>
        <v>125790</v>
      </c>
      <c r="I959" s="5">
        <v>0.42</v>
      </c>
      <c r="J959" s="1">
        <v>4.0999999999999996</v>
      </c>
      <c r="K959" s="1">
        <v>210</v>
      </c>
      <c r="L959" s="1" t="str">
        <f>IF(amazon[[#This Row],[Discounted price]]&lt;200, "Very Low",
 IF(amazon[[#This Row],[Discounted price]]&lt;5000, "Medium",
 IF(amazon[[#This Row],[Discounted price]]&lt;10000, "High",
 "Very High")))</f>
        <v>Medium</v>
      </c>
      <c r="M959" s="1">
        <f>COUNTIF(amazon[[#This Row],[Discount percentage]],$Z$14)</f>
        <v>0</v>
      </c>
      <c r="N959" s="1">
        <f>COUNTIF(amazon[[#This Row],[Discount percentage]],$Z$16)</f>
        <v>1</v>
      </c>
      <c r="O959" s="1">
        <f>COUNTIF(amazon[[#This Row],[Discount percentage]],$Z$15)</f>
        <v>0</v>
      </c>
      <c r="P959" t="s">
        <v>218</v>
      </c>
      <c r="Q959" s="23" t="e" cm="1" vm="1">
        <f t="array" aca="1" ref="Q959" ca="1">IF(amazon[Discount percentage]&lt;=10, "0-10%", IF(amazon[Discount percentage]&lt;=20,"11-20%", IF(amazon[Discount percentage]&lt;=30,"21-30%",….)))</f>
        <v>#VALUE!</v>
      </c>
    </row>
    <row r="960" spans="1:17" ht="18.75" x14ac:dyDescent="0.3">
      <c r="A960" s="1" t="s">
        <v>2421</v>
      </c>
      <c r="B960" s="1" t="s">
        <v>2422</v>
      </c>
      <c r="C960" s="1" t="s">
        <v>13</v>
      </c>
      <c r="D960" s="1" t="s">
        <v>2212</v>
      </c>
      <c r="E96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60" s="4">
        <v>5899</v>
      </c>
      <c r="G960" s="4">
        <v>7005</v>
      </c>
      <c r="H960" s="4">
        <f>PRODUCT(amazon[[#This Row],[Actual price]],amazon[[#This Row],[Rating count]])</f>
        <v>29413995</v>
      </c>
      <c r="I960" s="5">
        <v>0.16</v>
      </c>
      <c r="J960" s="1">
        <v>3.6</v>
      </c>
      <c r="K960" s="1">
        <v>4199</v>
      </c>
      <c r="L960" s="1" t="str">
        <f>IF(amazon[[#This Row],[Discounted price]]&lt;200, "Very Low",
 IF(amazon[[#This Row],[Discounted price]]&lt;5000, "Medium",
 IF(amazon[[#This Row],[Discounted price]]&lt;10000, "High",
 "Very High")))</f>
        <v>High</v>
      </c>
      <c r="M960" s="1">
        <f>COUNTIF(amazon[[#This Row],[Discount percentage]],$Z$14)</f>
        <v>0</v>
      </c>
      <c r="N960" s="1">
        <f>COUNTIF(amazon[[#This Row],[Discount percentage]],$Z$16)</f>
        <v>1</v>
      </c>
      <c r="O960" s="1">
        <f>COUNTIF(amazon[[#This Row],[Discount percentage]],$Z$15)</f>
        <v>0</v>
      </c>
      <c r="P960" t="s">
        <v>2423</v>
      </c>
      <c r="Q960" s="23" t="e" cm="1" vm="1">
        <f t="array" aca="1" ref="Q960" ca="1">IF(amazon[Discount percentage]&lt;=10, "0-10%", IF(amazon[Discount percentage]&lt;=20,"11-20%", IF(amazon[Discount percentage]&lt;=30,"21-30%",….)))</f>
        <v>#VALUE!</v>
      </c>
    </row>
    <row r="961" spans="1:17" ht="18.75" x14ac:dyDescent="0.3">
      <c r="A961" s="1" t="s">
        <v>1422</v>
      </c>
      <c r="B961" s="1" t="s">
        <v>1423</v>
      </c>
      <c r="C961" s="1" t="s">
        <v>50</v>
      </c>
      <c r="D961" s="1" t="s">
        <v>976</v>
      </c>
      <c r="E96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61" s="4">
        <v>699</v>
      </c>
      <c r="G961" s="4">
        <v>1199</v>
      </c>
      <c r="H961" s="4">
        <f>PRODUCT(amazon[[#This Row],[Actual price]],amazon[[#This Row],[Rating count]])</f>
        <v>17269197</v>
      </c>
      <c r="I961" s="5">
        <v>0.42</v>
      </c>
      <c r="J961" s="1">
        <v>4</v>
      </c>
      <c r="K961" s="1">
        <v>14403</v>
      </c>
      <c r="L961" s="1" t="str">
        <f>IF(amazon[[#This Row],[Discounted price]]&lt;200, "Very Low",
 IF(amazon[[#This Row],[Discounted price]]&lt;5000, "Medium",
 IF(amazon[[#This Row],[Discounted price]]&lt;10000, "High",
 "Very High")))</f>
        <v>Medium</v>
      </c>
      <c r="M961" s="1">
        <f>COUNTIF(amazon[[#This Row],[Discount percentage]],$Z$14)</f>
        <v>0</v>
      </c>
      <c r="N961" s="1">
        <f>COUNTIF(amazon[[#This Row],[Discount percentage]],$Z$16)</f>
        <v>1</v>
      </c>
      <c r="O961" s="1">
        <f>COUNTIF(amazon[[#This Row],[Discount percentage]],$Z$15)</f>
        <v>0</v>
      </c>
      <c r="P961" t="s">
        <v>81</v>
      </c>
      <c r="Q961" s="23" t="e" cm="1" vm="1">
        <f t="array" aca="1" ref="Q961" ca="1">IF(amazon[Discount percentage]&lt;=10, "0-10%", IF(amazon[Discount percentage]&lt;=20,"11-20%", IF(amazon[Discount percentage]&lt;=30,"21-30%",….)))</f>
        <v>#VALUE!</v>
      </c>
    </row>
    <row r="962" spans="1:17" ht="18.75" x14ac:dyDescent="0.3">
      <c r="A962" s="1" t="s">
        <v>2424</v>
      </c>
      <c r="B962" s="1" t="s">
        <v>2425</v>
      </c>
      <c r="C962" s="1" t="s">
        <v>13</v>
      </c>
      <c r="D962" s="1" t="s">
        <v>1668</v>
      </c>
      <c r="E96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62" s="4">
        <v>1565</v>
      </c>
      <c r="G962" s="4">
        <v>2999</v>
      </c>
      <c r="H962" s="4">
        <f>PRODUCT(amazon[[#This Row],[Actual price]],amazon[[#This Row],[Rating count]])</f>
        <v>33327887</v>
      </c>
      <c r="I962" s="5">
        <v>0.48</v>
      </c>
      <c r="J962" s="1">
        <v>4</v>
      </c>
      <c r="K962" s="1">
        <v>11113</v>
      </c>
      <c r="L962" s="1" t="str">
        <f>IF(amazon[[#This Row],[Discounted price]]&lt;200, "Very Low",
 IF(amazon[[#This Row],[Discounted price]]&lt;5000, "Medium",
 IF(amazon[[#This Row],[Discounted price]]&lt;10000, "High",
 "Very High")))</f>
        <v>Medium</v>
      </c>
      <c r="M962" s="1">
        <f>COUNTIF(amazon[[#This Row],[Discount percentage]],$Z$14)</f>
        <v>0</v>
      </c>
      <c r="N962" s="1">
        <f>COUNTIF(amazon[[#This Row],[Discount percentage]],$Z$16)</f>
        <v>1</v>
      </c>
      <c r="O962" s="1">
        <f>COUNTIF(amazon[[#This Row],[Discount percentage]],$Z$15)</f>
        <v>0</v>
      </c>
      <c r="P962" t="s">
        <v>2426</v>
      </c>
      <c r="Q962" s="23" t="e" cm="1" vm="1">
        <f t="array" aca="1" ref="Q962" ca="1">IF(amazon[Discount percentage]&lt;=10, "0-10%", IF(amazon[Discount percentage]&lt;=20,"11-20%", IF(amazon[Discount percentage]&lt;=30,"21-30%",….)))</f>
        <v>#VALUE!</v>
      </c>
    </row>
    <row r="963" spans="1:17" ht="18.75" x14ac:dyDescent="0.3">
      <c r="A963" s="1" t="s">
        <v>2427</v>
      </c>
      <c r="B963" s="1" t="s">
        <v>2428</v>
      </c>
      <c r="C963" s="1" t="s">
        <v>50</v>
      </c>
      <c r="D963" s="1" t="s">
        <v>1584</v>
      </c>
      <c r="E96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63" s="4">
        <v>326</v>
      </c>
      <c r="G963" s="4">
        <v>799</v>
      </c>
      <c r="H963" s="4">
        <f>PRODUCT(amazon[[#This Row],[Actual price]],amazon[[#This Row],[Rating count]])</f>
        <v>8607627</v>
      </c>
      <c r="I963" s="5">
        <v>0.59</v>
      </c>
      <c r="J963" s="1">
        <v>4.4000000000000004</v>
      </c>
      <c r="K963" s="1">
        <v>10773</v>
      </c>
      <c r="L963" s="1" t="str">
        <f>IF(amazon[[#This Row],[Discounted price]]&lt;200, "Very Low",
 IF(amazon[[#This Row],[Discounted price]]&lt;5000, "Medium",
 IF(amazon[[#This Row],[Discounted price]]&lt;10000, "High",
 "Very High")))</f>
        <v>Medium</v>
      </c>
      <c r="M963" s="1">
        <f>COUNTIF(amazon[[#This Row],[Discount percentage]],$Z$14)</f>
        <v>0</v>
      </c>
      <c r="N963" s="1">
        <f>COUNTIF(amazon[[#This Row],[Discount percentage]],$Z$16)</f>
        <v>0</v>
      </c>
      <c r="O963" s="1">
        <f>COUNTIF(amazon[[#This Row],[Discount percentage]],$Z$15)</f>
        <v>1</v>
      </c>
      <c r="P963" t="s">
        <v>2429</v>
      </c>
      <c r="Q963" s="23" t="e" cm="1" vm="1">
        <f t="array" aca="1" ref="Q963" ca="1">IF(amazon[Discount percentage]&lt;=10, "0-10%", IF(amazon[Discount percentage]&lt;=20,"11-20%", IF(amazon[Discount percentage]&lt;=30,"21-30%",….)))</f>
        <v>#VALUE!</v>
      </c>
    </row>
    <row r="964" spans="1:17" ht="18.75" x14ac:dyDescent="0.3">
      <c r="A964" s="1" t="s">
        <v>1411</v>
      </c>
      <c r="B964" s="1" t="s">
        <v>1412</v>
      </c>
      <c r="C964" s="1" t="s">
        <v>50</v>
      </c>
      <c r="D964" s="1" t="s">
        <v>1413</v>
      </c>
      <c r="E96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64" s="4">
        <v>120</v>
      </c>
      <c r="G964" s="4">
        <v>999</v>
      </c>
      <c r="H964" s="4">
        <f>PRODUCT(amazon[[#This Row],[Actual price]],amazon[[#This Row],[Rating count]])</f>
        <v>6484509</v>
      </c>
      <c r="I964" s="5">
        <v>0.88</v>
      </c>
      <c r="J964" s="1">
        <v>3.9</v>
      </c>
      <c r="K964" s="1">
        <v>6491</v>
      </c>
      <c r="L964" s="1" t="str">
        <f>IF(amazon[[#This Row],[Discounted price]]&lt;200, "Very Low",
 IF(amazon[[#This Row],[Discounted price]]&lt;5000, "Medium",
 IF(amazon[[#This Row],[Discounted price]]&lt;10000, "High",
 "Very High")))</f>
        <v>Very Low</v>
      </c>
      <c r="M964" s="1">
        <f>COUNTIF(amazon[[#This Row],[Discount percentage]],$Z$14)</f>
        <v>0</v>
      </c>
      <c r="N964" s="1">
        <f>COUNTIF(amazon[[#This Row],[Discount percentage]],$Z$16)</f>
        <v>0</v>
      </c>
      <c r="O964" s="1">
        <f>COUNTIF(amazon[[#This Row],[Discount percentage]],$Z$15)</f>
        <v>1</v>
      </c>
      <c r="P964" t="s">
        <v>1414</v>
      </c>
      <c r="Q964" s="23" t="e" cm="1" vm="1">
        <f t="array" aca="1" ref="Q964" ca="1">IF(amazon[Discount percentage]&lt;=10, "0-10%", IF(amazon[Discount percentage]&lt;=20,"11-20%", IF(amazon[Discount percentage]&lt;=30,"21-30%",….)))</f>
        <v>#VALUE!</v>
      </c>
    </row>
    <row r="965" spans="1:17" ht="18.75" x14ac:dyDescent="0.3">
      <c r="A965" s="1" t="s">
        <v>2430</v>
      </c>
      <c r="B965" s="1" t="s">
        <v>2431</v>
      </c>
      <c r="C965" s="1" t="s">
        <v>13</v>
      </c>
      <c r="D965" s="1" t="s">
        <v>1572</v>
      </c>
      <c r="E96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65" s="4">
        <v>657</v>
      </c>
      <c r="G965" s="4">
        <v>999</v>
      </c>
      <c r="H965" s="4">
        <f>PRODUCT(amazon[[#This Row],[Actual price]],amazon[[#This Row],[Rating count]])</f>
        <v>13930056</v>
      </c>
      <c r="I965" s="5">
        <v>0.34</v>
      </c>
      <c r="J965" s="1">
        <v>4.3</v>
      </c>
      <c r="K965" s="1">
        <v>13944</v>
      </c>
      <c r="L965" s="1" t="str">
        <f>IF(amazon[[#This Row],[Discounted price]]&lt;200, "Very Low",
 IF(amazon[[#This Row],[Discounted price]]&lt;5000, "Medium",
 IF(amazon[[#This Row],[Discounted price]]&lt;10000, "High",
 "Very High")))</f>
        <v>Medium</v>
      </c>
      <c r="M965" s="1">
        <f>COUNTIF(amazon[[#This Row],[Discount percentage]],$Z$14)</f>
        <v>0</v>
      </c>
      <c r="N965" s="1">
        <f>COUNTIF(amazon[[#This Row],[Discount percentage]],$Z$16)</f>
        <v>1</v>
      </c>
      <c r="O965" s="1">
        <f>COUNTIF(amazon[[#This Row],[Discount percentage]],$Z$15)</f>
        <v>0</v>
      </c>
      <c r="P965" t="s">
        <v>2432</v>
      </c>
      <c r="Q965" s="23" t="e" cm="1" vm="1">
        <f t="array" aca="1" ref="Q965" ca="1">IF(amazon[Discount percentage]&lt;=10, "0-10%", IF(amazon[Discount percentage]&lt;=20,"11-20%", IF(amazon[Discount percentage]&lt;=30,"21-30%",….)))</f>
        <v>#VALUE!</v>
      </c>
    </row>
    <row r="966" spans="1:17" ht="18.75" x14ac:dyDescent="0.3">
      <c r="A966" s="1" t="s">
        <v>2433</v>
      </c>
      <c r="B966" s="1" t="s">
        <v>2434</v>
      </c>
      <c r="C966" s="1" t="s">
        <v>13</v>
      </c>
      <c r="D966" s="1" t="s">
        <v>1632</v>
      </c>
      <c r="E96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66" s="4">
        <v>1995</v>
      </c>
      <c r="G966" s="4">
        <v>2895</v>
      </c>
      <c r="H966" s="4">
        <f>PRODUCT(amazon[[#This Row],[Actual price]],amazon[[#This Row],[Rating count]])</f>
        <v>31150200</v>
      </c>
      <c r="I966" s="5">
        <v>0.31</v>
      </c>
      <c r="J966" s="1">
        <v>4.5999999999999996</v>
      </c>
      <c r="K966" s="1">
        <v>10760</v>
      </c>
      <c r="L966" s="1" t="str">
        <f>IF(amazon[[#This Row],[Discounted price]]&lt;200, "Very Low",
 IF(amazon[[#This Row],[Discounted price]]&lt;5000, "Medium",
 IF(amazon[[#This Row],[Discounted price]]&lt;10000, "High",
 "Very High")))</f>
        <v>Medium</v>
      </c>
      <c r="M966" s="1">
        <f>COUNTIF(amazon[[#This Row],[Discount percentage]],$Z$14)</f>
        <v>0</v>
      </c>
      <c r="N966" s="1">
        <f>COUNTIF(amazon[[#This Row],[Discount percentage]],$Z$16)</f>
        <v>1</v>
      </c>
      <c r="O966" s="1">
        <f>COUNTIF(amazon[[#This Row],[Discount percentage]],$Z$15)</f>
        <v>0</v>
      </c>
      <c r="P966" t="s">
        <v>2435</v>
      </c>
      <c r="Q966" s="23" t="e" cm="1" vm="1">
        <f t="array" aca="1" ref="Q966" ca="1">IF(amazon[Discount percentage]&lt;=10, "0-10%", IF(amazon[Discount percentage]&lt;=20,"11-20%", IF(amazon[Discount percentage]&lt;=30,"21-30%",….)))</f>
        <v>#VALUE!</v>
      </c>
    </row>
    <row r="967" spans="1:17" ht="18.75" x14ac:dyDescent="0.3">
      <c r="A967" s="1" t="s">
        <v>2436</v>
      </c>
      <c r="B967" s="1" t="s">
        <v>2437</v>
      </c>
      <c r="C967" s="1" t="s">
        <v>50</v>
      </c>
      <c r="D967" s="1" t="s">
        <v>1693</v>
      </c>
      <c r="E96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67" s="4">
        <v>1500</v>
      </c>
      <c r="G967" s="4">
        <v>1500</v>
      </c>
      <c r="H967" s="4">
        <f>PRODUCT(amazon[[#This Row],[Actual price]],amazon[[#This Row],[Rating count]])</f>
        <v>38994000</v>
      </c>
      <c r="I967" s="5">
        <v>0</v>
      </c>
      <c r="J967" s="1">
        <v>4.4000000000000004</v>
      </c>
      <c r="K967" s="1">
        <v>25996</v>
      </c>
      <c r="L967" s="1" t="str">
        <f>IF(amazon[[#This Row],[Discounted price]]&lt;200, "Very Low",
 IF(amazon[[#This Row],[Discounted price]]&lt;5000, "Medium",
 IF(amazon[[#This Row],[Discounted price]]&lt;10000, "High",
 "Very High")))</f>
        <v>Medium</v>
      </c>
      <c r="M967" s="1">
        <f>COUNTIF(amazon[[#This Row],[Discount percentage]],$Z$14)</f>
        <v>0</v>
      </c>
      <c r="N967" s="1">
        <f>COUNTIF(amazon[[#This Row],[Discount percentage]],$Z$16)</f>
        <v>1</v>
      </c>
      <c r="O967" s="1">
        <f>COUNTIF(amazon[[#This Row],[Discount percentage]],$Z$15)</f>
        <v>0</v>
      </c>
      <c r="P967" t="s">
        <v>2438</v>
      </c>
      <c r="Q967" s="23" t="e" cm="1" vm="1">
        <f t="array" aca="1" ref="Q967" ca="1">IF(amazon[Discount percentage]&lt;=10, "0-10%", IF(amazon[Discount percentage]&lt;=20,"11-20%", IF(amazon[Discount percentage]&lt;=30,"21-30%",….)))</f>
        <v>#VALUE!</v>
      </c>
    </row>
    <row r="968" spans="1:17" ht="18.75" x14ac:dyDescent="0.3">
      <c r="A968" s="1" t="s">
        <v>2439</v>
      </c>
      <c r="B968" s="1" t="s">
        <v>2440</v>
      </c>
      <c r="C968" s="1" t="s">
        <v>13</v>
      </c>
      <c r="D968" s="1" t="s">
        <v>1536</v>
      </c>
      <c r="E96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68" s="4">
        <v>2640</v>
      </c>
      <c r="G968" s="4">
        <v>3195</v>
      </c>
      <c r="H968" s="4">
        <f>PRODUCT(amazon[[#This Row],[Actual price]],amazon[[#This Row],[Rating count]])</f>
        <v>51586470</v>
      </c>
      <c r="I968" s="5">
        <v>0.17</v>
      </c>
      <c r="J968" s="1">
        <v>4.5</v>
      </c>
      <c r="K968" s="1">
        <v>16146</v>
      </c>
      <c r="L968" s="1" t="str">
        <f>IF(amazon[[#This Row],[Discounted price]]&lt;200, "Very Low",
 IF(amazon[[#This Row],[Discounted price]]&lt;5000, "Medium",
 IF(amazon[[#This Row],[Discounted price]]&lt;10000, "High",
 "Very High")))</f>
        <v>Medium</v>
      </c>
      <c r="M968" s="1">
        <f>COUNTIF(amazon[[#This Row],[Discount percentage]],$Z$14)</f>
        <v>0</v>
      </c>
      <c r="N968" s="1">
        <f>COUNTIF(amazon[[#This Row],[Discount percentage]],$Z$16)</f>
        <v>1</v>
      </c>
      <c r="O968" s="1">
        <f>COUNTIF(amazon[[#This Row],[Discount percentage]],$Z$15)</f>
        <v>0</v>
      </c>
      <c r="P968" t="s">
        <v>2441</v>
      </c>
      <c r="Q968" s="23" t="e" cm="1" vm="1">
        <f t="array" aca="1" ref="Q968" ca="1">IF(amazon[Discount percentage]&lt;=10, "0-10%", IF(amazon[Discount percentage]&lt;=20,"11-20%", IF(amazon[Discount percentage]&lt;=30,"21-30%",….)))</f>
        <v>#VALUE!</v>
      </c>
    </row>
    <row r="969" spans="1:17" ht="18.75" x14ac:dyDescent="0.3">
      <c r="A969" s="1" t="s">
        <v>2442</v>
      </c>
      <c r="B969" s="1" t="s">
        <v>2443</v>
      </c>
      <c r="C969" s="1" t="s">
        <v>13</v>
      </c>
      <c r="D969" s="1" t="s">
        <v>2212</v>
      </c>
      <c r="E96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69" s="4">
        <v>5299</v>
      </c>
      <c r="G969" s="4">
        <v>6355</v>
      </c>
      <c r="H969" s="4">
        <f>PRODUCT(amazon[[#This Row],[Actual price]],amazon[[#This Row],[Rating count]])</f>
        <v>52619400</v>
      </c>
      <c r="I969" s="5">
        <v>0.17</v>
      </c>
      <c r="J969" s="1">
        <v>3.9</v>
      </c>
      <c r="K969" s="1">
        <v>8280</v>
      </c>
      <c r="L969" s="1" t="str">
        <f>IF(amazon[[#This Row],[Discounted price]]&lt;200, "Very Low",
 IF(amazon[[#This Row],[Discounted price]]&lt;5000, "Medium",
 IF(amazon[[#This Row],[Discounted price]]&lt;10000, "High",
 "Very High")))</f>
        <v>High</v>
      </c>
      <c r="M969" s="1">
        <f>COUNTIF(amazon[[#This Row],[Discount percentage]],$Z$14)</f>
        <v>0</v>
      </c>
      <c r="N969" s="1">
        <f>COUNTIF(amazon[[#This Row],[Discount percentage]],$Z$16)</f>
        <v>1</v>
      </c>
      <c r="O969" s="1">
        <f>COUNTIF(amazon[[#This Row],[Discount percentage]],$Z$15)</f>
        <v>0</v>
      </c>
      <c r="P969" t="s">
        <v>2444</v>
      </c>
      <c r="Q969" s="23" t="e" cm="1" vm="1">
        <f t="array" aca="1" ref="Q969" ca="1">IF(amazon[Discount percentage]&lt;=10, "0-10%", IF(amazon[Discount percentage]&lt;=20,"11-20%", IF(amazon[Discount percentage]&lt;=30,"21-30%",….)))</f>
        <v>#VALUE!</v>
      </c>
    </row>
    <row r="970" spans="1:17" ht="18.75" x14ac:dyDescent="0.3">
      <c r="A970" s="1" t="s">
        <v>200</v>
      </c>
      <c r="B970" s="1" t="s">
        <v>201</v>
      </c>
      <c r="C970" s="1" t="s">
        <v>13</v>
      </c>
      <c r="D970" s="1" t="s">
        <v>14</v>
      </c>
      <c r="E97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70" s="4">
        <v>263</v>
      </c>
      <c r="G970" s="4">
        <v>699</v>
      </c>
      <c r="H970" s="4">
        <f>PRODUCT(amazon[[#This Row],[Actual price]],amazon[[#This Row],[Rating count]])</f>
        <v>314550</v>
      </c>
      <c r="I970" s="5">
        <v>0.62</v>
      </c>
      <c r="J970" s="1">
        <v>4.0999999999999996</v>
      </c>
      <c r="K970" s="1">
        <v>450</v>
      </c>
      <c r="L970" s="1" t="str">
        <f>IF(amazon[[#This Row],[Discounted price]]&lt;200, "Very Low",
 IF(amazon[[#This Row],[Discounted price]]&lt;5000, "Medium",
 IF(amazon[[#This Row],[Discounted price]]&lt;10000, "High",
 "Very High")))</f>
        <v>Medium</v>
      </c>
      <c r="M970" s="1">
        <f>COUNTIF(amazon[[#This Row],[Discount percentage]],$Z$14)</f>
        <v>0</v>
      </c>
      <c r="N970" s="1">
        <f>COUNTIF(amazon[[#This Row],[Discount percentage]],$Z$16)</f>
        <v>0</v>
      </c>
      <c r="O970" s="1">
        <f>COUNTIF(amazon[[#This Row],[Discount percentage]],$Z$15)</f>
        <v>1</v>
      </c>
      <c r="P970" t="s">
        <v>202</v>
      </c>
      <c r="Q970" s="23" t="e" cm="1" vm="1">
        <f t="array" aca="1" ref="Q970" ca="1">IF(amazon[Discount percentage]&lt;=10, "0-10%", IF(amazon[Discount percentage]&lt;=20,"11-20%", IF(amazon[Discount percentage]&lt;=30,"21-30%",….)))</f>
        <v>#VALUE!</v>
      </c>
    </row>
    <row r="971" spans="1:17" ht="18.75" x14ac:dyDescent="0.3">
      <c r="A971" s="1" t="s">
        <v>2445</v>
      </c>
      <c r="B971" s="1" t="s">
        <v>2446</v>
      </c>
      <c r="C971" s="1" t="s">
        <v>13</v>
      </c>
      <c r="D971" s="1" t="s">
        <v>2357</v>
      </c>
      <c r="E97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71" s="4">
        <v>1990</v>
      </c>
      <c r="G971" s="4">
        <v>2999</v>
      </c>
      <c r="H971" s="4">
        <f>PRODUCT(amazon[[#This Row],[Actual price]],amazon[[#This Row],[Rating count]])</f>
        <v>42696763</v>
      </c>
      <c r="I971" s="5">
        <v>0.34</v>
      </c>
      <c r="J971" s="1">
        <v>4.3</v>
      </c>
      <c r="K971" s="1">
        <v>14237</v>
      </c>
      <c r="L971" s="1" t="str">
        <f>IF(amazon[[#This Row],[Discounted price]]&lt;200, "Very Low",
 IF(amazon[[#This Row],[Discounted price]]&lt;5000, "Medium",
 IF(amazon[[#This Row],[Discounted price]]&lt;10000, "High",
 "Very High")))</f>
        <v>Medium</v>
      </c>
      <c r="M971" s="1">
        <f>COUNTIF(amazon[[#This Row],[Discount percentage]],$Z$14)</f>
        <v>0</v>
      </c>
      <c r="N971" s="1">
        <f>COUNTIF(amazon[[#This Row],[Discount percentage]],$Z$16)</f>
        <v>1</v>
      </c>
      <c r="O971" s="1">
        <f>COUNTIF(amazon[[#This Row],[Discount percentage]],$Z$15)</f>
        <v>0</v>
      </c>
      <c r="P971" t="s">
        <v>2447</v>
      </c>
      <c r="Q971" s="23" t="e" cm="1" vm="1">
        <f t="array" aca="1" ref="Q971" ca="1">IF(amazon[Discount percentage]&lt;=10, "0-10%", IF(amazon[Discount percentage]&lt;=20,"11-20%", IF(amazon[Discount percentage]&lt;=30,"21-30%",….)))</f>
        <v>#VALUE!</v>
      </c>
    </row>
    <row r="972" spans="1:17" ht="18.75" x14ac:dyDescent="0.3">
      <c r="A972" s="1" t="s">
        <v>2448</v>
      </c>
      <c r="B972" s="1" t="s">
        <v>2449</v>
      </c>
      <c r="C972" s="1" t="s">
        <v>50</v>
      </c>
      <c r="D972" s="1" t="s">
        <v>2450</v>
      </c>
      <c r="E972"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72" s="4">
        <v>1289</v>
      </c>
      <c r="G972" s="4">
        <v>1499</v>
      </c>
      <c r="H972" s="4">
        <f>PRODUCT(amazon[[#This Row],[Actual price]],amazon[[#This Row],[Rating count]])</f>
        <v>30981332</v>
      </c>
      <c r="I972" s="5">
        <v>0.14000000000000001</v>
      </c>
      <c r="J972" s="1">
        <v>4.5</v>
      </c>
      <c r="K972" s="1">
        <v>20668</v>
      </c>
      <c r="L972" s="1" t="str">
        <f>IF(amazon[[#This Row],[Discounted price]]&lt;200, "Very Low",
 IF(amazon[[#This Row],[Discounted price]]&lt;5000, "Medium",
 IF(amazon[[#This Row],[Discounted price]]&lt;10000, "High",
 "Very High")))</f>
        <v>Medium</v>
      </c>
      <c r="M972" s="1">
        <f>COUNTIF(amazon[[#This Row],[Discount percentage]],$Z$14)</f>
        <v>0</v>
      </c>
      <c r="N972" s="1">
        <f>COUNTIF(amazon[[#This Row],[Discount percentage]],$Z$16)</f>
        <v>1</v>
      </c>
      <c r="O972" s="1">
        <f>COUNTIF(amazon[[#This Row],[Discount percentage]],$Z$15)</f>
        <v>0</v>
      </c>
      <c r="P972" t="s">
        <v>2451</v>
      </c>
      <c r="Q972" s="23" t="e" cm="1" vm="1">
        <f t="array" aca="1" ref="Q972" ca="1">IF(amazon[Discount percentage]&lt;=10, "0-10%", IF(amazon[Discount percentage]&lt;=20,"11-20%", IF(amazon[Discount percentage]&lt;=30,"21-30%",….)))</f>
        <v>#VALUE!</v>
      </c>
    </row>
    <row r="973" spans="1:17" ht="18.75" x14ac:dyDescent="0.3">
      <c r="A973" s="1" t="s">
        <v>2452</v>
      </c>
      <c r="B973" s="1" t="s">
        <v>2453</v>
      </c>
      <c r="C973" s="1" t="s">
        <v>1552</v>
      </c>
      <c r="D973" s="1" t="s">
        <v>1914</v>
      </c>
      <c r="E973"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973" s="4">
        <v>165</v>
      </c>
      <c r="G973" s="4">
        <v>165</v>
      </c>
      <c r="H973" s="4">
        <f>PRODUCT(amazon[[#This Row],[Actual price]],amazon[[#This Row],[Rating count]])</f>
        <v>276210</v>
      </c>
      <c r="I973" s="5">
        <v>0</v>
      </c>
      <c r="J973" s="1">
        <v>4.5</v>
      </c>
      <c r="K973" s="1">
        <v>1674</v>
      </c>
      <c r="L973" s="1" t="str">
        <f>IF(amazon[[#This Row],[Discounted price]]&lt;200, "Very Low",
 IF(amazon[[#This Row],[Discounted price]]&lt;5000, "Medium",
 IF(amazon[[#This Row],[Discounted price]]&lt;10000, "High",
 "Very High")))</f>
        <v>Very Low</v>
      </c>
      <c r="M973" s="1">
        <f>COUNTIF(amazon[[#This Row],[Discount percentage]],$Z$14)</f>
        <v>0</v>
      </c>
      <c r="N973" s="1">
        <f>COUNTIF(amazon[[#This Row],[Discount percentage]],$Z$16)</f>
        <v>1</v>
      </c>
      <c r="O973" s="1">
        <f>COUNTIF(amazon[[#This Row],[Discount percentage]],$Z$15)</f>
        <v>0</v>
      </c>
      <c r="P973" t="s">
        <v>2454</v>
      </c>
      <c r="Q973" s="23" t="e" cm="1" vm="1">
        <f t="array" aca="1" ref="Q973" ca="1">IF(amazon[Discount percentage]&lt;=10, "0-10%", IF(amazon[Discount percentage]&lt;=20,"11-20%", IF(amazon[Discount percentage]&lt;=30,"21-30%",….)))</f>
        <v>#VALUE!</v>
      </c>
    </row>
    <row r="974" spans="1:17" ht="18.75" x14ac:dyDescent="0.3">
      <c r="A974" s="1" t="s">
        <v>2455</v>
      </c>
      <c r="B974" s="1" t="s">
        <v>2456</v>
      </c>
      <c r="C974" s="1" t="s">
        <v>13</v>
      </c>
      <c r="D974" s="1" t="s">
        <v>2102</v>
      </c>
      <c r="E97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74" s="4">
        <v>1699</v>
      </c>
      <c r="G974" s="4">
        <v>3499</v>
      </c>
      <c r="H974" s="4">
        <f>PRODUCT(amazon[[#This Row],[Actual price]],amazon[[#This Row],[Rating count]])</f>
        <v>26903811</v>
      </c>
      <c r="I974" s="5">
        <v>0.51</v>
      </c>
      <c r="J974" s="1">
        <v>3.6</v>
      </c>
      <c r="K974" s="1">
        <v>7689</v>
      </c>
      <c r="L974" s="1" t="str">
        <f>IF(amazon[[#This Row],[Discounted price]]&lt;200, "Very Low",
 IF(amazon[[#This Row],[Discounted price]]&lt;5000, "Medium",
 IF(amazon[[#This Row],[Discounted price]]&lt;10000, "High",
 "Very High")))</f>
        <v>Medium</v>
      </c>
      <c r="M974" s="1">
        <f>COUNTIF(amazon[[#This Row],[Discount percentage]],$Z$14)</f>
        <v>0</v>
      </c>
      <c r="N974" s="1">
        <f>COUNTIF(amazon[[#This Row],[Discount percentage]],$Z$16)</f>
        <v>0</v>
      </c>
      <c r="O974" s="1">
        <f>COUNTIF(amazon[[#This Row],[Discount percentage]],$Z$15)</f>
        <v>1</v>
      </c>
      <c r="P974" t="s">
        <v>2457</v>
      </c>
      <c r="Q974" s="23" t="e" cm="1" vm="1">
        <f t="array" aca="1" ref="Q974" ca="1">IF(amazon[Discount percentage]&lt;=10, "0-10%", IF(amazon[Discount percentage]&lt;=20,"11-20%", IF(amazon[Discount percentage]&lt;=30,"21-30%",….)))</f>
        <v>#VALUE!</v>
      </c>
    </row>
    <row r="975" spans="1:17" ht="18.75" x14ac:dyDescent="0.3">
      <c r="A975" s="1" t="s">
        <v>2458</v>
      </c>
      <c r="B975" s="1" t="s">
        <v>2459</v>
      </c>
      <c r="C975" s="1" t="s">
        <v>50</v>
      </c>
      <c r="D975" s="1" t="s">
        <v>1802</v>
      </c>
      <c r="E975"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75" s="4">
        <v>2299</v>
      </c>
      <c r="G975" s="4">
        <v>7500</v>
      </c>
      <c r="H975" s="4">
        <f>PRODUCT(amazon[[#This Row],[Actual price]],amazon[[#This Row],[Rating count]])</f>
        <v>41655000</v>
      </c>
      <c r="I975" s="5">
        <v>0.69</v>
      </c>
      <c r="J975" s="1">
        <v>4.0999999999999996</v>
      </c>
      <c r="K975" s="1">
        <v>5554</v>
      </c>
      <c r="L975" s="1" t="str">
        <f>IF(amazon[[#This Row],[Discounted price]]&lt;200, "Very Low",
 IF(amazon[[#This Row],[Discounted price]]&lt;5000, "Medium",
 IF(amazon[[#This Row],[Discounted price]]&lt;10000, "High",
 "Very High")))</f>
        <v>Medium</v>
      </c>
      <c r="M975" s="1">
        <f>COUNTIF(amazon[[#This Row],[Discount percentage]],$Z$14)</f>
        <v>0</v>
      </c>
      <c r="N975" s="1">
        <f>COUNTIF(amazon[[#This Row],[Discount percentage]],$Z$16)</f>
        <v>0</v>
      </c>
      <c r="O975" s="1">
        <f>COUNTIF(amazon[[#This Row],[Discount percentage]],$Z$15)</f>
        <v>1</v>
      </c>
      <c r="P975" t="s">
        <v>2460</v>
      </c>
      <c r="Q975" s="23" t="e" cm="1" vm="1">
        <f t="array" aca="1" ref="Q975" ca="1">IF(amazon[Discount percentage]&lt;=10, "0-10%", IF(amazon[Discount percentage]&lt;=20,"11-20%", IF(amazon[Discount percentage]&lt;=30,"21-30%",….)))</f>
        <v>#VALUE!</v>
      </c>
    </row>
    <row r="976" spans="1:17" ht="18.75" x14ac:dyDescent="0.3">
      <c r="A976" s="1" t="s">
        <v>210</v>
      </c>
      <c r="B976" s="1" t="s">
        <v>211</v>
      </c>
      <c r="C976" s="1" t="s">
        <v>13</v>
      </c>
      <c r="D976" s="1" t="s">
        <v>14</v>
      </c>
      <c r="E97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76" s="4">
        <v>219</v>
      </c>
      <c r="G976" s="4">
        <v>700</v>
      </c>
      <c r="H976" s="4">
        <f>PRODUCT(amazon[[#This Row],[Actual price]],amazon[[#This Row],[Rating count]])</f>
        <v>14037100</v>
      </c>
      <c r="I976" s="5">
        <v>0.69</v>
      </c>
      <c r="J976" s="1">
        <v>4.3</v>
      </c>
      <c r="K976" s="1">
        <v>20053</v>
      </c>
      <c r="L976" s="1" t="str">
        <f>IF(amazon[[#This Row],[Discounted price]]&lt;200, "Very Low",
 IF(amazon[[#This Row],[Discounted price]]&lt;5000, "Medium",
 IF(amazon[[#This Row],[Discounted price]]&lt;10000, "High",
 "Very High")))</f>
        <v>Medium</v>
      </c>
      <c r="M976" s="1">
        <f>COUNTIF(amazon[[#This Row],[Discount percentage]],$Z$14)</f>
        <v>0</v>
      </c>
      <c r="N976" s="1">
        <f>COUNTIF(amazon[[#This Row],[Discount percentage]],$Z$16)</f>
        <v>0</v>
      </c>
      <c r="O976" s="1">
        <f>COUNTIF(amazon[[#This Row],[Discount percentage]],$Z$15)</f>
        <v>1</v>
      </c>
      <c r="P976" t="s">
        <v>212</v>
      </c>
      <c r="Q976" s="23" t="e" cm="1" vm="1">
        <f t="array" aca="1" ref="Q976" ca="1">IF(amazon[Discount percentage]&lt;=10, "0-10%", IF(amazon[Discount percentage]&lt;=20,"11-20%", IF(amazon[Discount percentage]&lt;=30,"21-30%",….)))</f>
        <v>#VALUE!</v>
      </c>
    </row>
    <row r="977" spans="1:17" ht="18.75" x14ac:dyDescent="0.3">
      <c r="A977" s="1" t="s">
        <v>2461</v>
      </c>
      <c r="B977" s="1" t="s">
        <v>2462</v>
      </c>
      <c r="C977" s="1" t="s">
        <v>13</v>
      </c>
      <c r="D977" s="1" t="s">
        <v>1781</v>
      </c>
      <c r="E97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77" s="4">
        <v>39</v>
      </c>
      <c r="G977" s="4">
        <v>39</v>
      </c>
      <c r="H977" s="4">
        <f>PRODUCT(amazon[[#This Row],[Actual price]],amazon[[#This Row],[Rating count]])</f>
        <v>130416</v>
      </c>
      <c r="I977" s="5">
        <v>0</v>
      </c>
      <c r="J977" s="1">
        <v>3.8</v>
      </c>
      <c r="K977" s="1">
        <v>3344</v>
      </c>
      <c r="L977" s="1" t="str">
        <f>IF(amazon[[#This Row],[Discounted price]]&lt;200, "Very Low",
 IF(amazon[[#This Row],[Discounted price]]&lt;5000, "Medium",
 IF(amazon[[#This Row],[Discounted price]]&lt;10000, "High",
 "Very High")))</f>
        <v>Very Low</v>
      </c>
      <c r="M977" s="1">
        <f>COUNTIF(amazon[[#This Row],[Discount percentage]],$Z$14)</f>
        <v>0</v>
      </c>
      <c r="N977" s="1">
        <f>COUNTIF(amazon[[#This Row],[Discount percentage]],$Z$16)</f>
        <v>1</v>
      </c>
      <c r="O977" s="1">
        <f>COUNTIF(amazon[[#This Row],[Discount percentage]],$Z$15)</f>
        <v>0</v>
      </c>
      <c r="P977" t="s">
        <v>2463</v>
      </c>
      <c r="Q977" s="23" t="e" cm="1" vm="1">
        <f t="array" aca="1" ref="Q977" ca="1">IF(amazon[Discount percentage]&lt;=10, "0-10%", IF(amazon[Discount percentage]&lt;=20,"11-20%", IF(amazon[Discount percentage]&lt;=30,"21-30%",….)))</f>
        <v>#VALUE!</v>
      </c>
    </row>
    <row r="978" spans="1:17" ht="18.75" x14ac:dyDescent="0.3">
      <c r="A978" s="1" t="s">
        <v>2464</v>
      </c>
      <c r="B978" s="1" t="s">
        <v>2465</v>
      </c>
      <c r="C978" s="1" t="s">
        <v>13</v>
      </c>
      <c r="D978" s="1" t="s">
        <v>2466</v>
      </c>
      <c r="E97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78" s="4">
        <v>26999</v>
      </c>
      <c r="G978" s="4">
        <v>37999</v>
      </c>
      <c r="H978" s="4">
        <f>PRODUCT(amazon[[#This Row],[Actual price]],amazon[[#This Row],[Rating count]])</f>
        <v>109665114</v>
      </c>
      <c r="I978" s="5">
        <v>0.28999999999999998</v>
      </c>
      <c r="J978" s="1">
        <v>4.5999999999999996</v>
      </c>
      <c r="K978" s="1">
        <v>2886</v>
      </c>
      <c r="L978" s="1" t="str">
        <f>IF(amazon[[#This Row],[Discounted price]]&lt;200, "Very Low",
 IF(amazon[[#This Row],[Discounted price]]&lt;5000, "Medium",
 IF(amazon[[#This Row],[Discounted price]]&lt;10000, "High",
 "Very High")))</f>
        <v>Very High</v>
      </c>
      <c r="M978" s="1">
        <f>COUNTIF(amazon[[#This Row],[Discount percentage]],$Z$14)</f>
        <v>0</v>
      </c>
      <c r="N978" s="1">
        <f>COUNTIF(amazon[[#This Row],[Discount percentage]],$Z$16)</f>
        <v>1</v>
      </c>
      <c r="O978" s="1">
        <f>COUNTIF(amazon[[#This Row],[Discount percentage]],$Z$15)</f>
        <v>0</v>
      </c>
      <c r="P978" t="s">
        <v>2467</v>
      </c>
      <c r="Q978" s="23" t="e" cm="1" vm="1">
        <f t="array" aca="1" ref="Q978" ca="1">IF(amazon[Discount percentage]&lt;=10, "0-10%", IF(amazon[Discount percentage]&lt;=20,"11-20%", IF(amazon[Discount percentage]&lt;=30,"21-30%",….)))</f>
        <v>#VALUE!</v>
      </c>
    </row>
    <row r="979" spans="1:17" ht="18.75" x14ac:dyDescent="0.3">
      <c r="A979" s="1" t="s">
        <v>2468</v>
      </c>
      <c r="B979" s="1" t="s">
        <v>2469</v>
      </c>
      <c r="C979" s="1" t="s">
        <v>50</v>
      </c>
      <c r="D979" s="1" t="s">
        <v>945</v>
      </c>
      <c r="E97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79" s="4">
        <v>1490</v>
      </c>
      <c r="G979" s="4">
        <v>1990</v>
      </c>
      <c r="H979" s="4">
        <f>PRODUCT(amazon[[#This Row],[Actual price]],amazon[[#This Row],[Rating count]])</f>
        <v>195517500</v>
      </c>
      <c r="I979" s="5">
        <v>0.25</v>
      </c>
      <c r="J979" s="1">
        <v>4.0999999999999996</v>
      </c>
      <c r="K979" s="1">
        <v>98250</v>
      </c>
      <c r="L979" s="1" t="str">
        <f>IF(amazon[[#This Row],[Discounted price]]&lt;200, "Very Low",
 IF(amazon[[#This Row],[Discounted price]]&lt;5000, "Medium",
 IF(amazon[[#This Row],[Discounted price]]&lt;10000, "High",
 "Very High")))</f>
        <v>Medium</v>
      </c>
      <c r="M979" s="1">
        <f>COUNTIF(amazon[[#This Row],[Discount percentage]],$Z$14)</f>
        <v>0</v>
      </c>
      <c r="N979" s="1">
        <f>COUNTIF(amazon[[#This Row],[Discount percentage]],$Z$16)</f>
        <v>1</v>
      </c>
      <c r="O979" s="1">
        <f>COUNTIF(amazon[[#This Row],[Discount percentage]],$Z$15)</f>
        <v>0</v>
      </c>
      <c r="P979" t="s">
        <v>2470</v>
      </c>
      <c r="Q979" s="23" t="e" cm="1" vm="1">
        <f t="array" aca="1" ref="Q979" ca="1">IF(amazon[Discount percentage]&lt;=10, "0-10%", IF(amazon[Discount percentage]&lt;=20,"11-20%", IF(amazon[Discount percentage]&lt;=30,"21-30%",….)))</f>
        <v>#VALUE!</v>
      </c>
    </row>
    <row r="980" spans="1:17" ht="18.75" x14ac:dyDescent="0.3">
      <c r="A980" s="1" t="s">
        <v>2471</v>
      </c>
      <c r="B980" s="1" t="s">
        <v>2472</v>
      </c>
      <c r="C980" s="1" t="s">
        <v>13</v>
      </c>
      <c r="D980" s="1" t="s">
        <v>1501</v>
      </c>
      <c r="E98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80" s="4">
        <v>398</v>
      </c>
      <c r="G980" s="4">
        <v>1949</v>
      </c>
      <c r="H980" s="4">
        <f>PRODUCT(amazon[[#This Row],[Actual price]],amazon[[#This Row],[Rating count]])</f>
        <v>146175</v>
      </c>
      <c r="I980" s="5">
        <v>0.8</v>
      </c>
      <c r="J980" s="1">
        <v>4</v>
      </c>
      <c r="K980" s="1">
        <v>75</v>
      </c>
      <c r="L980" s="1" t="str">
        <f>IF(amazon[[#This Row],[Discounted price]]&lt;200, "Very Low",
 IF(amazon[[#This Row],[Discounted price]]&lt;5000, "Medium",
 IF(amazon[[#This Row],[Discounted price]]&lt;10000, "High",
 "Very High")))</f>
        <v>Medium</v>
      </c>
      <c r="M980" s="1">
        <f>COUNTIF(amazon[[#This Row],[Discount percentage]],$Z$14)</f>
        <v>0</v>
      </c>
      <c r="N980" s="1">
        <f>COUNTIF(amazon[[#This Row],[Discount percentage]],$Z$16)</f>
        <v>0</v>
      </c>
      <c r="O980" s="1">
        <f>COUNTIF(amazon[[#This Row],[Discount percentage]],$Z$15)</f>
        <v>1</v>
      </c>
      <c r="P980" t="s">
        <v>2473</v>
      </c>
      <c r="Q980" s="23" t="e" cm="1" vm="1">
        <f t="array" aca="1" ref="Q980" ca="1">IF(amazon[Discount percentage]&lt;=10, "0-10%", IF(amazon[Discount percentage]&lt;=20,"11-20%", IF(amazon[Discount percentage]&lt;=30,"21-30%",….)))</f>
        <v>#VALUE!</v>
      </c>
    </row>
    <row r="981" spans="1:17" ht="18.75" x14ac:dyDescent="0.3">
      <c r="A981" s="1" t="s">
        <v>213</v>
      </c>
      <c r="B981" s="1" t="s">
        <v>214</v>
      </c>
      <c r="C981" s="1" t="s">
        <v>13</v>
      </c>
      <c r="D981" s="1" t="s">
        <v>14</v>
      </c>
      <c r="E98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81" s="4">
        <v>349</v>
      </c>
      <c r="G981" s="4">
        <v>899</v>
      </c>
      <c r="H981" s="4">
        <f>PRODUCT(amazon[[#This Row],[Actual price]],amazon[[#This Row],[Rating count]])</f>
        <v>133951</v>
      </c>
      <c r="I981" s="5">
        <v>0.61</v>
      </c>
      <c r="J981" s="1">
        <v>4.5</v>
      </c>
      <c r="K981" s="1">
        <v>149</v>
      </c>
      <c r="L981" s="1" t="str">
        <f>IF(amazon[[#This Row],[Discounted price]]&lt;200, "Very Low",
 IF(amazon[[#This Row],[Discounted price]]&lt;5000, "Medium",
 IF(amazon[[#This Row],[Discounted price]]&lt;10000, "High",
 "Very High")))</f>
        <v>Medium</v>
      </c>
      <c r="M981" s="1">
        <f>COUNTIF(amazon[[#This Row],[Discount percentage]],$Z$14)</f>
        <v>0</v>
      </c>
      <c r="N981" s="1">
        <f>COUNTIF(amazon[[#This Row],[Discount percentage]],$Z$16)</f>
        <v>0</v>
      </c>
      <c r="O981" s="1">
        <f>COUNTIF(amazon[[#This Row],[Discount percentage]],$Z$15)</f>
        <v>1</v>
      </c>
      <c r="P981" t="s">
        <v>215</v>
      </c>
      <c r="Q981" s="23" t="e" cm="1" vm="1">
        <f t="array" aca="1" ref="Q981" ca="1">IF(amazon[Discount percentage]&lt;=10, "0-10%", IF(amazon[Discount percentage]&lt;=20,"11-20%", IF(amazon[Discount percentage]&lt;=30,"21-30%",….)))</f>
        <v>#VALUE!</v>
      </c>
    </row>
    <row r="982" spans="1:17" ht="18.75" x14ac:dyDescent="0.3">
      <c r="A982" s="1" t="s">
        <v>2474</v>
      </c>
      <c r="B982" s="1" t="s">
        <v>2475</v>
      </c>
      <c r="C982" s="1" t="s">
        <v>13</v>
      </c>
      <c r="D982" s="1" t="s">
        <v>2102</v>
      </c>
      <c r="E98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82" s="4">
        <v>770</v>
      </c>
      <c r="G982" s="4">
        <v>1547</v>
      </c>
      <c r="H982" s="4">
        <f>PRODUCT(amazon[[#This Row],[Actual price]],amazon[[#This Row],[Rating count]])</f>
        <v>3998995</v>
      </c>
      <c r="I982" s="5">
        <v>0.5</v>
      </c>
      <c r="J982" s="1">
        <v>4.3</v>
      </c>
      <c r="K982" s="1">
        <v>2585</v>
      </c>
      <c r="L982" s="1" t="str">
        <f>IF(amazon[[#This Row],[Discounted price]]&lt;200, "Very Low",
 IF(amazon[[#This Row],[Discounted price]]&lt;5000, "Medium",
 IF(amazon[[#This Row],[Discounted price]]&lt;10000, "High",
 "Very High")))</f>
        <v>Medium</v>
      </c>
      <c r="M982" s="1">
        <f>COUNTIF(amazon[[#This Row],[Discount percentage]],$Z$14)</f>
        <v>1</v>
      </c>
      <c r="N982" s="1">
        <f>COUNTIF(amazon[[#This Row],[Discount percentage]],$Z$16)</f>
        <v>0</v>
      </c>
      <c r="O982" s="1">
        <f>COUNTIF(amazon[[#This Row],[Discount percentage]],$Z$15)</f>
        <v>0</v>
      </c>
      <c r="P982" t="s">
        <v>2476</v>
      </c>
      <c r="Q982" s="23" t="e" cm="1" vm="1">
        <f t="array" aca="1" ref="Q982" ca="1">IF(amazon[Discount percentage]&lt;=10, "0-10%", IF(amazon[Discount percentage]&lt;=20,"11-20%", IF(amazon[Discount percentage]&lt;=30,"21-30%",….)))</f>
        <v>#VALUE!</v>
      </c>
    </row>
    <row r="983" spans="1:17" ht="18.75" x14ac:dyDescent="0.3">
      <c r="A983" s="1" t="s">
        <v>2477</v>
      </c>
      <c r="B983" s="1" t="s">
        <v>2478</v>
      </c>
      <c r="C983" s="1" t="s">
        <v>50</v>
      </c>
      <c r="D983" s="1" t="s">
        <v>1076</v>
      </c>
      <c r="E98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983" s="4">
        <v>279</v>
      </c>
      <c r="G983" s="4">
        <v>1299</v>
      </c>
      <c r="H983" s="4">
        <f>PRODUCT(amazon[[#This Row],[Actual price]],amazon[[#This Row],[Rating count]])</f>
        <v>6588528</v>
      </c>
      <c r="I983" s="5">
        <v>0.79</v>
      </c>
      <c r="J983" s="1">
        <v>4</v>
      </c>
      <c r="K983" s="1">
        <v>5072</v>
      </c>
      <c r="L983" s="1" t="str">
        <f>IF(amazon[[#This Row],[Discounted price]]&lt;200, "Very Low",
 IF(amazon[[#This Row],[Discounted price]]&lt;5000, "Medium",
 IF(amazon[[#This Row],[Discounted price]]&lt;10000, "High",
 "Very High")))</f>
        <v>Medium</v>
      </c>
      <c r="M983" s="1">
        <f>COUNTIF(amazon[[#This Row],[Discount percentage]],$Z$14)</f>
        <v>0</v>
      </c>
      <c r="N983" s="1">
        <f>COUNTIF(amazon[[#This Row],[Discount percentage]],$Z$16)</f>
        <v>0</v>
      </c>
      <c r="O983" s="1">
        <f>COUNTIF(amazon[[#This Row],[Discount percentage]],$Z$15)</f>
        <v>1</v>
      </c>
      <c r="P983" t="s">
        <v>24</v>
      </c>
      <c r="Q983" s="23" t="e" cm="1" vm="1">
        <f t="array" aca="1" ref="Q983" ca="1">IF(amazon[Discount percentage]&lt;=10, "0-10%", IF(amazon[Discount percentage]&lt;=20,"11-20%", IF(amazon[Discount percentage]&lt;=30,"21-30%",….)))</f>
        <v>#VALUE!</v>
      </c>
    </row>
    <row r="984" spans="1:17" ht="18.75" x14ac:dyDescent="0.3">
      <c r="A984" s="1" t="s">
        <v>2479</v>
      </c>
      <c r="B984" s="1" t="s">
        <v>2480</v>
      </c>
      <c r="C984" s="1" t="s">
        <v>2034</v>
      </c>
      <c r="D984" s="1" t="s">
        <v>2481</v>
      </c>
      <c r="E984" s="1" t="str">
        <f>IF(amazon[[#This Row],[Product Category]]="Computers&amp;Accessories", "Technology",
IF(amazon[[#This Row],[Product Category]]="Electronics", "Electronic supplies",
IF(amazon[[#This Row],[Product Category]]="Home&amp;Kitchen", "Homes supplies",
IF(amazon[[#This Row],[Product Category]]="OfficeProducts", "Office supplies", "Other"))))</f>
        <v>Other</v>
      </c>
      <c r="F984" s="4">
        <v>249</v>
      </c>
      <c r="G984" s="4">
        <v>599</v>
      </c>
      <c r="H984" s="4">
        <f>PRODUCT(amazon[[#This Row],[Actual price]],amazon[[#This Row],[Rating count]])</f>
        <v>3585015</v>
      </c>
      <c r="I984" s="5">
        <v>0.57999999999999996</v>
      </c>
      <c r="J984" s="1">
        <v>4.5</v>
      </c>
      <c r="K984" s="1">
        <v>5985</v>
      </c>
      <c r="L984" s="1" t="str">
        <f>IF(amazon[[#This Row],[Discounted price]]&lt;200, "Very Low",
 IF(amazon[[#This Row],[Discounted price]]&lt;5000, "Medium",
 IF(amazon[[#This Row],[Discounted price]]&lt;10000, "High",
 "Very High")))</f>
        <v>Medium</v>
      </c>
      <c r="M984" s="1">
        <f>COUNTIF(amazon[[#This Row],[Discount percentage]],$Z$14)</f>
        <v>0</v>
      </c>
      <c r="N984" s="1">
        <f>COUNTIF(amazon[[#This Row],[Discount percentage]],$Z$16)</f>
        <v>0</v>
      </c>
      <c r="O984" s="1">
        <f>COUNTIF(amazon[[#This Row],[Discount percentage]],$Z$15)</f>
        <v>1</v>
      </c>
      <c r="P984" t="s">
        <v>2482</v>
      </c>
      <c r="Q984" s="23" t="e" cm="1" vm="1">
        <f t="array" aca="1" ref="Q984" ca="1">IF(amazon[Discount percentage]&lt;=10, "0-10%", IF(amazon[Discount percentage]&lt;=20,"11-20%", IF(amazon[Discount percentage]&lt;=30,"21-30%",….)))</f>
        <v>#VALUE!</v>
      </c>
    </row>
    <row r="985" spans="1:17" ht="18.75" x14ac:dyDescent="0.3">
      <c r="A985" s="1" t="s">
        <v>221</v>
      </c>
      <c r="B985" s="1" t="s">
        <v>222</v>
      </c>
      <c r="C985" s="1" t="s">
        <v>13</v>
      </c>
      <c r="D985" s="1" t="s">
        <v>14</v>
      </c>
      <c r="E98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85" s="4">
        <v>115</v>
      </c>
      <c r="G985" s="4">
        <v>499</v>
      </c>
      <c r="H985" s="4">
        <f>PRODUCT(amazon[[#This Row],[Actual price]],amazon[[#This Row],[Rating count]])</f>
        <v>3858268</v>
      </c>
      <c r="I985" s="5">
        <v>0.77</v>
      </c>
      <c r="J985" s="1">
        <v>4</v>
      </c>
      <c r="K985" s="1">
        <v>7732</v>
      </c>
      <c r="L985" s="1" t="str">
        <f>IF(amazon[[#This Row],[Discounted price]]&lt;200, "Very Low",
 IF(amazon[[#This Row],[Discounted price]]&lt;5000, "Medium",
 IF(amazon[[#This Row],[Discounted price]]&lt;10000, "High",
 "Very High")))</f>
        <v>Very Low</v>
      </c>
      <c r="M985" s="1">
        <f>COUNTIF(amazon[[#This Row],[Discount percentage]],$Z$14)</f>
        <v>0</v>
      </c>
      <c r="N985" s="1">
        <f>COUNTIF(amazon[[#This Row],[Discount percentage]],$Z$16)</f>
        <v>0</v>
      </c>
      <c r="O985" s="1">
        <f>COUNTIF(amazon[[#This Row],[Discount percentage]],$Z$15)</f>
        <v>1</v>
      </c>
      <c r="P985" t="s">
        <v>223</v>
      </c>
      <c r="Q985" s="23" t="e" cm="1" vm="1">
        <f t="array" aca="1" ref="Q985" ca="1">IF(amazon[Discount percentage]&lt;=10, "0-10%", IF(amazon[Discount percentage]&lt;=20,"11-20%", IF(amazon[Discount percentage]&lt;=30,"21-30%",….)))</f>
        <v>#VALUE!</v>
      </c>
    </row>
    <row r="986" spans="1:17" ht="18.75" x14ac:dyDescent="0.3">
      <c r="A986" s="1" t="s">
        <v>2483</v>
      </c>
      <c r="B986" s="1" t="s">
        <v>2484</v>
      </c>
      <c r="C986" s="1" t="s">
        <v>1557</v>
      </c>
      <c r="D986" s="1" t="s">
        <v>2485</v>
      </c>
      <c r="E98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986" s="4">
        <v>230</v>
      </c>
      <c r="G986" s="4">
        <v>230</v>
      </c>
      <c r="H986" s="4">
        <f>PRODUCT(amazon[[#This Row],[Actual price]],amazon[[#This Row],[Rating count]])</f>
        <v>2168210</v>
      </c>
      <c r="I986" s="5">
        <v>0</v>
      </c>
      <c r="J986" s="1">
        <v>4.5</v>
      </c>
      <c r="K986" s="1">
        <v>9427</v>
      </c>
      <c r="L986" s="1" t="str">
        <f>IF(amazon[[#This Row],[Discounted price]]&lt;200, "Very Low",
 IF(amazon[[#This Row],[Discounted price]]&lt;5000, "Medium",
 IF(amazon[[#This Row],[Discounted price]]&lt;10000, "High",
 "Very High")))</f>
        <v>Medium</v>
      </c>
      <c r="M986" s="1">
        <f>COUNTIF(amazon[[#This Row],[Discount percentage]],$Z$14)</f>
        <v>0</v>
      </c>
      <c r="N986" s="1">
        <f>COUNTIF(amazon[[#This Row],[Discount percentage]],$Z$16)</f>
        <v>1</v>
      </c>
      <c r="O986" s="1">
        <f>COUNTIF(amazon[[#This Row],[Discount percentage]],$Z$15)</f>
        <v>0</v>
      </c>
      <c r="P986" t="s">
        <v>24</v>
      </c>
      <c r="Q986" s="23" t="e" cm="1" vm="1">
        <f t="array" aca="1" ref="Q986" ca="1">IF(amazon[Discount percentage]&lt;=10, "0-10%", IF(amazon[Discount percentage]&lt;=20,"11-20%", IF(amazon[Discount percentage]&lt;=30,"21-30%",….)))</f>
        <v>#VALUE!</v>
      </c>
    </row>
    <row r="987" spans="1:17" ht="18.75" x14ac:dyDescent="0.3">
      <c r="A987" s="1" t="s">
        <v>224</v>
      </c>
      <c r="B987" s="1" t="s">
        <v>225</v>
      </c>
      <c r="C987" s="1" t="s">
        <v>13</v>
      </c>
      <c r="D987" s="1" t="s">
        <v>14</v>
      </c>
      <c r="E98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87" s="4">
        <v>399</v>
      </c>
      <c r="G987" s="4">
        <v>999</v>
      </c>
      <c r="H987" s="4">
        <f>PRODUCT(amazon[[#This Row],[Actual price]],amazon[[#This Row],[Rating count]])</f>
        <v>1778220</v>
      </c>
      <c r="I987" s="5">
        <v>0.6</v>
      </c>
      <c r="J987" s="1">
        <v>4.0999999999999996</v>
      </c>
      <c r="K987" s="1">
        <v>1780</v>
      </c>
      <c r="L987" s="1" t="str">
        <f>IF(amazon[[#This Row],[Discounted price]]&lt;200, "Very Low",
 IF(amazon[[#This Row],[Discounted price]]&lt;5000, "Medium",
 IF(amazon[[#This Row],[Discounted price]]&lt;10000, "High",
 "Very High")))</f>
        <v>Medium</v>
      </c>
      <c r="M987" s="1">
        <f>COUNTIF(amazon[[#This Row],[Discount percentage]],$Z$14)</f>
        <v>0</v>
      </c>
      <c r="N987" s="1">
        <f>COUNTIF(amazon[[#This Row],[Discount percentage]],$Z$16)</f>
        <v>0</v>
      </c>
      <c r="O987" s="1">
        <f>COUNTIF(amazon[[#This Row],[Discount percentage]],$Z$15)</f>
        <v>1</v>
      </c>
      <c r="P987" t="s">
        <v>226</v>
      </c>
      <c r="Q987" s="23" t="e" cm="1" vm="1">
        <f t="array" aca="1" ref="Q987" ca="1">IF(amazon[Discount percentage]&lt;=10, "0-10%", IF(amazon[Discount percentage]&lt;=20,"11-20%", IF(amazon[Discount percentage]&lt;=30,"21-30%",….)))</f>
        <v>#VALUE!</v>
      </c>
    </row>
    <row r="988" spans="1:17" ht="18.75" x14ac:dyDescent="0.3">
      <c r="A988" s="1" t="s">
        <v>2486</v>
      </c>
      <c r="B988" s="1" t="s">
        <v>2487</v>
      </c>
      <c r="C988" s="1" t="s">
        <v>13</v>
      </c>
      <c r="D988" s="1" t="s">
        <v>1632</v>
      </c>
      <c r="E98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88" s="4">
        <v>599</v>
      </c>
      <c r="G988" s="4">
        <v>700</v>
      </c>
      <c r="H988" s="4">
        <f>PRODUCT(amazon[[#This Row],[Actual price]],amazon[[#This Row],[Rating count]])</f>
        <v>1610700</v>
      </c>
      <c r="I988" s="5">
        <v>0.14000000000000001</v>
      </c>
      <c r="J988" s="1">
        <v>4.3</v>
      </c>
      <c r="K988" s="1">
        <v>2301</v>
      </c>
      <c r="L988" s="1" t="str">
        <f>IF(amazon[[#This Row],[Discounted price]]&lt;200, "Very Low",
 IF(amazon[[#This Row],[Discounted price]]&lt;5000, "Medium",
 IF(amazon[[#This Row],[Discounted price]]&lt;10000, "High",
 "Very High")))</f>
        <v>Medium</v>
      </c>
      <c r="M988" s="1">
        <f>COUNTIF(amazon[[#This Row],[Discount percentage]],$Z$14)</f>
        <v>0</v>
      </c>
      <c r="N988" s="1">
        <f>COUNTIF(amazon[[#This Row],[Discount percentage]],$Z$16)</f>
        <v>1</v>
      </c>
      <c r="O988" s="1">
        <f>COUNTIF(amazon[[#This Row],[Discount percentage]],$Z$15)</f>
        <v>0</v>
      </c>
      <c r="P988" t="s">
        <v>2488</v>
      </c>
      <c r="Q988" s="23" t="e" cm="1" vm="1">
        <f t="array" aca="1" ref="Q988" ca="1">IF(amazon[Discount percentage]&lt;=10, "0-10%", IF(amazon[Discount percentage]&lt;=20,"11-20%", IF(amazon[Discount percentage]&lt;=30,"21-30%",….)))</f>
        <v>#VALUE!</v>
      </c>
    </row>
    <row r="989" spans="1:17" ht="18.75" x14ac:dyDescent="0.3">
      <c r="A989" s="1" t="s">
        <v>2489</v>
      </c>
      <c r="B989" s="1" t="s">
        <v>2490</v>
      </c>
      <c r="C989" s="1" t="s">
        <v>13</v>
      </c>
      <c r="D989" s="1" t="s">
        <v>2491</v>
      </c>
      <c r="E98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89" s="4">
        <v>598</v>
      </c>
      <c r="G989" s="4">
        <v>1150</v>
      </c>
      <c r="H989" s="4">
        <f>PRODUCT(amazon[[#This Row],[Actual price]],amazon[[#This Row],[Rating count]])</f>
        <v>2915250</v>
      </c>
      <c r="I989" s="5">
        <v>0.48</v>
      </c>
      <c r="J989" s="1">
        <v>4.0999999999999996</v>
      </c>
      <c r="K989" s="1">
        <v>2535</v>
      </c>
      <c r="L989" s="1" t="str">
        <f>IF(amazon[[#This Row],[Discounted price]]&lt;200, "Very Low",
 IF(amazon[[#This Row],[Discounted price]]&lt;5000, "Medium",
 IF(amazon[[#This Row],[Discounted price]]&lt;10000, "High",
 "Very High")))</f>
        <v>Medium</v>
      </c>
      <c r="M989" s="1">
        <f>COUNTIF(amazon[[#This Row],[Discount percentage]],$Z$14)</f>
        <v>0</v>
      </c>
      <c r="N989" s="1">
        <f>COUNTIF(amazon[[#This Row],[Discount percentage]],$Z$16)</f>
        <v>1</v>
      </c>
      <c r="O989" s="1">
        <f>COUNTIF(amazon[[#This Row],[Discount percentage]],$Z$15)</f>
        <v>0</v>
      </c>
      <c r="P989" t="s">
        <v>2492</v>
      </c>
      <c r="Q989" s="23" t="e" cm="1" vm="1">
        <f t="array" aca="1" ref="Q989" ca="1">IF(amazon[Discount percentage]&lt;=10, "0-10%", IF(amazon[Discount percentage]&lt;=20,"11-20%", IF(amazon[Discount percentage]&lt;=30,"21-30%",….)))</f>
        <v>#VALUE!</v>
      </c>
    </row>
    <row r="990" spans="1:17" ht="18.75" x14ac:dyDescent="0.3">
      <c r="A990" s="1" t="s">
        <v>2493</v>
      </c>
      <c r="B990" s="1" t="s">
        <v>2494</v>
      </c>
      <c r="C990" s="1" t="s">
        <v>13</v>
      </c>
      <c r="D990" s="1" t="s">
        <v>1827</v>
      </c>
      <c r="E99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0" s="4">
        <v>399</v>
      </c>
      <c r="G990" s="4">
        <v>1499</v>
      </c>
      <c r="H990" s="4">
        <f>PRODUCT(amazon[[#This Row],[Actual price]],amazon[[#This Row],[Rating count]])</f>
        <v>1035809</v>
      </c>
      <c r="I990" s="5">
        <v>0.73</v>
      </c>
      <c r="J990" s="1">
        <v>4</v>
      </c>
      <c r="K990" s="1">
        <v>691</v>
      </c>
      <c r="L990" s="1" t="str">
        <f>IF(amazon[[#This Row],[Discounted price]]&lt;200, "Very Low",
 IF(amazon[[#This Row],[Discounted price]]&lt;5000, "Medium",
 IF(amazon[[#This Row],[Discounted price]]&lt;10000, "High",
 "Very High")))</f>
        <v>Medium</v>
      </c>
      <c r="M990" s="1">
        <f>COUNTIF(amazon[[#This Row],[Discount percentage]],$Z$14)</f>
        <v>0</v>
      </c>
      <c r="N990" s="1">
        <f>COUNTIF(amazon[[#This Row],[Discount percentage]],$Z$16)</f>
        <v>0</v>
      </c>
      <c r="O990" s="1">
        <f>COUNTIF(amazon[[#This Row],[Discount percentage]],$Z$15)</f>
        <v>1</v>
      </c>
      <c r="P990" t="s">
        <v>81</v>
      </c>
      <c r="Q990" s="23" t="e" cm="1" vm="1">
        <f t="array" aca="1" ref="Q990" ca="1">IF(amazon[Discount percentage]&lt;=10, "0-10%", IF(amazon[Discount percentage]&lt;=20,"11-20%", IF(amazon[Discount percentage]&lt;=30,"21-30%",….)))</f>
        <v>#VALUE!</v>
      </c>
    </row>
    <row r="991" spans="1:17" ht="18.75" x14ac:dyDescent="0.3">
      <c r="A991" s="1" t="s">
        <v>2495</v>
      </c>
      <c r="B991" s="1" t="s">
        <v>2496</v>
      </c>
      <c r="C991" s="1" t="s">
        <v>13</v>
      </c>
      <c r="D991" s="1" t="s">
        <v>1501</v>
      </c>
      <c r="E99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1" s="4">
        <v>499</v>
      </c>
      <c r="G991" s="4">
        <v>1299</v>
      </c>
      <c r="H991" s="4">
        <f>PRODUCT(amazon[[#This Row],[Actual price]],amazon[[#This Row],[Rating count]])</f>
        <v>3559260</v>
      </c>
      <c r="I991" s="5">
        <v>0.62</v>
      </c>
      <c r="J991" s="1">
        <v>4.0999999999999996</v>
      </c>
      <c r="K991" s="1">
        <v>2740</v>
      </c>
      <c r="L991" s="1" t="str">
        <f>IF(amazon[[#This Row],[Discounted price]]&lt;200, "Very Low",
 IF(amazon[[#This Row],[Discounted price]]&lt;5000, "Medium",
 IF(amazon[[#This Row],[Discounted price]]&lt;10000, "High",
 "Very High")))</f>
        <v>Medium</v>
      </c>
      <c r="M991" s="1">
        <f>COUNTIF(amazon[[#This Row],[Discount percentage]],$Z$14)</f>
        <v>0</v>
      </c>
      <c r="N991" s="1">
        <f>COUNTIF(amazon[[#This Row],[Discount percentage]],$Z$16)</f>
        <v>0</v>
      </c>
      <c r="O991" s="1">
        <f>COUNTIF(amazon[[#This Row],[Discount percentage]],$Z$15)</f>
        <v>1</v>
      </c>
      <c r="P991" t="s">
        <v>24</v>
      </c>
      <c r="Q991" s="23" t="e" cm="1" vm="1">
        <f t="array" aca="1" ref="Q991" ca="1">IF(amazon[Discount percentage]&lt;=10, "0-10%", IF(amazon[Discount percentage]&lt;=20,"11-20%", IF(amazon[Discount percentage]&lt;=30,"21-30%",….)))</f>
        <v>#VALUE!</v>
      </c>
    </row>
    <row r="992" spans="1:17" ht="18.75" x14ac:dyDescent="0.3">
      <c r="A992" s="1" t="s">
        <v>227</v>
      </c>
      <c r="B992" s="1" t="s">
        <v>228</v>
      </c>
      <c r="C992" s="1" t="s">
        <v>13</v>
      </c>
      <c r="D992" s="1" t="s">
        <v>14</v>
      </c>
      <c r="E99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2" s="4">
        <v>199</v>
      </c>
      <c r="G992" s="4">
        <v>499</v>
      </c>
      <c r="H992" s="4">
        <f>PRODUCT(amazon[[#This Row],[Actual price]],amazon[[#This Row],[Rating count]])</f>
        <v>300398</v>
      </c>
      <c r="I992" s="5">
        <v>0.6</v>
      </c>
      <c r="J992" s="1">
        <v>4.0999999999999996</v>
      </c>
      <c r="K992" s="1">
        <v>602</v>
      </c>
      <c r="L992" s="1" t="str">
        <f>IF(amazon[[#This Row],[Discounted price]]&lt;200, "Very Low",
 IF(amazon[[#This Row],[Discounted price]]&lt;5000, "Medium",
 IF(amazon[[#This Row],[Discounted price]]&lt;10000, "High",
 "Very High")))</f>
        <v>Very Low</v>
      </c>
      <c r="M992" s="1">
        <f>COUNTIF(amazon[[#This Row],[Discount percentage]],$Z$14)</f>
        <v>0</v>
      </c>
      <c r="N992" s="1">
        <f>COUNTIF(amazon[[#This Row],[Discount percentage]],$Z$16)</f>
        <v>0</v>
      </c>
      <c r="O992" s="1">
        <f>COUNTIF(amazon[[#This Row],[Discount percentage]],$Z$15)</f>
        <v>1</v>
      </c>
      <c r="P992" t="s">
        <v>24</v>
      </c>
      <c r="Q992" s="23" t="e" cm="1" vm="1">
        <f t="array" aca="1" ref="Q992" ca="1">IF(amazon[Discount percentage]&lt;=10, "0-10%", IF(amazon[Discount percentage]&lt;=20,"11-20%", IF(amazon[Discount percentage]&lt;=30,"21-30%",….)))</f>
        <v>#VALUE!</v>
      </c>
    </row>
    <row r="993" spans="1:17" ht="18.75" x14ac:dyDescent="0.3">
      <c r="A993" s="1" t="s">
        <v>2497</v>
      </c>
      <c r="B993" s="1" t="s">
        <v>2498</v>
      </c>
      <c r="C993" s="1" t="s">
        <v>13</v>
      </c>
      <c r="D993" s="1" t="s">
        <v>1491</v>
      </c>
      <c r="E99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3" s="4">
        <v>579</v>
      </c>
      <c r="G993" s="4">
        <v>1090</v>
      </c>
      <c r="H993" s="4">
        <f>PRODUCT(amazon[[#This Row],[Actual price]],amazon[[#This Row],[Rating count]])</f>
        <v>3795380</v>
      </c>
      <c r="I993" s="5">
        <v>0.47</v>
      </c>
      <c r="J993" s="1">
        <v>4.4000000000000004</v>
      </c>
      <c r="K993" s="1">
        <v>3482</v>
      </c>
      <c r="L993" s="1" t="str">
        <f>IF(amazon[[#This Row],[Discounted price]]&lt;200, "Very Low",
 IF(amazon[[#This Row],[Discounted price]]&lt;5000, "Medium",
 IF(amazon[[#This Row],[Discounted price]]&lt;10000, "High",
 "Very High")))</f>
        <v>Medium</v>
      </c>
      <c r="M993" s="1">
        <f>COUNTIF(amazon[[#This Row],[Discount percentage]],$Z$14)</f>
        <v>0</v>
      </c>
      <c r="N993" s="1">
        <f>COUNTIF(amazon[[#This Row],[Discount percentage]],$Z$16)</f>
        <v>1</v>
      </c>
      <c r="O993" s="1">
        <f>COUNTIF(amazon[[#This Row],[Discount percentage]],$Z$15)</f>
        <v>0</v>
      </c>
      <c r="P993" t="s">
        <v>2499</v>
      </c>
      <c r="Q993" s="23" t="e" cm="1" vm="1">
        <f t="array" aca="1" ref="Q993" ca="1">IF(amazon[Discount percentage]&lt;=10, "0-10%", IF(amazon[Discount percentage]&lt;=20,"11-20%", IF(amazon[Discount percentage]&lt;=30,"21-30%",….)))</f>
        <v>#VALUE!</v>
      </c>
    </row>
    <row r="994" spans="1:17" ht="18.75" x14ac:dyDescent="0.3">
      <c r="A994" s="1" t="s">
        <v>229</v>
      </c>
      <c r="B994" s="1" t="s">
        <v>230</v>
      </c>
      <c r="C994" s="1" t="s">
        <v>13</v>
      </c>
      <c r="D994" s="1" t="s">
        <v>14</v>
      </c>
      <c r="E994"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4" s="4">
        <v>179</v>
      </c>
      <c r="G994" s="4">
        <v>399</v>
      </c>
      <c r="H994" s="4">
        <f>PRODUCT(amazon[[#This Row],[Actual price]],amazon[[#This Row],[Rating count]])</f>
        <v>567777</v>
      </c>
      <c r="I994" s="5">
        <v>0.55000000000000004</v>
      </c>
      <c r="J994" s="1">
        <v>4</v>
      </c>
      <c r="K994" s="1">
        <v>1423</v>
      </c>
      <c r="L994" s="1" t="str">
        <f>IF(amazon[[#This Row],[Discounted price]]&lt;200, "Very Low",
 IF(amazon[[#This Row],[Discounted price]]&lt;5000, "Medium",
 IF(amazon[[#This Row],[Discounted price]]&lt;10000, "High",
 "Very High")))</f>
        <v>Very Low</v>
      </c>
      <c r="M994" s="1">
        <f>COUNTIF(amazon[[#This Row],[Discount percentage]],$Z$14)</f>
        <v>0</v>
      </c>
      <c r="N994" s="1">
        <f>COUNTIF(amazon[[#This Row],[Discount percentage]],$Z$16)</f>
        <v>0</v>
      </c>
      <c r="O994" s="1">
        <f>COUNTIF(amazon[[#This Row],[Discount percentage]],$Z$15)</f>
        <v>1</v>
      </c>
      <c r="P994" t="s">
        <v>231</v>
      </c>
      <c r="Q994" s="23" t="e" cm="1" vm="1">
        <f t="array" aca="1" ref="Q994" ca="1">IF(amazon[Discount percentage]&lt;=10, "0-10%", IF(amazon[Discount percentage]&lt;=20,"11-20%", IF(amazon[Discount percentage]&lt;=30,"21-30%",….)))</f>
        <v>#VALUE!</v>
      </c>
    </row>
    <row r="995" spans="1:17" ht="18.75" x14ac:dyDescent="0.3">
      <c r="A995" s="1" t="s">
        <v>2500</v>
      </c>
      <c r="B995" s="1" t="s">
        <v>2501</v>
      </c>
      <c r="C995" s="1" t="s">
        <v>1552</v>
      </c>
      <c r="D995" s="1" t="s">
        <v>2502</v>
      </c>
      <c r="E995"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995" s="4">
        <v>90</v>
      </c>
      <c r="G995" s="4">
        <v>100</v>
      </c>
      <c r="H995" s="4">
        <f>PRODUCT(amazon[[#This Row],[Actual price]],amazon[[#This Row],[Rating count]])</f>
        <v>619900</v>
      </c>
      <c r="I995" s="5">
        <v>0.1</v>
      </c>
      <c r="J995" s="1">
        <v>4.0999999999999996</v>
      </c>
      <c r="K995" s="1">
        <v>6199</v>
      </c>
      <c r="L995" s="1" t="str">
        <f>IF(amazon[[#This Row],[Discounted price]]&lt;200, "Very Low",
 IF(amazon[[#This Row],[Discounted price]]&lt;5000, "Medium",
 IF(amazon[[#This Row],[Discounted price]]&lt;10000, "High",
 "Very High")))</f>
        <v>Very Low</v>
      </c>
      <c r="M995" s="1">
        <f>COUNTIF(amazon[[#This Row],[Discount percentage]],$Z$14)</f>
        <v>0</v>
      </c>
      <c r="N995" s="1">
        <f>COUNTIF(amazon[[#This Row],[Discount percentage]],$Z$16)</f>
        <v>1</v>
      </c>
      <c r="O995" s="1">
        <f>COUNTIF(amazon[[#This Row],[Discount percentage]],$Z$15)</f>
        <v>0</v>
      </c>
      <c r="P995" t="s">
        <v>2503</v>
      </c>
      <c r="Q995" s="23" t="e" cm="1" vm="1">
        <f t="array" aca="1" ref="Q995" ca="1">IF(amazon[Discount percentage]&lt;=10, "0-10%", IF(amazon[Discount percentage]&lt;=20,"11-20%", IF(amazon[Discount percentage]&lt;=30,"21-30%",….)))</f>
        <v>#VALUE!</v>
      </c>
    </row>
    <row r="996" spans="1:17" ht="18.75" x14ac:dyDescent="0.3">
      <c r="A996" s="1" t="s">
        <v>2504</v>
      </c>
      <c r="B996" s="1" t="s">
        <v>2505</v>
      </c>
      <c r="C996" s="1" t="s">
        <v>13</v>
      </c>
      <c r="D996" s="1" t="s">
        <v>1501</v>
      </c>
      <c r="E99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6" s="4">
        <v>899</v>
      </c>
      <c r="G996" s="4">
        <v>1999</v>
      </c>
      <c r="H996" s="4">
        <f>PRODUCT(amazon[[#This Row],[Actual price]],amazon[[#This Row],[Rating count]])</f>
        <v>3332333</v>
      </c>
      <c r="I996" s="5">
        <v>0.55000000000000004</v>
      </c>
      <c r="J996" s="1">
        <v>4.4000000000000004</v>
      </c>
      <c r="K996" s="1">
        <v>1667</v>
      </c>
      <c r="L996" s="1" t="str">
        <f>IF(amazon[[#This Row],[Discounted price]]&lt;200, "Very Low",
 IF(amazon[[#This Row],[Discounted price]]&lt;5000, "Medium",
 IF(amazon[[#This Row],[Discounted price]]&lt;10000, "High",
 "Very High")))</f>
        <v>Medium</v>
      </c>
      <c r="M996" s="1">
        <f>COUNTIF(amazon[[#This Row],[Discount percentage]],$Z$14)</f>
        <v>0</v>
      </c>
      <c r="N996" s="1">
        <f>COUNTIF(amazon[[#This Row],[Discount percentage]],$Z$16)</f>
        <v>0</v>
      </c>
      <c r="O996" s="1">
        <f>COUNTIF(amazon[[#This Row],[Discount percentage]],$Z$15)</f>
        <v>1</v>
      </c>
      <c r="P996" t="s">
        <v>2506</v>
      </c>
      <c r="Q996" s="23" t="e" cm="1" vm="1">
        <f t="array" aca="1" ref="Q996" ca="1">IF(amazon[Discount percentage]&lt;=10, "0-10%", IF(amazon[Discount percentage]&lt;=20,"11-20%", IF(amazon[Discount percentage]&lt;=30,"21-30%",….)))</f>
        <v>#VALUE!</v>
      </c>
    </row>
    <row r="997" spans="1:17" ht="18.75" x14ac:dyDescent="0.3">
      <c r="A997" s="1" t="s">
        <v>2507</v>
      </c>
      <c r="B997" s="1" t="s">
        <v>2508</v>
      </c>
      <c r="C997" s="1" t="s">
        <v>13</v>
      </c>
      <c r="D997" s="1" t="s">
        <v>2293</v>
      </c>
      <c r="E997"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7" s="4">
        <v>1149</v>
      </c>
      <c r="G997" s="4">
        <v>1800</v>
      </c>
      <c r="H997" s="4">
        <f>PRODUCT(amazon[[#This Row],[Actual price]],amazon[[#This Row],[Rating count]])</f>
        <v>8501400</v>
      </c>
      <c r="I997" s="5">
        <v>0.36</v>
      </c>
      <c r="J997" s="1">
        <v>4.3</v>
      </c>
      <c r="K997" s="1">
        <v>4723</v>
      </c>
      <c r="L997" s="1" t="str">
        <f>IF(amazon[[#This Row],[Discounted price]]&lt;200, "Very Low",
 IF(amazon[[#This Row],[Discounted price]]&lt;5000, "Medium",
 IF(amazon[[#This Row],[Discounted price]]&lt;10000, "High",
 "Very High")))</f>
        <v>Medium</v>
      </c>
      <c r="M997" s="1">
        <f>COUNTIF(amazon[[#This Row],[Discount percentage]],$Z$14)</f>
        <v>0</v>
      </c>
      <c r="N997" s="1">
        <f>COUNTIF(amazon[[#This Row],[Discount percentage]],$Z$16)</f>
        <v>1</v>
      </c>
      <c r="O997" s="1">
        <f>COUNTIF(amazon[[#This Row],[Discount percentage]],$Z$15)</f>
        <v>0</v>
      </c>
      <c r="P997" t="s">
        <v>2509</v>
      </c>
      <c r="Q997" s="23" t="e" cm="1" vm="1">
        <f t="array" aca="1" ref="Q997" ca="1">IF(amazon[Discount percentage]&lt;=10, "0-10%", IF(amazon[Discount percentage]&lt;=20,"11-20%", IF(amazon[Discount percentage]&lt;=30,"21-30%",….)))</f>
        <v>#VALUE!</v>
      </c>
    </row>
    <row r="998" spans="1:17" ht="18.75" x14ac:dyDescent="0.3">
      <c r="A998" s="1" t="s">
        <v>2510</v>
      </c>
      <c r="B998" s="1" t="s">
        <v>2511</v>
      </c>
      <c r="C998" s="1" t="s">
        <v>13</v>
      </c>
      <c r="D998" s="1" t="s">
        <v>1891</v>
      </c>
      <c r="E99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8" s="4">
        <v>249</v>
      </c>
      <c r="G998" s="4">
        <v>499</v>
      </c>
      <c r="H998" s="4">
        <f>PRODUCT(amazon[[#This Row],[Actual price]],amazon[[#This Row],[Rating count]])</f>
        <v>11407140</v>
      </c>
      <c r="I998" s="5">
        <v>0.5</v>
      </c>
      <c r="J998" s="1">
        <v>4.2</v>
      </c>
      <c r="K998" s="1">
        <v>22860</v>
      </c>
      <c r="L998" s="1" t="str">
        <f>IF(amazon[[#This Row],[Discounted price]]&lt;200, "Very Low",
 IF(amazon[[#This Row],[Discounted price]]&lt;5000, "Medium",
 IF(amazon[[#This Row],[Discounted price]]&lt;10000, "High",
 "Very High")))</f>
        <v>Medium</v>
      </c>
      <c r="M998" s="1">
        <f>COUNTIF(amazon[[#This Row],[Discount percentage]],$Z$14)</f>
        <v>1</v>
      </c>
      <c r="N998" s="1">
        <f>COUNTIF(amazon[[#This Row],[Discount percentage]],$Z$16)</f>
        <v>0</v>
      </c>
      <c r="O998" s="1">
        <f>COUNTIF(amazon[[#This Row],[Discount percentage]],$Z$15)</f>
        <v>0</v>
      </c>
      <c r="P998" t="s">
        <v>2512</v>
      </c>
      <c r="Q998" s="23" t="e" cm="1" vm="1">
        <f t="array" aca="1" ref="Q998" ca="1">IF(amazon[Discount percentage]&lt;=10, "0-10%", IF(amazon[Discount percentage]&lt;=20,"11-20%", IF(amazon[Discount percentage]&lt;=30,"21-30%",….)))</f>
        <v>#VALUE!</v>
      </c>
    </row>
    <row r="999" spans="1:17" ht="18.75" x14ac:dyDescent="0.3">
      <c r="A999" s="1" t="s">
        <v>2513</v>
      </c>
      <c r="B999" s="1" t="s">
        <v>2514</v>
      </c>
      <c r="C999" s="1" t="s">
        <v>13</v>
      </c>
      <c r="D999" s="1" t="s">
        <v>1781</v>
      </c>
      <c r="E999"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999" s="4">
        <v>39</v>
      </c>
      <c r="G999" s="4">
        <v>39</v>
      </c>
      <c r="H999" s="4">
        <f>PRODUCT(amazon[[#This Row],[Actual price]],amazon[[#This Row],[Rating count]])</f>
        <v>529308</v>
      </c>
      <c r="I999" s="5">
        <v>0</v>
      </c>
      <c r="J999" s="1">
        <v>3.6</v>
      </c>
      <c r="K999" s="1">
        <v>13572</v>
      </c>
      <c r="L999" s="1" t="str">
        <f>IF(amazon[[#This Row],[Discounted price]]&lt;200, "Very Low",
 IF(amazon[[#This Row],[Discounted price]]&lt;5000, "Medium",
 IF(amazon[[#This Row],[Discounted price]]&lt;10000, "High",
 "Very High")))</f>
        <v>Very Low</v>
      </c>
      <c r="M999" s="1">
        <f>COUNTIF(amazon[[#This Row],[Discount percentage]],$Z$14)</f>
        <v>0</v>
      </c>
      <c r="N999" s="1">
        <f>COUNTIF(amazon[[#This Row],[Discount percentage]],$Z$16)</f>
        <v>1</v>
      </c>
      <c r="O999" s="1">
        <f>COUNTIF(amazon[[#This Row],[Discount percentage]],$Z$15)</f>
        <v>0</v>
      </c>
      <c r="P999" t="s">
        <v>2515</v>
      </c>
      <c r="Q999" s="23" t="e" cm="1" vm="1">
        <f t="array" aca="1" ref="Q999" ca="1">IF(amazon[Discount percentage]&lt;=10, "0-10%", IF(amazon[Discount percentage]&lt;=20,"11-20%", IF(amazon[Discount percentage]&lt;=30,"21-30%",….)))</f>
        <v>#VALUE!</v>
      </c>
    </row>
    <row r="1000" spans="1:17" ht="18.75" x14ac:dyDescent="0.3">
      <c r="A1000" s="1" t="s">
        <v>2516</v>
      </c>
      <c r="B1000" s="1" t="s">
        <v>2517</v>
      </c>
      <c r="C1000" s="1" t="s">
        <v>13</v>
      </c>
      <c r="D1000" s="1" t="s">
        <v>1600</v>
      </c>
      <c r="E100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00" s="4">
        <v>1599</v>
      </c>
      <c r="G1000" s="4">
        <v>3599</v>
      </c>
      <c r="H1000" s="4">
        <f>PRODUCT(amazon[[#This Row],[Actual price]],amazon[[#This Row],[Rating count]])</f>
        <v>58239018</v>
      </c>
      <c r="I1000" s="5">
        <v>0.56000000000000005</v>
      </c>
      <c r="J1000" s="1">
        <v>4.2</v>
      </c>
      <c r="K1000" s="1">
        <v>16182</v>
      </c>
      <c r="L1000" s="1" t="str">
        <f>IF(amazon[[#This Row],[Discounted price]]&lt;200, "Very Low",
 IF(amazon[[#This Row],[Discounted price]]&lt;5000, "Medium",
 IF(amazon[[#This Row],[Discounted price]]&lt;10000, "High",
 "Very High")))</f>
        <v>Medium</v>
      </c>
      <c r="M1000" s="1">
        <f>COUNTIF(amazon[[#This Row],[Discount percentage]],$Z$14)</f>
        <v>0</v>
      </c>
      <c r="N1000" s="1">
        <f>COUNTIF(amazon[[#This Row],[Discount percentage]],$Z$16)</f>
        <v>0</v>
      </c>
      <c r="O1000" s="1">
        <f>COUNTIF(amazon[[#This Row],[Discount percentage]],$Z$15)</f>
        <v>1</v>
      </c>
      <c r="P1000" t="s">
        <v>2518</v>
      </c>
      <c r="Q1000" s="23" t="e" cm="1" vm="1">
        <f t="array" aca="1" ref="Q1000" ca="1">IF(amazon[Discount percentage]&lt;=10, "0-10%", IF(amazon[Discount percentage]&lt;=20,"11-20%", IF(amazon[Discount percentage]&lt;=30,"21-30%",….)))</f>
        <v>#VALUE!</v>
      </c>
    </row>
    <row r="1001" spans="1:17" ht="18.75" x14ac:dyDescent="0.3">
      <c r="A1001" s="1" t="s">
        <v>2519</v>
      </c>
      <c r="B1001" s="1" t="s">
        <v>2520</v>
      </c>
      <c r="C1001" s="1" t="s">
        <v>50</v>
      </c>
      <c r="D1001" s="1" t="s">
        <v>1689</v>
      </c>
      <c r="E1001"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01" s="4">
        <v>1199</v>
      </c>
      <c r="G1001" s="4">
        <v>3990</v>
      </c>
      <c r="H1001" s="4">
        <f>PRODUCT(amazon[[#This Row],[Actual price]],amazon[[#This Row],[Rating count]])</f>
        <v>11602920</v>
      </c>
      <c r="I1001" s="5">
        <v>0.7</v>
      </c>
      <c r="J1001" s="1">
        <v>4.2</v>
      </c>
      <c r="K1001" s="1">
        <v>2908</v>
      </c>
      <c r="L1001" s="1" t="str">
        <f>IF(amazon[[#This Row],[Discounted price]]&lt;200, "Very Low",
 IF(amazon[[#This Row],[Discounted price]]&lt;5000, "Medium",
 IF(amazon[[#This Row],[Discounted price]]&lt;10000, "High",
 "Very High")))</f>
        <v>Medium</v>
      </c>
      <c r="M1001" s="1">
        <f>COUNTIF(amazon[[#This Row],[Discount percentage]],$Z$14)</f>
        <v>0</v>
      </c>
      <c r="N1001" s="1">
        <f>COUNTIF(amazon[[#This Row],[Discount percentage]],$Z$16)</f>
        <v>0</v>
      </c>
      <c r="O1001" s="1">
        <f>COUNTIF(amazon[[#This Row],[Discount percentage]],$Z$15)</f>
        <v>1</v>
      </c>
      <c r="P1001" t="s">
        <v>2521</v>
      </c>
      <c r="Q1001" s="23" t="e" cm="1" vm="1">
        <f t="array" aca="1" ref="Q1001" ca="1">IF(amazon[Discount percentage]&lt;=10, "0-10%", IF(amazon[Discount percentage]&lt;=20,"11-20%", IF(amazon[Discount percentage]&lt;=30,"21-30%",….)))</f>
        <v>#VALUE!</v>
      </c>
    </row>
    <row r="1002" spans="1:17" ht="18.75" x14ac:dyDescent="0.3">
      <c r="A1002" s="1" t="s">
        <v>234</v>
      </c>
      <c r="B1002" s="1" t="s">
        <v>235</v>
      </c>
      <c r="C1002" s="1" t="s">
        <v>13</v>
      </c>
      <c r="D1002" s="1" t="s">
        <v>14</v>
      </c>
      <c r="E100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02" s="4">
        <v>209</v>
      </c>
      <c r="G1002" s="4">
        <v>499</v>
      </c>
      <c r="H1002" s="4">
        <f>PRODUCT(amazon[[#This Row],[Actual price]],amazon[[#This Row],[Rating count]])</f>
        <v>267464</v>
      </c>
      <c r="I1002" s="5">
        <v>0.57999999999999996</v>
      </c>
      <c r="J1002" s="1">
        <v>3.9</v>
      </c>
      <c r="K1002" s="1">
        <v>536</v>
      </c>
      <c r="L1002" s="1" t="str">
        <f>IF(amazon[[#This Row],[Discounted price]]&lt;200, "Very Low",
 IF(amazon[[#This Row],[Discounted price]]&lt;5000, "Medium",
 IF(amazon[[#This Row],[Discounted price]]&lt;10000, "High",
 "Very High")))</f>
        <v>Medium</v>
      </c>
      <c r="M1002" s="1">
        <f>COUNTIF(amazon[[#This Row],[Discount percentage]],$Z$14)</f>
        <v>0</v>
      </c>
      <c r="N1002" s="1">
        <f>COUNTIF(amazon[[#This Row],[Discount percentage]],$Z$16)</f>
        <v>0</v>
      </c>
      <c r="O1002" s="1">
        <f>COUNTIF(amazon[[#This Row],[Discount percentage]],$Z$15)</f>
        <v>1</v>
      </c>
      <c r="P1002" t="s">
        <v>236</v>
      </c>
      <c r="Q1002" s="23" t="e" cm="1" vm="1">
        <f t="array" aca="1" ref="Q1002" ca="1">IF(amazon[Discount percentage]&lt;=10, "0-10%", IF(amazon[Discount percentage]&lt;=20,"11-20%", IF(amazon[Discount percentage]&lt;=30,"21-30%",….)))</f>
        <v>#VALUE!</v>
      </c>
    </row>
    <row r="1003" spans="1:17" ht="18.75" x14ac:dyDescent="0.3">
      <c r="A1003" s="1" t="s">
        <v>2522</v>
      </c>
      <c r="B1003" s="1" t="s">
        <v>2523</v>
      </c>
      <c r="C1003" s="1" t="s">
        <v>13</v>
      </c>
      <c r="D1003" s="1" t="s">
        <v>1491</v>
      </c>
      <c r="E100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03" s="4">
        <v>1099</v>
      </c>
      <c r="G1003" s="4">
        <v>1499</v>
      </c>
      <c r="H1003" s="4">
        <f>PRODUCT(amazon[[#This Row],[Actual price]],amazon[[#This Row],[Rating count]])</f>
        <v>3560125</v>
      </c>
      <c r="I1003" s="5">
        <v>0.27</v>
      </c>
      <c r="J1003" s="1">
        <v>4.2</v>
      </c>
      <c r="K1003" s="1">
        <v>2375</v>
      </c>
      <c r="L1003" s="1" t="str">
        <f>IF(amazon[[#This Row],[Discounted price]]&lt;200, "Very Low",
 IF(amazon[[#This Row],[Discounted price]]&lt;5000, "Medium",
 IF(amazon[[#This Row],[Discounted price]]&lt;10000, "High",
 "Very High")))</f>
        <v>Medium</v>
      </c>
      <c r="M1003" s="1">
        <f>COUNTIF(amazon[[#This Row],[Discount percentage]],$Z$14)</f>
        <v>0</v>
      </c>
      <c r="N1003" s="1">
        <f>COUNTIF(amazon[[#This Row],[Discount percentage]],$Z$16)</f>
        <v>1</v>
      </c>
      <c r="O1003" s="1">
        <f>COUNTIF(amazon[[#This Row],[Discount percentage]],$Z$15)</f>
        <v>0</v>
      </c>
      <c r="P1003" t="s">
        <v>2524</v>
      </c>
      <c r="Q1003" s="23" t="e" cm="1" vm="1">
        <f t="array" aca="1" ref="Q1003" ca="1">IF(amazon[Discount percentage]&lt;=10, "0-10%", IF(amazon[Discount percentage]&lt;=20,"11-20%", IF(amazon[Discount percentage]&lt;=30,"21-30%",….)))</f>
        <v>#VALUE!</v>
      </c>
    </row>
    <row r="1004" spans="1:17" ht="18.75" x14ac:dyDescent="0.3">
      <c r="A1004" s="1" t="s">
        <v>2525</v>
      </c>
      <c r="B1004" s="1" t="s">
        <v>2526</v>
      </c>
      <c r="C1004" s="1" t="s">
        <v>1552</v>
      </c>
      <c r="D1004" s="1" t="s">
        <v>1914</v>
      </c>
      <c r="E1004"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1004" s="4">
        <v>120</v>
      </c>
      <c r="G1004" s="4">
        <v>120</v>
      </c>
      <c r="H1004" s="4">
        <f>PRODUCT(amazon[[#This Row],[Actual price]],amazon[[#This Row],[Rating count]])</f>
        <v>594120</v>
      </c>
      <c r="I1004" s="5">
        <v>0</v>
      </c>
      <c r="J1004" s="1">
        <v>4.5</v>
      </c>
      <c r="K1004" s="1">
        <v>4951</v>
      </c>
      <c r="L1004" s="1" t="str">
        <f>IF(amazon[[#This Row],[Discounted price]]&lt;200, "Very Low",
 IF(amazon[[#This Row],[Discounted price]]&lt;5000, "Medium",
 IF(amazon[[#This Row],[Discounted price]]&lt;10000, "High",
 "Very High")))</f>
        <v>Very Low</v>
      </c>
      <c r="M1004" s="1">
        <f>COUNTIF(amazon[[#This Row],[Discount percentage]],$Z$14)</f>
        <v>0</v>
      </c>
      <c r="N1004" s="1">
        <f>COUNTIF(amazon[[#This Row],[Discount percentage]],$Z$16)</f>
        <v>1</v>
      </c>
      <c r="O1004" s="1">
        <f>COUNTIF(amazon[[#This Row],[Discount percentage]],$Z$15)</f>
        <v>0</v>
      </c>
      <c r="P1004" t="s">
        <v>2527</v>
      </c>
      <c r="Q1004" s="23" t="e" cm="1" vm="1">
        <f t="array" aca="1" ref="Q1004" ca="1">IF(amazon[Discount percentage]&lt;=10, "0-10%", IF(amazon[Discount percentage]&lt;=20,"11-20%", IF(amazon[Discount percentage]&lt;=30,"21-30%",….)))</f>
        <v>#VALUE!</v>
      </c>
    </row>
    <row r="1005" spans="1:17" ht="18.75" x14ac:dyDescent="0.3">
      <c r="A1005" s="1" t="s">
        <v>2528</v>
      </c>
      <c r="B1005" s="1" t="s">
        <v>2529</v>
      </c>
      <c r="C1005" s="1" t="s">
        <v>13</v>
      </c>
      <c r="D1005" s="1" t="s">
        <v>2293</v>
      </c>
      <c r="E100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05" s="4">
        <v>1519</v>
      </c>
      <c r="G1005" s="4">
        <v>3499</v>
      </c>
      <c r="H1005" s="4">
        <f>PRODUCT(amazon[[#This Row],[Actual price]],amazon[[#This Row],[Rating count]])</f>
        <v>1427592</v>
      </c>
      <c r="I1005" s="5">
        <v>0.56999999999999995</v>
      </c>
      <c r="J1005" s="1">
        <v>4.3</v>
      </c>
      <c r="K1005" s="1">
        <v>408</v>
      </c>
      <c r="L1005" s="1" t="str">
        <f>IF(amazon[[#This Row],[Discounted price]]&lt;200, "Very Low",
 IF(amazon[[#This Row],[Discounted price]]&lt;5000, "Medium",
 IF(amazon[[#This Row],[Discounted price]]&lt;10000, "High",
 "Very High")))</f>
        <v>Medium</v>
      </c>
      <c r="M1005" s="1">
        <f>COUNTIF(amazon[[#This Row],[Discount percentage]],$Z$14)</f>
        <v>0</v>
      </c>
      <c r="N1005" s="1">
        <f>COUNTIF(amazon[[#This Row],[Discount percentage]],$Z$16)</f>
        <v>0</v>
      </c>
      <c r="O1005" s="1">
        <f>COUNTIF(amazon[[#This Row],[Discount percentage]],$Z$15)</f>
        <v>1</v>
      </c>
      <c r="P1005" t="s">
        <v>2530</v>
      </c>
      <c r="Q1005" s="23" t="e" cm="1" vm="1">
        <f t="array" aca="1" ref="Q1005" ca="1">IF(amazon[Discount percentage]&lt;=10, "0-10%", IF(amazon[Discount percentage]&lt;=20,"11-20%", IF(amazon[Discount percentage]&lt;=30,"21-30%",….)))</f>
        <v>#VALUE!</v>
      </c>
    </row>
    <row r="1006" spans="1:17" ht="18.75" x14ac:dyDescent="0.3">
      <c r="A1006" s="1" t="s">
        <v>2531</v>
      </c>
      <c r="B1006" s="1" t="s">
        <v>2532</v>
      </c>
      <c r="C1006" s="1" t="s">
        <v>1552</v>
      </c>
      <c r="D1006" s="1" t="s">
        <v>2502</v>
      </c>
      <c r="E1006"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1006" s="4">
        <v>420</v>
      </c>
      <c r="G1006" s="4">
        <v>420</v>
      </c>
      <c r="H1006" s="4">
        <f>PRODUCT(amazon[[#This Row],[Actual price]],amazon[[#This Row],[Rating count]])</f>
        <v>808920</v>
      </c>
      <c r="I1006" s="5">
        <v>0</v>
      </c>
      <c r="J1006" s="1">
        <v>4.2</v>
      </c>
      <c r="K1006" s="1">
        <v>1926</v>
      </c>
      <c r="L1006" s="1" t="str">
        <f>IF(amazon[[#This Row],[Discounted price]]&lt;200, "Very Low",
 IF(amazon[[#This Row],[Discounted price]]&lt;5000, "Medium",
 IF(amazon[[#This Row],[Discounted price]]&lt;10000, "High",
 "Very High")))</f>
        <v>Medium</v>
      </c>
      <c r="M1006" s="1">
        <f>COUNTIF(amazon[[#This Row],[Discount percentage]],$Z$14)</f>
        <v>0</v>
      </c>
      <c r="N1006" s="1">
        <f>COUNTIF(amazon[[#This Row],[Discount percentage]],$Z$16)</f>
        <v>1</v>
      </c>
      <c r="O1006" s="1">
        <f>COUNTIF(amazon[[#This Row],[Discount percentage]],$Z$15)</f>
        <v>0</v>
      </c>
      <c r="P1006" t="s">
        <v>2533</v>
      </c>
      <c r="Q1006" s="23" t="e" cm="1" vm="1">
        <f t="array" aca="1" ref="Q1006" ca="1">IF(amazon[Discount percentage]&lt;=10, "0-10%", IF(amazon[Discount percentage]&lt;=20,"11-20%", IF(amazon[Discount percentage]&lt;=30,"21-30%",….)))</f>
        <v>#VALUE!</v>
      </c>
    </row>
    <row r="1007" spans="1:17" ht="18.75" x14ac:dyDescent="0.3">
      <c r="A1007" s="1" t="s">
        <v>2534</v>
      </c>
      <c r="B1007" s="1" t="s">
        <v>2535</v>
      </c>
      <c r="C1007" s="1" t="s">
        <v>1552</v>
      </c>
      <c r="D1007" s="1" t="s">
        <v>2536</v>
      </c>
      <c r="E1007" s="1" t="str">
        <f>IF(amazon[[#This Row],[Product Category]]="Computers&amp;Accessories", "Technology",
IF(amazon[[#This Row],[Product Category]]="Electronics", "Electronic supplies",
IF(amazon[[#This Row],[Product Category]]="Home&amp;Kitchen", "Homes supplies",
IF(amazon[[#This Row],[Product Category]]="OfficeProducts", "Office supplies", "Other"))))</f>
        <v>Office supplies</v>
      </c>
      <c r="F1007" s="4">
        <v>225</v>
      </c>
      <c r="G1007" s="4">
        <v>225</v>
      </c>
      <c r="H1007" s="4">
        <f>PRODUCT(amazon[[#This Row],[Actual price]],amazon[[#This Row],[Rating count]])</f>
        <v>1079550</v>
      </c>
      <c r="I1007" s="5">
        <v>0</v>
      </c>
      <c r="J1007" s="1">
        <v>4.0999999999999996</v>
      </c>
      <c r="K1007" s="1">
        <v>4798</v>
      </c>
      <c r="L1007" s="1" t="str">
        <f>IF(amazon[[#This Row],[Discounted price]]&lt;200, "Very Low",
 IF(amazon[[#This Row],[Discounted price]]&lt;5000, "Medium",
 IF(amazon[[#This Row],[Discounted price]]&lt;10000, "High",
 "Very High")))</f>
        <v>Medium</v>
      </c>
      <c r="M1007" s="1">
        <f>COUNTIF(amazon[[#This Row],[Discount percentage]],$Z$14)</f>
        <v>0</v>
      </c>
      <c r="N1007" s="1">
        <f>COUNTIF(amazon[[#This Row],[Discount percentage]],$Z$16)</f>
        <v>1</v>
      </c>
      <c r="O1007" s="1">
        <f>COUNTIF(amazon[[#This Row],[Discount percentage]],$Z$15)</f>
        <v>0</v>
      </c>
      <c r="P1007" t="s">
        <v>2537</v>
      </c>
      <c r="Q1007" s="23" t="e" cm="1" vm="1">
        <f t="array" aca="1" ref="Q1007" ca="1">IF(amazon[Discount percentage]&lt;=10, "0-10%", IF(amazon[Discount percentage]&lt;=20,"11-20%", IF(amazon[Discount percentage]&lt;=30,"21-30%",….)))</f>
        <v>#VALUE!</v>
      </c>
    </row>
    <row r="1008" spans="1:17" ht="18.75" x14ac:dyDescent="0.3">
      <c r="A1008" s="1" t="s">
        <v>2538</v>
      </c>
      <c r="B1008" s="1" t="s">
        <v>2539</v>
      </c>
      <c r="C1008" s="1" t="s">
        <v>13</v>
      </c>
      <c r="D1008" s="1" t="s">
        <v>2540</v>
      </c>
      <c r="E1008"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08" s="4">
        <v>199</v>
      </c>
      <c r="G1008" s="4">
        <v>799</v>
      </c>
      <c r="H1008" s="4">
        <f>PRODUCT(amazon[[#This Row],[Actual price]],amazon[[#This Row],[Rating count]])</f>
        <v>5859067</v>
      </c>
      <c r="I1008" s="5">
        <v>0.75</v>
      </c>
      <c r="J1008" s="1">
        <v>4.0999999999999996</v>
      </c>
      <c r="K1008" s="1">
        <v>7333</v>
      </c>
      <c r="L1008" s="1" t="str">
        <f>IF(amazon[[#This Row],[Discounted price]]&lt;200, "Very Low",
 IF(amazon[[#This Row],[Discounted price]]&lt;5000, "Medium",
 IF(amazon[[#This Row],[Discounted price]]&lt;10000, "High",
 "Very High")))</f>
        <v>Very Low</v>
      </c>
      <c r="M1008" s="1">
        <f>COUNTIF(amazon[[#This Row],[Discount percentage]],$Z$14)</f>
        <v>0</v>
      </c>
      <c r="N1008" s="1">
        <f>COUNTIF(amazon[[#This Row],[Discount percentage]],$Z$16)</f>
        <v>0</v>
      </c>
      <c r="O1008" s="1">
        <f>COUNTIF(amazon[[#This Row],[Discount percentage]],$Z$15)</f>
        <v>1</v>
      </c>
      <c r="P1008" t="s">
        <v>2541</v>
      </c>
      <c r="Q1008" s="23" t="e" cm="1" vm="1">
        <f t="array" aca="1" ref="Q1008" ca="1">IF(amazon[Discount percentage]&lt;=10, "0-10%", IF(amazon[Discount percentage]&lt;=20,"11-20%", IF(amazon[Discount percentage]&lt;=30,"21-30%",….)))</f>
        <v>#VALUE!</v>
      </c>
    </row>
    <row r="1009" spans="1:17" ht="18.75" x14ac:dyDescent="0.3">
      <c r="A1009" s="1" t="s">
        <v>1449</v>
      </c>
      <c r="B1009" s="1" t="s">
        <v>1450</v>
      </c>
      <c r="C1009" s="1" t="s">
        <v>50</v>
      </c>
      <c r="D1009" s="1" t="s">
        <v>1058</v>
      </c>
      <c r="E100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09" s="4">
        <v>1799</v>
      </c>
      <c r="G1009" s="4">
        <v>3999</v>
      </c>
      <c r="H1009" s="4">
        <f>PRODUCT(amazon[[#This Row],[Actual price]],amazon[[#This Row],[Rating count]])</f>
        <v>979755</v>
      </c>
      <c r="I1009" s="5">
        <v>0.55000000000000004</v>
      </c>
      <c r="J1009" s="1">
        <v>4.5999999999999996</v>
      </c>
      <c r="K1009" s="1">
        <v>245</v>
      </c>
      <c r="L1009" s="1" t="str">
        <f>IF(amazon[[#This Row],[Discounted price]]&lt;200, "Very Low",
 IF(amazon[[#This Row],[Discounted price]]&lt;5000, "Medium",
 IF(amazon[[#This Row],[Discounted price]]&lt;10000, "High",
 "Very High")))</f>
        <v>Medium</v>
      </c>
      <c r="M1009" s="1">
        <f>COUNTIF(amazon[[#This Row],[Discount percentage]],$Z$14)</f>
        <v>0</v>
      </c>
      <c r="N1009" s="1">
        <f>COUNTIF(amazon[[#This Row],[Discount percentage]],$Z$16)</f>
        <v>0</v>
      </c>
      <c r="O1009" s="1">
        <f>COUNTIF(amazon[[#This Row],[Discount percentage]],$Z$15)</f>
        <v>1</v>
      </c>
      <c r="P1009" t="s">
        <v>81</v>
      </c>
      <c r="Q1009" s="23" t="e" cm="1" vm="1">
        <f t="array" aca="1" ref="Q1009" ca="1">IF(amazon[Discount percentage]&lt;=10, "0-10%", IF(amazon[Discount percentage]&lt;=20,"11-20%", IF(amazon[Discount percentage]&lt;=30,"21-30%",….)))</f>
        <v>#VALUE!</v>
      </c>
    </row>
    <row r="1010" spans="1:17" ht="18.75" x14ac:dyDescent="0.3">
      <c r="A1010" s="1" t="s">
        <v>2542</v>
      </c>
      <c r="B1010" s="1" t="s">
        <v>2543</v>
      </c>
      <c r="C1010" s="1" t="s">
        <v>13</v>
      </c>
      <c r="D1010" s="1" t="s">
        <v>2328</v>
      </c>
      <c r="E101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10" s="4">
        <v>8349</v>
      </c>
      <c r="G1010" s="4">
        <v>9625</v>
      </c>
      <c r="H1010" s="4">
        <f>PRODUCT(amazon[[#This Row],[Actual price]],amazon[[#This Row],[Rating count]])</f>
        <v>35150500</v>
      </c>
      <c r="I1010" s="5">
        <v>0.13</v>
      </c>
      <c r="J1010" s="1">
        <v>3.8</v>
      </c>
      <c r="K1010" s="1">
        <v>3652</v>
      </c>
      <c r="L1010" s="1" t="str">
        <f>IF(amazon[[#This Row],[Discounted price]]&lt;200, "Very Low",
 IF(amazon[[#This Row],[Discounted price]]&lt;5000, "Medium",
 IF(amazon[[#This Row],[Discounted price]]&lt;10000, "High",
 "Very High")))</f>
        <v>High</v>
      </c>
      <c r="M1010" s="1">
        <f>COUNTIF(amazon[[#This Row],[Discount percentage]],$Z$14)</f>
        <v>0</v>
      </c>
      <c r="N1010" s="1">
        <f>COUNTIF(amazon[[#This Row],[Discount percentage]],$Z$16)</f>
        <v>1</v>
      </c>
      <c r="O1010" s="1">
        <f>COUNTIF(amazon[[#This Row],[Discount percentage]],$Z$15)</f>
        <v>0</v>
      </c>
      <c r="P1010" t="s">
        <v>2544</v>
      </c>
      <c r="Q1010" s="23" t="e" cm="1" vm="1">
        <f t="array" aca="1" ref="Q1010" ca="1">IF(amazon[Discount percentage]&lt;=10, "0-10%", IF(amazon[Discount percentage]&lt;=20,"11-20%", IF(amazon[Discount percentage]&lt;=30,"21-30%",….)))</f>
        <v>#VALUE!</v>
      </c>
    </row>
    <row r="1011" spans="1:17" ht="18.75" x14ac:dyDescent="0.3">
      <c r="A1011" s="1" t="s">
        <v>2545</v>
      </c>
      <c r="B1011" s="1" t="s">
        <v>2546</v>
      </c>
      <c r="C1011" s="1" t="s">
        <v>13</v>
      </c>
      <c r="D1011" s="1" t="s">
        <v>2050</v>
      </c>
      <c r="E101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11" s="4">
        <v>3307</v>
      </c>
      <c r="G1011" s="4">
        <v>6100</v>
      </c>
      <c r="H1011" s="4">
        <f>PRODUCT(amazon[[#This Row],[Actual price]],amazon[[#This Row],[Rating count]])</f>
        <v>15341500</v>
      </c>
      <c r="I1011" s="5">
        <v>0.46</v>
      </c>
      <c r="J1011" s="1">
        <v>4.3</v>
      </c>
      <c r="K1011" s="1">
        <v>2515</v>
      </c>
      <c r="L1011" s="1" t="str">
        <f>IF(amazon[[#This Row],[Discounted price]]&lt;200, "Very Low",
 IF(amazon[[#This Row],[Discounted price]]&lt;5000, "Medium",
 IF(amazon[[#This Row],[Discounted price]]&lt;10000, "High",
 "Very High")))</f>
        <v>Medium</v>
      </c>
      <c r="M1011" s="1">
        <f>COUNTIF(amazon[[#This Row],[Discount percentage]],$Z$14)</f>
        <v>0</v>
      </c>
      <c r="N1011" s="1">
        <f>COUNTIF(amazon[[#This Row],[Discount percentage]],$Z$16)</f>
        <v>1</v>
      </c>
      <c r="O1011" s="1">
        <f>COUNTIF(amazon[[#This Row],[Discount percentage]],$Z$15)</f>
        <v>0</v>
      </c>
      <c r="P1011" t="s">
        <v>2547</v>
      </c>
      <c r="Q1011" s="23" t="e" cm="1" vm="1">
        <f t="array" aca="1" ref="Q1011" ca="1">IF(amazon[Discount percentage]&lt;=10, "0-10%", IF(amazon[Discount percentage]&lt;=20,"11-20%", IF(amazon[Discount percentage]&lt;=30,"21-30%",….)))</f>
        <v>#VALUE!</v>
      </c>
    </row>
    <row r="1012" spans="1:17" ht="18.75" x14ac:dyDescent="0.3">
      <c r="A1012" s="1" t="s">
        <v>250</v>
      </c>
      <c r="B1012" s="1" t="s">
        <v>251</v>
      </c>
      <c r="C1012" s="1" t="s">
        <v>13</v>
      </c>
      <c r="D1012" s="1" t="s">
        <v>14</v>
      </c>
      <c r="E101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12" s="4">
        <v>325</v>
      </c>
      <c r="G1012" s="4">
        <v>1299</v>
      </c>
      <c r="H1012" s="4">
        <f>PRODUCT(amazon[[#This Row],[Actual price]],amazon[[#This Row],[Rating count]])</f>
        <v>13738224</v>
      </c>
      <c r="I1012" s="5">
        <v>0.75</v>
      </c>
      <c r="J1012" s="1">
        <v>4.2</v>
      </c>
      <c r="K1012" s="1">
        <v>10576</v>
      </c>
      <c r="L1012" s="1" t="str">
        <f>IF(amazon[[#This Row],[Discounted price]]&lt;200, "Very Low",
 IF(amazon[[#This Row],[Discounted price]]&lt;5000, "Medium",
 IF(amazon[[#This Row],[Discounted price]]&lt;10000, "High",
 "Very High")))</f>
        <v>Medium</v>
      </c>
      <c r="M1012" s="1">
        <f>COUNTIF(amazon[[#This Row],[Discount percentage]],$Z$14)</f>
        <v>0</v>
      </c>
      <c r="N1012" s="1">
        <f>COUNTIF(amazon[[#This Row],[Discount percentage]],$Z$16)</f>
        <v>0</v>
      </c>
      <c r="O1012" s="1">
        <f>COUNTIF(amazon[[#This Row],[Discount percentage]],$Z$15)</f>
        <v>1</v>
      </c>
      <c r="P1012" t="s">
        <v>252</v>
      </c>
      <c r="Q1012" s="23" t="e" cm="1" vm="1">
        <f t="array" aca="1" ref="Q1012" ca="1">IF(amazon[Discount percentage]&lt;=10, "0-10%", IF(amazon[Discount percentage]&lt;=20,"11-20%", IF(amazon[Discount percentage]&lt;=30,"21-30%",….)))</f>
        <v>#VALUE!</v>
      </c>
    </row>
    <row r="1013" spans="1:17" ht="18.75" x14ac:dyDescent="0.3">
      <c r="A1013" s="1" t="s">
        <v>2548</v>
      </c>
      <c r="B1013" s="1" t="s">
        <v>2549</v>
      </c>
      <c r="C1013" s="1" t="s">
        <v>13</v>
      </c>
      <c r="D1013" s="1" t="s">
        <v>1488</v>
      </c>
      <c r="E1013"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13" s="4">
        <v>449</v>
      </c>
      <c r="G1013" s="4">
        <v>1300</v>
      </c>
      <c r="H1013" s="4">
        <f>PRODUCT(amazon[[#This Row],[Actual price]],amazon[[#This Row],[Rating count]])</f>
        <v>6446700</v>
      </c>
      <c r="I1013" s="5">
        <v>0.65</v>
      </c>
      <c r="J1013" s="1">
        <v>4.2</v>
      </c>
      <c r="K1013" s="1">
        <v>4959</v>
      </c>
      <c r="L1013" s="1" t="str">
        <f>IF(amazon[[#This Row],[Discounted price]]&lt;200, "Very Low",
 IF(amazon[[#This Row],[Discounted price]]&lt;5000, "Medium",
 IF(amazon[[#This Row],[Discounted price]]&lt;10000, "High",
 "Very High")))</f>
        <v>Medium</v>
      </c>
      <c r="M1013" s="1">
        <f>COUNTIF(amazon[[#This Row],[Discount percentage]],$Z$14)</f>
        <v>0</v>
      </c>
      <c r="N1013" s="1">
        <f>COUNTIF(amazon[[#This Row],[Discount percentage]],$Z$16)</f>
        <v>0</v>
      </c>
      <c r="O1013" s="1">
        <f>COUNTIF(amazon[[#This Row],[Discount percentage]],$Z$15)</f>
        <v>1</v>
      </c>
      <c r="P1013" t="s">
        <v>2550</v>
      </c>
      <c r="Q1013" s="23" t="e" cm="1" vm="1">
        <f t="array" aca="1" ref="Q1013" ca="1">IF(amazon[Discount percentage]&lt;=10, "0-10%", IF(amazon[Discount percentage]&lt;=20,"11-20%", IF(amazon[Discount percentage]&lt;=30,"21-30%",….)))</f>
        <v>#VALUE!</v>
      </c>
    </row>
    <row r="1014" spans="1:17" ht="18.75" x14ac:dyDescent="0.3">
      <c r="A1014" s="1" t="s">
        <v>2551</v>
      </c>
      <c r="B1014" s="1" t="s">
        <v>2552</v>
      </c>
      <c r="C1014" s="1" t="s">
        <v>50</v>
      </c>
      <c r="D1014" s="1" t="s">
        <v>1548</v>
      </c>
      <c r="E1014"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14" s="4">
        <v>380</v>
      </c>
      <c r="G1014" s="4">
        <v>400</v>
      </c>
      <c r="H1014" s="4">
        <f>PRODUCT(amazon[[#This Row],[Actual price]],amazon[[#This Row],[Rating count]])</f>
        <v>844400</v>
      </c>
      <c r="I1014" s="5">
        <v>0.05</v>
      </c>
      <c r="J1014" s="1">
        <v>4.4000000000000004</v>
      </c>
      <c r="K1014" s="1">
        <v>2111</v>
      </c>
      <c r="L1014" s="1" t="str">
        <f>IF(amazon[[#This Row],[Discounted price]]&lt;200, "Very Low",
 IF(amazon[[#This Row],[Discounted price]]&lt;5000, "Medium",
 IF(amazon[[#This Row],[Discounted price]]&lt;10000, "High",
 "Very High")))</f>
        <v>Medium</v>
      </c>
      <c r="M1014" s="1">
        <f>COUNTIF(amazon[[#This Row],[Discount percentage]],$Z$14)</f>
        <v>0</v>
      </c>
      <c r="N1014" s="1">
        <f>COUNTIF(amazon[[#This Row],[Discount percentage]],$Z$16)</f>
        <v>1</v>
      </c>
      <c r="O1014" s="1">
        <f>COUNTIF(amazon[[#This Row],[Discount percentage]],$Z$15)</f>
        <v>0</v>
      </c>
      <c r="P1014" t="s">
        <v>2553</v>
      </c>
      <c r="Q1014" s="23" t="e" cm="1" vm="1">
        <f t="array" aca="1" ref="Q1014" ca="1">IF(amazon[Discount percentage]&lt;=10, "0-10%", IF(amazon[Discount percentage]&lt;=20,"11-20%", IF(amazon[Discount percentage]&lt;=30,"21-30%",….)))</f>
        <v>#VALUE!</v>
      </c>
    </row>
    <row r="1015" spans="1:17" ht="18.75" x14ac:dyDescent="0.3">
      <c r="A1015" s="1" t="s">
        <v>2554</v>
      </c>
      <c r="B1015" s="1" t="s">
        <v>2555</v>
      </c>
      <c r="C1015" s="1" t="s">
        <v>13</v>
      </c>
      <c r="D1015" s="1" t="s">
        <v>1495</v>
      </c>
      <c r="E1015"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15" s="4">
        <v>499</v>
      </c>
      <c r="G1015" s="4">
        <v>1399</v>
      </c>
      <c r="H1015" s="4">
        <f>PRODUCT(amazon[[#This Row],[Actual price]],amazon[[#This Row],[Rating count]])</f>
        <v>2045338</v>
      </c>
      <c r="I1015" s="5">
        <v>0.64</v>
      </c>
      <c r="J1015" s="1">
        <v>3.9</v>
      </c>
      <c r="K1015" s="1">
        <v>1462</v>
      </c>
      <c r="L1015" s="1" t="str">
        <f>IF(amazon[[#This Row],[Discounted price]]&lt;200, "Very Low",
 IF(amazon[[#This Row],[Discounted price]]&lt;5000, "Medium",
 IF(amazon[[#This Row],[Discounted price]]&lt;10000, "High",
 "Very High")))</f>
        <v>Medium</v>
      </c>
      <c r="M1015" s="1">
        <f>COUNTIF(amazon[[#This Row],[Discount percentage]],$Z$14)</f>
        <v>0</v>
      </c>
      <c r="N1015" s="1">
        <f>COUNTIF(amazon[[#This Row],[Discount percentage]],$Z$16)</f>
        <v>0</v>
      </c>
      <c r="O1015" s="1">
        <f>COUNTIF(amazon[[#This Row],[Discount percentage]],$Z$15)</f>
        <v>1</v>
      </c>
      <c r="P1015" t="s">
        <v>2556</v>
      </c>
      <c r="Q1015" s="23" t="e" cm="1" vm="1">
        <f t="array" aca="1" ref="Q1015" ca="1">IF(amazon[Discount percentage]&lt;=10, "0-10%", IF(amazon[Discount percentage]&lt;=20,"11-20%", IF(amazon[Discount percentage]&lt;=30,"21-30%",….)))</f>
        <v>#VALUE!</v>
      </c>
    </row>
    <row r="1016" spans="1:17" ht="18.75" x14ac:dyDescent="0.3">
      <c r="A1016" s="1" t="s">
        <v>2557</v>
      </c>
      <c r="B1016" s="1" t="s">
        <v>2558</v>
      </c>
      <c r="C1016" s="1" t="s">
        <v>13</v>
      </c>
      <c r="D1016" s="1" t="s">
        <v>2559</v>
      </c>
      <c r="E1016"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16" s="4">
        <v>37247</v>
      </c>
      <c r="G1016" s="4">
        <v>59890</v>
      </c>
      <c r="H1016" s="4">
        <f>PRODUCT(amazon[[#This Row],[Actual price]],amazon[[#This Row],[Rating count]])</f>
        <v>19344470</v>
      </c>
      <c r="I1016" s="5">
        <v>0.38</v>
      </c>
      <c r="J1016" s="1">
        <v>4</v>
      </c>
      <c r="K1016" s="1">
        <v>323</v>
      </c>
      <c r="L1016" s="1" t="str">
        <f>IF(amazon[[#This Row],[Discounted price]]&lt;200, "Very Low",
 IF(amazon[[#This Row],[Discounted price]]&lt;5000, "Medium",
 IF(amazon[[#This Row],[Discounted price]]&lt;10000, "High",
 "Very High")))</f>
        <v>Very High</v>
      </c>
      <c r="M1016" s="1">
        <f>COUNTIF(amazon[[#This Row],[Discount percentage]],$Z$14)</f>
        <v>0</v>
      </c>
      <c r="N1016" s="1">
        <f>COUNTIF(amazon[[#This Row],[Discount percentage]],$Z$16)</f>
        <v>1</v>
      </c>
      <c r="O1016" s="1">
        <f>COUNTIF(amazon[[#This Row],[Discount percentage]],$Z$15)</f>
        <v>0</v>
      </c>
      <c r="P1016" t="s">
        <v>2560</v>
      </c>
      <c r="Q1016" s="23" t="e" cm="1" vm="1">
        <f t="array" aca="1" ref="Q1016" ca="1">IF(amazon[Discount percentage]&lt;=10, "0-10%", IF(amazon[Discount percentage]&lt;=20,"11-20%", IF(amazon[Discount percentage]&lt;=30,"21-30%",….)))</f>
        <v>#VALUE!</v>
      </c>
    </row>
    <row r="1017" spans="1:17" ht="18.75" x14ac:dyDescent="0.3">
      <c r="A1017" s="1" t="s">
        <v>2561</v>
      </c>
      <c r="B1017" s="1" t="s">
        <v>2562</v>
      </c>
      <c r="C1017" s="1" t="s">
        <v>50</v>
      </c>
      <c r="D1017" s="1" t="s">
        <v>1368</v>
      </c>
      <c r="E1017"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17" s="4">
        <v>849</v>
      </c>
      <c r="G1017" s="4">
        <v>2490</v>
      </c>
      <c r="H1017" s="4">
        <f>PRODUCT(amazon[[#This Row],[Actual price]],amazon[[#This Row],[Rating count]])</f>
        <v>227058120</v>
      </c>
      <c r="I1017" s="5">
        <v>0.66</v>
      </c>
      <c r="J1017" s="1">
        <v>4.2</v>
      </c>
      <c r="K1017" s="1">
        <v>91188</v>
      </c>
      <c r="L1017" s="1" t="str">
        <f>IF(amazon[[#This Row],[Discounted price]]&lt;200, "Very Low",
 IF(amazon[[#This Row],[Discounted price]]&lt;5000, "Medium",
 IF(amazon[[#This Row],[Discounted price]]&lt;10000, "High",
 "Very High")))</f>
        <v>Medium</v>
      </c>
      <c r="M1017" s="1">
        <f>COUNTIF(amazon[[#This Row],[Discount percentage]],$Z$14)</f>
        <v>0</v>
      </c>
      <c r="N1017" s="1">
        <f>COUNTIF(amazon[[#This Row],[Discount percentage]],$Z$16)</f>
        <v>0</v>
      </c>
      <c r="O1017" s="1">
        <f>COUNTIF(amazon[[#This Row],[Discount percentage]],$Z$15)</f>
        <v>1</v>
      </c>
      <c r="P1017" t="s">
        <v>2563</v>
      </c>
      <c r="Q1017" s="23" t="e" cm="1" vm="1">
        <f t="array" aca="1" ref="Q1017" ca="1">IF(amazon[Discount percentage]&lt;=10, "0-10%", IF(amazon[Discount percentage]&lt;=20,"11-20%", IF(amazon[Discount percentage]&lt;=30,"21-30%",….)))</f>
        <v>#VALUE!</v>
      </c>
    </row>
    <row r="1018" spans="1:17" ht="18.75" x14ac:dyDescent="0.3">
      <c r="A1018" s="1" t="s">
        <v>2564</v>
      </c>
      <c r="B1018" s="1" t="s">
        <v>2565</v>
      </c>
      <c r="C1018" s="1" t="s">
        <v>50</v>
      </c>
      <c r="D1018" s="1" t="s">
        <v>1887</v>
      </c>
      <c r="E1018"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18" s="4">
        <v>799</v>
      </c>
      <c r="G1018" s="4">
        <v>1999</v>
      </c>
      <c r="H1018" s="4">
        <f>PRODUCT(amazon[[#This Row],[Actual price]],amazon[[#This Row],[Rating count]])</f>
        <v>835582</v>
      </c>
      <c r="I1018" s="5">
        <v>0.6</v>
      </c>
      <c r="J1018" s="1">
        <v>3.7</v>
      </c>
      <c r="K1018" s="1">
        <v>418</v>
      </c>
      <c r="L1018" s="1" t="str">
        <f>IF(amazon[[#This Row],[Discounted price]]&lt;200, "Very Low",
 IF(amazon[[#This Row],[Discounted price]]&lt;5000, "Medium",
 IF(amazon[[#This Row],[Discounted price]]&lt;10000, "High",
 "Very High")))</f>
        <v>Medium</v>
      </c>
      <c r="M1018" s="1">
        <f>COUNTIF(amazon[[#This Row],[Discount percentage]],$Z$14)</f>
        <v>0</v>
      </c>
      <c r="N1018" s="1">
        <f>COUNTIF(amazon[[#This Row],[Discount percentage]],$Z$16)</f>
        <v>0</v>
      </c>
      <c r="O1018" s="1">
        <f>COUNTIF(amazon[[#This Row],[Discount percentage]],$Z$15)</f>
        <v>1</v>
      </c>
      <c r="P1018" t="s">
        <v>2566</v>
      </c>
      <c r="Q1018" s="23" t="e" cm="1" vm="1">
        <f t="array" aca="1" ref="Q1018" ca="1">IF(amazon[Discount percentage]&lt;=10, "0-10%", IF(amazon[Discount percentage]&lt;=20,"11-20%", IF(amazon[Discount percentage]&lt;=30,"21-30%",….)))</f>
        <v>#VALUE!</v>
      </c>
    </row>
    <row r="1019" spans="1:17" ht="18.75" x14ac:dyDescent="0.3">
      <c r="A1019" s="1" t="s">
        <v>1478</v>
      </c>
      <c r="B1019" s="1" t="s">
        <v>1479</v>
      </c>
      <c r="C1019" s="1" t="s">
        <v>50</v>
      </c>
      <c r="D1019" s="1" t="s">
        <v>1199</v>
      </c>
      <c r="E1019"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19" s="4">
        <v>2599</v>
      </c>
      <c r="G1019" s="4">
        <v>6999</v>
      </c>
      <c r="H1019" s="4">
        <f>PRODUCT(amazon[[#This Row],[Actual price]],amazon[[#This Row],[Rating count]])</f>
        <v>10680474</v>
      </c>
      <c r="I1019" s="5">
        <v>0.63</v>
      </c>
      <c r="J1019" s="1">
        <v>4.5</v>
      </c>
      <c r="K1019" s="1">
        <v>1526</v>
      </c>
      <c r="L1019" s="1" t="str">
        <f>IF(amazon[[#This Row],[Discounted price]]&lt;200, "Very Low",
 IF(amazon[[#This Row],[Discounted price]]&lt;5000, "Medium",
 IF(amazon[[#This Row],[Discounted price]]&lt;10000, "High",
 "Very High")))</f>
        <v>Medium</v>
      </c>
      <c r="M1019" s="1">
        <f>COUNTIF(amazon[[#This Row],[Discount percentage]],$Z$14)</f>
        <v>0</v>
      </c>
      <c r="N1019" s="1">
        <f>COUNTIF(amazon[[#This Row],[Discount percentage]],$Z$16)</f>
        <v>0</v>
      </c>
      <c r="O1019" s="1">
        <f>COUNTIF(amazon[[#This Row],[Discount percentage]],$Z$15)</f>
        <v>1</v>
      </c>
      <c r="P1019" t="s">
        <v>1480</v>
      </c>
      <c r="Q1019" s="23" t="e" cm="1" vm="1">
        <f t="array" aca="1" ref="Q1019" ca="1">IF(amazon[Discount percentage]&lt;=10, "0-10%", IF(amazon[Discount percentage]&lt;=20,"11-20%", IF(amazon[Discount percentage]&lt;=30,"21-30%",….)))</f>
        <v>#VALUE!</v>
      </c>
    </row>
    <row r="1020" spans="1:17" ht="18.75" x14ac:dyDescent="0.3">
      <c r="A1020" s="1" t="s">
        <v>259</v>
      </c>
      <c r="B1020" s="1" t="s">
        <v>260</v>
      </c>
      <c r="C1020" s="1" t="s">
        <v>13</v>
      </c>
      <c r="D1020" s="1" t="s">
        <v>14</v>
      </c>
      <c r="E1020"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20" s="4">
        <v>199</v>
      </c>
      <c r="G1020" s="4">
        <v>999</v>
      </c>
      <c r="H1020" s="4">
        <f>PRODUCT(amazon[[#This Row],[Actual price]],amazon[[#This Row],[Rating count]])</f>
        <v>126873</v>
      </c>
      <c r="I1020" s="5">
        <v>0.8</v>
      </c>
      <c r="J1020" s="1">
        <v>4.5</v>
      </c>
      <c r="K1020" s="1">
        <v>127</v>
      </c>
      <c r="L1020" s="1" t="str">
        <f>IF(amazon[[#This Row],[Discounted price]]&lt;200, "Very Low",
 IF(amazon[[#This Row],[Discounted price]]&lt;5000, "Medium",
 IF(amazon[[#This Row],[Discounted price]]&lt;10000, "High",
 "Very High")))</f>
        <v>Very Low</v>
      </c>
      <c r="M1020" s="1">
        <f>COUNTIF(amazon[[#This Row],[Discount percentage]],$Z$14)</f>
        <v>0</v>
      </c>
      <c r="N1020" s="1">
        <f>COUNTIF(amazon[[#This Row],[Discount percentage]],$Z$16)</f>
        <v>0</v>
      </c>
      <c r="O1020" s="1">
        <f>COUNTIF(amazon[[#This Row],[Discount percentage]],$Z$15)</f>
        <v>1</v>
      </c>
      <c r="P1020" t="s">
        <v>261</v>
      </c>
      <c r="Q1020" s="23" t="e" cm="1" vm="1">
        <f t="array" aca="1" ref="Q1020" ca="1">IF(amazon[Discount percentage]&lt;=10, "0-10%", IF(amazon[Discount percentage]&lt;=20,"11-20%", IF(amazon[Discount percentage]&lt;=30,"21-30%",….)))</f>
        <v>#VALUE!</v>
      </c>
    </row>
    <row r="1021" spans="1:17" ht="18.75" x14ac:dyDescent="0.3">
      <c r="A1021" s="1" t="s">
        <v>264</v>
      </c>
      <c r="B1021" s="1" t="s">
        <v>265</v>
      </c>
      <c r="C1021" s="1" t="s">
        <v>13</v>
      </c>
      <c r="D1021" s="1" t="s">
        <v>39</v>
      </c>
      <c r="E1021"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21" s="4">
        <v>269</v>
      </c>
      <c r="G1021" s="4">
        <v>800</v>
      </c>
      <c r="H1021" s="4">
        <f>PRODUCT(amazon[[#This Row],[Actual price]],amazon[[#This Row],[Rating count]])</f>
        <v>8107200</v>
      </c>
      <c r="I1021" s="5">
        <v>0.66</v>
      </c>
      <c r="J1021" s="1">
        <v>3.6</v>
      </c>
      <c r="K1021" s="1">
        <v>10134</v>
      </c>
      <c r="L1021" s="1" t="str">
        <f>IF(amazon[[#This Row],[Discounted price]]&lt;200, "Very Low",
 IF(amazon[[#This Row],[Discounted price]]&lt;5000, "Medium",
 IF(amazon[[#This Row],[Discounted price]]&lt;10000, "High",
 "Very High")))</f>
        <v>Medium</v>
      </c>
      <c r="M1021" s="1">
        <f>COUNTIF(amazon[[#This Row],[Discount percentage]],$Z$14)</f>
        <v>0</v>
      </c>
      <c r="N1021" s="1">
        <f>COUNTIF(amazon[[#This Row],[Discount percentage]],$Z$16)</f>
        <v>0</v>
      </c>
      <c r="O1021" s="1">
        <f>COUNTIF(amazon[[#This Row],[Discount percentage]],$Z$15)</f>
        <v>1</v>
      </c>
      <c r="P1021" t="s">
        <v>266</v>
      </c>
      <c r="Q1021" s="23" t="e" cm="1" vm="1">
        <f t="array" aca="1" ref="Q1021" ca="1">IF(amazon[Discount percentage]&lt;=10, "0-10%", IF(amazon[Discount percentage]&lt;=20,"11-20%", IF(amazon[Discount percentage]&lt;=30,"21-30%",….)))</f>
        <v>#VALUE!</v>
      </c>
    </row>
    <row r="1022" spans="1:17" ht="18.75" x14ac:dyDescent="0.3">
      <c r="A1022" s="1" t="s">
        <v>2567</v>
      </c>
      <c r="B1022" s="1" t="s">
        <v>2568</v>
      </c>
      <c r="C1022" s="1" t="s">
        <v>13</v>
      </c>
      <c r="D1022" s="1" t="s">
        <v>1781</v>
      </c>
      <c r="E1022" s="1" t="str">
        <f>IF(amazon[[#This Row],[Product Category]]="Computers&amp;Accessories", "Technology",
IF(amazon[[#This Row],[Product Category]]="Electronics", "Electronic supplies",
IF(amazon[[#This Row],[Product Category]]="Home&amp;Kitchen", "Homes supplies",
IF(amazon[[#This Row],[Product Category]]="OfficeProducts", "Office supplies", "Other"))))</f>
        <v>Technology</v>
      </c>
      <c r="F1022" s="4">
        <v>298</v>
      </c>
      <c r="G1022" s="4">
        <v>999</v>
      </c>
      <c r="H1022" s="4">
        <f>PRODUCT(amazon[[#This Row],[Actual price]],amazon[[#This Row],[Rating count]])</f>
        <v>1550448</v>
      </c>
      <c r="I1022" s="5">
        <v>0.7</v>
      </c>
      <c r="J1022" s="1">
        <v>4.3</v>
      </c>
      <c r="K1022" s="1">
        <v>1552</v>
      </c>
      <c r="L1022" s="1" t="str">
        <f>IF(amazon[[#This Row],[Discounted price]]&lt;200, "Very Low",
 IF(amazon[[#This Row],[Discounted price]]&lt;5000, "Medium",
 IF(amazon[[#This Row],[Discounted price]]&lt;10000, "High",
 "Very High")))</f>
        <v>Medium</v>
      </c>
      <c r="M1022" s="1">
        <f>COUNTIF(amazon[[#This Row],[Discount percentage]],$Z$14)</f>
        <v>0</v>
      </c>
      <c r="N1022" s="1">
        <f>COUNTIF(amazon[[#This Row],[Discount percentage]],$Z$16)</f>
        <v>0</v>
      </c>
      <c r="O1022" s="1">
        <f>COUNTIF(amazon[[#This Row],[Discount percentage]],$Z$15)</f>
        <v>1</v>
      </c>
      <c r="P1022" t="s">
        <v>2569</v>
      </c>
      <c r="Q1022" s="23" t="e" cm="1" vm="1">
        <f t="array" aca="1" ref="Q1022" ca="1">IF(amazon[Discount percentage]&lt;=10, "0-10%", IF(amazon[Discount percentage]&lt;=20,"11-20%", IF(amazon[Discount percentage]&lt;=30,"21-30%",….)))</f>
        <v>#VALUE!</v>
      </c>
    </row>
    <row r="1023" spans="1:17" ht="18.75" x14ac:dyDescent="0.3">
      <c r="A1023" s="1" t="s">
        <v>2570</v>
      </c>
      <c r="B1023" s="1" t="s">
        <v>2571</v>
      </c>
      <c r="C1023" s="1" t="s">
        <v>50</v>
      </c>
      <c r="D1023" s="1" t="s">
        <v>1887</v>
      </c>
      <c r="E1023" s="1" t="str">
        <f>IF(amazon[[#This Row],[Product Category]]="Computers&amp;Accessories", "Technology",
IF(amazon[[#This Row],[Product Category]]="Electronics", "Electronic supplies",
IF(amazon[[#This Row],[Product Category]]="Home&amp;Kitchen", "Homes supplies",
IF(amazon[[#This Row],[Product Category]]="OfficeProducts", "Office supplies", "Other"))))</f>
        <v>Electronic supplies</v>
      </c>
      <c r="F1023" s="4">
        <v>1499</v>
      </c>
      <c r="G1023" s="4">
        <v>2999</v>
      </c>
      <c r="H1023" s="4">
        <f>PRODUCT(amazon[[#This Row],[Actual price]],amazon[[#This Row],[Rating count]])</f>
        <v>75760738</v>
      </c>
      <c r="I1023" s="5">
        <v>0.5</v>
      </c>
      <c r="J1023" s="1">
        <v>4.0999999999999996</v>
      </c>
      <c r="K1023" s="1">
        <v>25262</v>
      </c>
      <c r="L1023" s="1" t="str">
        <f>IF(amazon[[#This Row],[Discounted price]]&lt;200, "Very Low",
 IF(amazon[[#This Row],[Discounted price]]&lt;5000, "Medium",
 IF(amazon[[#This Row],[Discounted price]]&lt;10000, "High",
 "Very High")))</f>
        <v>Medium</v>
      </c>
      <c r="M1023" s="1">
        <f>COUNTIF(amazon[[#This Row],[Discount percentage]],$Z$14)</f>
        <v>1</v>
      </c>
      <c r="N1023" s="1">
        <f>COUNTIF(amazon[[#This Row],[Discount percentage]],$Z$16)</f>
        <v>0</v>
      </c>
      <c r="O1023" s="1">
        <f>COUNTIF(amazon[[#This Row],[Discount percentage]],$Z$15)</f>
        <v>0</v>
      </c>
      <c r="P1023" t="s">
        <v>2572</v>
      </c>
      <c r="Q1023" s="23" t="e" cm="1" vm="1">
        <f t="array" aca="1" ref="Q1023" ca="1">IF(amazon[Discount percentage]&lt;=10, "0-10%", IF(amazon[Discount percentage]&lt;=20,"11-20%", IF(amazon[Discount percentage]&lt;=30,"21-30%",….)))</f>
        <v>#VALUE!</v>
      </c>
    </row>
    <row r="1024" spans="1:17" ht="18.75" x14ac:dyDescent="0.3">
      <c r="A1024" s="1" t="s">
        <v>2573</v>
      </c>
      <c r="B1024" s="1" t="s">
        <v>2574</v>
      </c>
      <c r="C1024" s="1" t="s">
        <v>1557</v>
      </c>
      <c r="D1024" s="1" t="s">
        <v>2575</v>
      </c>
      <c r="E102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24" s="4">
        <v>649</v>
      </c>
      <c r="G1024" s="4">
        <v>1245</v>
      </c>
      <c r="H1024" s="4">
        <f>PRODUCT(amazon[[#This Row],[Actual price]],amazon[[#This Row],[Rating count]])</f>
        <v>153589425</v>
      </c>
      <c r="I1024" s="5">
        <v>0.48</v>
      </c>
      <c r="J1024" s="1">
        <v>3.9</v>
      </c>
      <c r="K1024" s="1">
        <v>123365</v>
      </c>
      <c r="L1024" s="1" t="str">
        <f>IF(amazon[[#This Row],[Discounted price]]&lt;200, "Very Low",
 IF(amazon[[#This Row],[Discounted price]]&lt;5000, "Medium",
 IF(amazon[[#This Row],[Discounted price]]&lt;10000, "High",
 "Very High")))</f>
        <v>Medium</v>
      </c>
      <c r="M1024" s="1">
        <f>COUNTIF(amazon[[#This Row],[Discount percentage]],$Z$14)</f>
        <v>0</v>
      </c>
      <c r="N1024" s="1">
        <f>COUNTIF(amazon[[#This Row],[Discount percentage]],$Z$16)</f>
        <v>1</v>
      </c>
      <c r="O1024" s="1">
        <f>COUNTIF(amazon[[#This Row],[Discount percentage]],$Z$15)</f>
        <v>0</v>
      </c>
      <c r="P1024" t="s">
        <v>2576</v>
      </c>
      <c r="Q1024" s="23" t="e" cm="1" vm="1">
        <f t="array" aca="1" ref="Q1024" ca="1">IF(amazon[Discount percentage]&lt;=10, "0-10%", IF(amazon[Discount percentage]&lt;=20,"11-20%", IF(amazon[Discount percentage]&lt;=30,"21-30%",….)))</f>
        <v>#VALUE!</v>
      </c>
    </row>
    <row r="1025" spans="1:17" ht="18.75" x14ac:dyDescent="0.3">
      <c r="A1025" s="1" t="s">
        <v>2577</v>
      </c>
      <c r="B1025" s="1" t="s">
        <v>2578</v>
      </c>
      <c r="C1025" s="1" t="s">
        <v>1557</v>
      </c>
      <c r="D1025" s="1" t="s">
        <v>2579</v>
      </c>
      <c r="E102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25" s="4">
        <v>1199</v>
      </c>
      <c r="G1025" s="4">
        <v>1695</v>
      </c>
      <c r="H1025" s="4">
        <f>PRODUCT(amazon[[#This Row],[Actual price]],amazon[[#This Row],[Rating count]])</f>
        <v>22543500</v>
      </c>
      <c r="I1025" s="5">
        <v>0.28999999999999998</v>
      </c>
      <c r="J1025" s="1">
        <v>3.6</v>
      </c>
      <c r="K1025" s="1">
        <v>13300</v>
      </c>
      <c r="L1025" s="1" t="str">
        <f>IF(amazon[[#This Row],[Discounted price]]&lt;200, "Very Low",
 IF(amazon[[#This Row],[Discounted price]]&lt;5000, "Medium",
 IF(amazon[[#This Row],[Discounted price]]&lt;10000, "High",
 "Very High")))</f>
        <v>Medium</v>
      </c>
      <c r="M1025" s="1">
        <f>COUNTIF(amazon[[#This Row],[Discount percentage]],$Z$14)</f>
        <v>0</v>
      </c>
      <c r="N1025" s="1">
        <f>COUNTIF(amazon[[#This Row],[Discount percentage]],$Z$16)</f>
        <v>1</v>
      </c>
      <c r="O1025" s="1">
        <f>COUNTIF(amazon[[#This Row],[Discount percentage]],$Z$15)</f>
        <v>0</v>
      </c>
      <c r="P1025" t="s">
        <v>2580</v>
      </c>
      <c r="Q1025" s="23" t="e" cm="1" vm="1">
        <f t="array" aca="1" ref="Q1025" ca="1">IF(amazon[Discount percentage]&lt;=10, "0-10%", IF(amazon[Discount percentage]&lt;=20,"11-20%", IF(amazon[Discount percentage]&lt;=30,"21-30%",….)))</f>
        <v>#VALUE!</v>
      </c>
    </row>
    <row r="1026" spans="1:17" ht="18.75" x14ac:dyDescent="0.3">
      <c r="A1026" s="1" t="s">
        <v>2581</v>
      </c>
      <c r="B1026" s="1" t="s">
        <v>2582</v>
      </c>
      <c r="C1026" s="1" t="s">
        <v>1557</v>
      </c>
      <c r="D1026" s="1" t="s">
        <v>2583</v>
      </c>
      <c r="E102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26" s="4">
        <v>1199</v>
      </c>
      <c r="G1026" s="4">
        <v>2000</v>
      </c>
      <c r="H1026" s="4">
        <f>PRODUCT(amazon[[#This Row],[Actual price]],amazon[[#This Row],[Rating count]])</f>
        <v>37086000</v>
      </c>
      <c r="I1026" s="5">
        <v>0.4</v>
      </c>
      <c r="J1026" s="1">
        <v>4</v>
      </c>
      <c r="K1026" s="1">
        <v>18543</v>
      </c>
      <c r="L1026" s="1" t="str">
        <f>IF(amazon[[#This Row],[Discounted price]]&lt;200, "Very Low",
 IF(amazon[[#This Row],[Discounted price]]&lt;5000, "Medium",
 IF(amazon[[#This Row],[Discounted price]]&lt;10000, "High",
 "Very High")))</f>
        <v>Medium</v>
      </c>
      <c r="M1026" s="1">
        <f>COUNTIF(amazon[[#This Row],[Discount percentage]],$Z$14)</f>
        <v>0</v>
      </c>
      <c r="N1026" s="1">
        <f>COUNTIF(amazon[[#This Row],[Discount percentage]],$Z$16)</f>
        <v>1</v>
      </c>
      <c r="O1026" s="1">
        <f>COUNTIF(amazon[[#This Row],[Discount percentage]],$Z$15)</f>
        <v>0</v>
      </c>
      <c r="P1026" t="s">
        <v>2584</v>
      </c>
      <c r="Q1026" s="23" t="e" cm="1" vm="1">
        <f t="array" aca="1" ref="Q1026" ca="1">IF(amazon[Discount percentage]&lt;=10, "0-10%", IF(amazon[Discount percentage]&lt;=20,"11-20%", IF(amazon[Discount percentage]&lt;=30,"21-30%",….)))</f>
        <v>#VALUE!</v>
      </c>
    </row>
    <row r="1027" spans="1:17" ht="18.75" x14ac:dyDescent="0.3">
      <c r="A1027" s="1" t="s">
        <v>2585</v>
      </c>
      <c r="B1027" s="1" t="s">
        <v>2586</v>
      </c>
      <c r="C1027" s="1" t="s">
        <v>1557</v>
      </c>
      <c r="D1027" s="1" t="s">
        <v>2587</v>
      </c>
      <c r="E102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27" s="4">
        <v>455</v>
      </c>
      <c r="G1027" s="4">
        <v>999</v>
      </c>
      <c r="H1027" s="4">
        <f>PRODUCT(amazon[[#This Row],[Actual price]],amazon[[#This Row],[Rating count]])</f>
        <v>3574422</v>
      </c>
      <c r="I1027" s="5">
        <v>0.54</v>
      </c>
      <c r="J1027" s="1">
        <v>4.0999999999999996</v>
      </c>
      <c r="K1027" s="1">
        <v>3578</v>
      </c>
      <c r="L1027" s="1" t="str">
        <f>IF(amazon[[#This Row],[Discounted price]]&lt;200, "Very Low",
 IF(amazon[[#This Row],[Discounted price]]&lt;5000, "Medium",
 IF(amazon[[#This Row],[Discounted price]]&lt;10000, "High",
 "Very High")))</f>
        <v>Medium</v>
      </c>
      <c r="M1027" s="1">
        <f>COUNTIF(amazon[[#This Row],[Discount percentage]],$Z$14)</f>
        <v>0</v>
      </c>
      <c r="N1027" s="1">
        <f>COUNTIF(amazon[[#This Row],[Discount percentage]],$Z$16)</f>
        <v>0</v>
      </c>
      <c r="O1027" s="1">
        <f>COUNTIF(amazon[[#This Row],[Discount percentage]],$Z$15)</f>
        <v>1</v>
      </c>
      <c r="P1027" t="s">
        <v>239</v>
      </c>
      <c r="Q1027" s="23" t="e" cm="1" vm="1">
        <f t="array" aca="1" ref="Q1027" ca="1">IF(amazon[Discount percentage]&lt;=10, "0-10%", IF(amazon[Discount percentage]&lt;=20,"11-20%", IF(amazon[Discount percentage]&lt;=30,"21-30%",….)))</f>
        <v>#VALUE!</v>
      </c>
    </row>
    <row r="1028" spans="1:17" ht="18.75" x14ac:dyDescent="0.3">
      <c r="A1028" s="1" t="s">
        <v>2588</v>
      </c>
      <c r="B1028" s="1" t="s">
        <v>2589</v>
      </c>
      <c r="C1028" s="1" t="s">
        <v>1557</v>
      </c>
      <c r="D1028" s="1" t="s">
        <v>2590</v>
      </c>
      <c r="E102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28" s="4">
        <v>199</v>
      </c>
      <c r="G1028" s="4">
        <v>1999</v>
      </c>
      <c r="H1028" s="4">
        <f>PRODUCT(amazon[[#This Row],[Actual price]],amazon[[#This Row],[Rating count]])</f>
        <v>4059969</v>
      </c>
      <c r="I1028" s="5">
        <v>0.9</v>
      </c>
      <c r="J1028" s="1">
        <v>3.7</v>
      </c>
      <c r="K1028" s="1">
        <v>2031</v>
      </c>
      <c r="L1028" s="1" t="str">
        <f>IF(amazon[[#This Row],[Discounted price]]&lt;200, "Very Low",
 IF(amazon[[#This Row],[Discounted price]]&lt;5000, "Medium",
 IF(amazon[[#This Row],[Discounted price]]&lt;10000, "High",
 "Very High")))</f>
        <v>Very Low</v>
      </c>
      <c r="M1028" s="1">
        <f>COUNTIF(amazon[[#This Row],[Discount percentage]],$Z$14)</f>
        <v>0</v>
      </c>
      <c r="N1028" s="1">
        <f>COUNTIF(amazon[[#This Row],[Discount percentage]],$Z$16)</f>
        <v>0</v>
      </c>
      <c r="O1028" s="1">
        <f>COUNTIF(amazon[[#This Row],[Discount percentage]],$Z$15)</f>
        <v>1</v>
      </c>
      <c r="P1028" t="s">
        <v>2591</v>
      </c>
      <c r="Q1028" s="23" t="e" cm="1" vm="1">
        <f t="array" aca="1" ref="Q1028" ca="1">IF(amazon[Discount percentage]&lt;=10, "0-10%", IF(amazon[Discount percentage]&lt;=20,"11-20%", IF(amazon[Discount percentage]&lt;=30,"21-30%",….)))</f>
        <v>#VALUE!</v>
      </c>
    </row>
    <row r="1029" spans="1:17" ht="18.75" x14ac:dyDescent="0.3">
      <c r="A1029" s="1" t="s">
        <v>2592</v>
      </c>
      <c r="B1029" s="1" t="s">
        <v>2593</v>
      </c>
      <c r="C1029" s="1" t="s">
        <v>1557</v>
      </c>
      <c r="D1029" s="1" t="s">
        <v>2590</v>
      </c>
      <c r="E102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29" s="4">
        <v>293</v>
      </c>
      <c r="G1029" s="4">
        <v>499</v>
      </c>
      <c r="H1029" s="4">
        <f>PRODUCT(amazon[[#This Row],[Actual price]],amazon[[#This Row],[Rating count]])</f>
        <v>22452006</v>
      </c>
      <c r="I1029" s="5">
        <v>0.41</v>
      </c>
      <c r="J1029" s="1">
        <v>3.9</v>
      </c>
      <c r="K1029" s="1">
        <v>44994</v>
      </c>
      <c r="L1029" s="1" t="str">
        <f>IF(amazon[[#This Row],[Discounted price]]&lt;200, "Very Low",
 IF(amazon[[#This Row],[Discounted price]]&lt;5000, "Medium",
 IF(amazon[[#This Row],[Discounted price]]&lt;10000, "High",
 "Very High")))</f>
        <v>Medium</v>
      </c>
      <c r="M1029" s="1">
        <f>COUNTIF(amazon[[#This Row],[Discount percentage]],$Z$14)</f>
        <v>0</v>
      </c>
      <c r="N1029" s="1">
        <f>COUNTIF(amazon[[#This Row],[Discount percentage]],$Z$16)</f>
        <v>1</v>
      </c>
      <c r="O1029" s="1">
        <f>COUNTIF(amazon[[#This Row],[Discount percentage]],$Z$15)</f>
        <v>0</v>
      </c>
      <c r="P1029" t="s">
        <v>2594</v>
      </c>
      <c r="Q1029" s="23" t="e" cm="1" vm="1">
        <f t="array" aca="1" ref="Q1029" ca="1">IF(amazon[Discount percentage]&lt;=10, "0-10%", IF(amazon[Discount percentage]&lt;=20,"11-20%", IF(amazon[Discount percentage]&lt;=30,"21-30%",….)))</f>
        <v>#VALUE!</v>
      </c>
    </row>
    <row r="1030" spans="1:17" ht="18.75" x14ac:dyDescent="0.3">
      <c r="A1030" s="1" t="s">
        <v>2595</v>
      </c>
      <c r="B1030" s="1" t="s">
        <v>2596</v>
      </c>
      <c r="C1030" s="1" t="s">
        <v>1557</v>
      </c>
      <c r="D1030" s="1" t="s">
        <v>2597</v>
      </c>
      <c r="E103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0" s="4">
        <v>199</v>
      </c>
      <c r="G1030" s="4">
        <v>495</v>
      </c>
      <c r="H1030" s="4">
        <f>PRODUCT(amazon[[#This Row],[Actual price]],amazon[[#This Row],[Rating count]])</f>
        <v>133928685</v>
      </c>
      <c r="I1030" s="5">
        <v>0.6</v>
      </c>
      <c r="J1030" s="1">
        <v>4.0999999999999996</v>
      </c>
      <c r="K1030" s="1">
        <v>270563</v>
      </c>
      <c r="L1030" s="1" t="str">
        <f>IF(amazon[[#This Row],[Discounted price]]&lt;200, "Very Low",
 IF(amazon[[#This Row],[Discounted price]]&lt;5000, "Medium",
 IF(amazon[[#This Row],[Discounted price]]&lt;10000, "High",
 "Very High")))</f>
        <v>Very Low</v>
      </c>
      <c r="M1030" s="1">
        <f>COUNTIF(amazon[[#This Row],[Discount percentage]],$Z$14)</f>
        <v>0</v>
      </c>
      <c r="N1030" s="1">
        <f>COUNTIF(amazon[[#This Row],[Discount percentage]],$Z$16)</f>
        <v>0</v>
      </c>
      <c r="O1030" s="1">
        <f>COUNTIF(amazon[[#This Row],[Discount percentage]],$Z$15)</f>
        <v>1</v>
      </c>
      <c r="P1030" t="s">
        <v>2598</v>
      </c>
      <c r="Q1030" s="23" t="e" cm="1" vm="1">
        <f t="array" aca="1" ref="Q1030" ca="1">IF(amazon[Discount percentage]&lt;=10, "0-10%", IF(amazon[Discount percentage]&lt;=20,"11-20%", IF(amazon[Discount percentage]&lt;=30,"21-30%",….)))</f>
        <v>#VALUE!</v>
      </c>
    </row>
    <row r="1031" spans="1:17" ht="18.75" x14ac:dyDescent="0.3">
      <c r="A1031" s="1" t="s">
        <v>2599</v>
      </c>
      <c r="B1031" s="1" t="s">
        <v>2600</v>
      </c>
      <c r="C1031" s="1" t="s">
        <v>1557</v>
      </c>
      <c r="D1031" s="1" t="s">
        <v>2575</v>
      </c>
      <c r="E103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1" s="4">
        <v>749</v>
      </c>
      <c r="G1031" s="4">
        <v>1245</v>
      </c>
      <c r="H1031" s="4">
        <f>PRODUCT(amazon[[#This Row],[Actual price]],amazon[[#This Row],[Rating count]])</f>
        <v>39569835</v>
      </c>
      <c r="I1031" s="5">
        <v>0.4</v>
      </c>
      <c r="J1031" s="1">
        <v>3.9</v>
      </c>
      <c r="K1031" s="1">
        <v>31783</v>
      </c>
      <c r="L1031" s="1" t="str">
        <f>IF(amazon[[#This Row],[Discounted price]]&lt;200, "Very Low",
 IF(amazon[[#This Row],[Discounted price]]&lt;5000, "Medium",
 IF(amazon[[#This Row],[Discounted price]]&lt;10000, "High",
 "Very High")))</f>
        <v>Medium</v>
      </c>
      <c r="M1031" s="1">
        <f>COUNTIF(amazon[[#This Row],[Discount percentage]],$Z$14)</f>
        <v>0</v>
      </c>
      <c r="N1031" s="1">
        <f>COUNTIF(amazon[[#This Row],[Discount percentage]],$Z$16)</f>
        <v>1</v>
      </c>
      <c r="O1031" s="1">
        <f>COUNTIF(amazon[[#This Row],[Discount percentage]],$Z$15)</f>
        <v>0</v>
      </c>
      <c r="P1031" t="s">
        <v>2601</v>
      </c>
      <c r="Q1031" s="23" t="e" cm="1" vm="1">
        <f t="array" aca="1" ref="Q1031" ca="1">IF(amazon[Discount percentage]&lt;=10, "0-10%", IF(amazon[Discount percentage]&lt;=20,"11-20%", IF(amazon[Discount percentage]&lt;=30,"21-30%",….)))</f>
        <v>#VALUE!</v>
      </c>
    </row>
    <row r="1032" spans="1:17" ht="18.75" x14ac:dyDescent="0.3">
      <c r="A1032" s="1" t="s">
        <v>2602</v>
      </c>
      <c r="B1032" s="1" t="s">
        <v>2603</v>
      </c>
      <c r="C1032" s="1" t="s">
        <v>1557</v>
      </c>
      <c r="D1032" s="1" t="s">
        <v>2579</v>
      </c>
      <c r="E103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2" s="4">
        <v>1399</v>
      </c>
      <c r="G1032" s="4">
        <v>1549</v>
      </c>
      <c r="H1032" s="4">
        <f>PRODUCT(amazon[[#This Row],[Actual price]],amazon[[#This Row],[Rating count]])</f>
        <v>4030498</v>
      </c>
      <c r="I1032" s="5">
        <v>0.1</v>
      </c>
      <c r="J1032" s="1">
        <v>3.9</v>
      </c>
      <c r="K1032" s="1">
        <v>2602</v>
      </c>
      <c r="L1032" s="1" t="str">
        <f>IF(amazon[[#This Row],[Discounted price]]&lt;200, "Very Low",
 IF(amazon[[#This Row],[Discounted price]]&lt;5000, "Medium",
 IF(amazon[[#This Row],[Discounted price]]&lt;10000, "High",
 "Very High")))</f>
        <v>Medium</v>
      </c>
      <c r="M1032" s="1">
        <f>COUNTIF(amazon[[#This Row],[Discount percentage]],$Z$14)</f>
        <v>0</v>
      </c>
      <c r="N1032" s="1">
        <f>COUNTIF(amazon[[#This Row],[Discount percentage]],$Z$16)</f>
        <v>1</v>
      </c>
      <c r="O1032" s="1">
        <f>COUNTIF(amazon[[#This Row],[Discount percentage]],$Z$15)</f>
        <v>0</v>
      </c>
      <c r="P1032" t="s">
        <v>2604</v>
      </c>
      <c r="Q1032" s="23" t="e" cm="1" vm="1">
        <f t="array" aca="1" ref="Q1032" ca="1">IF(amazon[Discount percentage]&lt;=10, "0-10%", IF(amazon[Discount percentage]&lt;=20,"11-20%", IF(amazon[Discount percentage]&lt;=30,"21-30%",….)))</f>
        <v>#VALUE!</v>
      </c>
    </row>
    <row r="1033" spans="1:17" ht="18.75" x14ac:dyDescent="0.3">
      <c r="A1033" s="1" t="s">
        <v>2605</v>
      </c>
      <c r="B1033" s="1" t="s">
        <v>2606</v>
      </c>
      <c r="C1033" s="1" t="s">
        <v>1557</v>
      </c>
      <c r="D1033" s="1" t="s">
        <v>2575</v>
      </c>
      <c r="E103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3" s="4">
        <v>749</v>
      </c>
      <c r="G1033" s="4">
        <v>1445</v>
      </c>
      <c r="H1033" s="4">
        <f>PRODUCT(amazon[[#This Row],[Actual price]],amazon[[#This Row],[Rating count]])</f>
        <v>91540750</v>
      </c>
      <c r="I1033" s="5">
        <v>0.48</v>
      </c>
      <c r="J1033" s="1">
        <v>3.9</v>
      </c>
      <c r="K1033" s="1">
        <v>63350</v>
      </c>
      <c r="L1033" s="1" t="str">
        <f>IF(amazon[[#This Row],[Discounted price]]&lt;200, "Very Low",
 IF(amazon[[#This Row],[Discounted price]]&lt;5000, "Medium",
 IF(amazon[[#This Row],[Discounted price]]&lt;10000, "High",
 "Very High")))</f>
        <v>Medium</v>
      </c>
      <c r="M1033" s="1">
        <f>COUNTIF(amazon[[#This Row],[Discount percentage]],$Z$14)</f>
        <v>0</v>
      </c>
      <c r="N1033" s="1">
        <f>COUNTIF(amazon[[#This Row],[Discount percentage]],$Z$16)</f>
        <v>1</v>
      </c>
      <c r="O1033" s="1">
        <f>COUNTIF(amazon[[#This Row],[Discount percentage]],$Z$15)</f>
        <v>0</v>
      </c>
      <c r="P1033" t="s">
        <v>2607</v>
      </c>
      <c r="Q1033" s="23" t="e" cm="1" vm="1">
        <f t="array" aca="1" ref="Q1033" ca="1">IF(amazon[Discount percentage]&lt;=10, "0-10%", IF(amazon[Discount percentage]&lt;=20,"11-20%", IF(amazon[Discount percentage]&lt;=30,"21-30%",….)))</f>
        <v>#VALUE!</v>
      </c>
    </row>
    <row r="1034" spans="1:17" ht="18.75" x14ac:dyDescent="0.3">
      <c r="A1034" s="1" t="s">
        <v>2608</v>
      </c>
      <c r="B1034" s="1" t="s">
        <v>2609</v>
      </c>
      <c r="C1034" s="1" t="s">
        <v>1557</v>
      </c>
      <c r="D1034" s="1" t="s">
        <v>2610</v>
      </c>
      <c r="E103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4" s="4">
        <v>1699</v>
      </c>
      <c r="G1034" s="4">
        <v>3193</v>
      </c>
      <c r="H1034" s="4">
        <f>PRODUCT(amazon[[#This Row],[Actual price]],amazon[[#This Row],[Rating count]])</f>
        <v>172524176</v>
      </c>
      <c r="I1034" s="5">
        <v>0.47</v>
      </c>
      <c r="J1034" s="1">
        <v>3.8</v>
      </c>
      <c r="K1034" s="1">
        <v>54032</v>
      </c>
      <c r="L1034" s="1" t="str">
        <f>IF(amazon[[#This Row],[Discounted price]]&lt;200, "Very Low",
 IF(amazon[[#This Row],[Discounted price]]&lt;5000, "Medium",
 IF(amazon[[#This Row],[Discounted price]]&lt;10000, "High",
 "Very High")))</f>
        <v>Medium</v>
      </c>
      <c r="M1034" s="1">
        <f>COUNTIF(amazon[[#This Row],[Discount percentage]],$Z$14)</f>
        <v>0</v>
      </c>
      <c r="N1034" s="1">
        <f>COUNTIF(amazon[[#This Row],[Discount percentage]],$Z$16)</f>
        <v>1</v>
      </c>
      <c r="O1034" s="1">
        <f>COUNTIF(amazon[[#This Row],[Discount percentage]],$Z$15)</f>
        <v>0</v>
      </c>
      <c r="P1034" t="s">
        <v>2611</v>
      </c>
      <c r="Q1034" s="23" t="e" cm="1" vm="1">
        <f t="array" aca="1" ref="Q1034" ca="1">IF(amazon[Discount percentage]&lt;=10, "0-10%", IF(amazon[Discount percentage]&lt;=20,"11-20%", IF(amazon[Discount percentage]&lt;=30,"21-30%",….)))</f>
        <v>#VALUE!</v>
      </c>
    </row>
    <row r="1035" spans="1:17" ht="18.75" x14ac:dyDescent="0.3">
      <c r="A1035" s="1" t="s">
        <v>2612</v>
      </c>
      <c r="B1035" s="1" t="s">
        <v>2613</v>
      </c>
      <c r="C1035" s="1" t="s">
        <v>1557</v>
      </c>
      <c r="D1035" s="1" t="s">
        <v>2575</v>
      </c>
      <c r="E103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5" s="4">
        <v>1043</v>
      </c>
      <c r="G1035" s="4">
        <v>1345</v>
      </c>
      <c r="H1035" s="4">
        <f>PRODUCT(amazon[[#This Row],[Actual price]],amazon[[#This Row],[Rating count]])</f>
        <v>20971240</v>
      </c>
      <c r="I1035" s="5">
        <v>0.22</v>
      </c>
      <c r="J1035" s="1">
        <v>3.8</v>
      </c>
      <c r="K1035" s="1">
        <v>15592</v>
      </c>
      <c r="L1035" s="1" t="str">
        <f>IF(amazon[[#This Row],[Discounted price]]&lt;200, "Very Low",
 IF(amazon[[#This Row],[Discounted price]]&lt;5000, "Medium",
 IF(amazon[[#This Row],[Discounted price]]&lt;10000, "High",
 "Very High")))</f>
        <v>Medium</v>
      </c>
      <c r="M1035" s="1">
        <f>COUNTIF(amazon[[#This Row],[Discount percentage]],$Z$14)</f>
        <v>0</v>
      </c>
      <c r="N1035" s="1">
        <f>COUNTIF(amazon[[#This Row],[Discount percentage]],$Z$16)</f>
        <v>1</v>
      </c>
      <c r="O1035" s="1">
        <f>COUNTIF(amazon[[#This Row],[Discount percentage]],$Z$15)</f>
        <v>0</v>
      </c>
      <c r="P1035" t="s">
        <v>2614</v>
      </c>
      <c r="Q1035" s="23" t="e" cm="1" vm="1">
        <f t="array" aca="1" ref="Q1035" ca="1">IF(amazon[Discount percentage]&lt;=10, "0-10%", IF(amazon[Discount percentage]&lt;=20,"11-20%", IF(amazon[Discount percentage]&lt;=30,"21-30%",….)))</f>
        <v>#VALUE!</v>
      </c>
    </row>
    <row r="1036" spans="1:17" ht="18.75" x14ac:dyDescent="0.3">
      <c r="A1036" s="1" t="s">
        <v>2615</v>
      </c>
      <c r="B1036" s="1" t="s">
        <v>2616</v>
      </c>
      <c r="C1036" s="1" t="s">
        <v>1557</v>
      </c>
      <c r="D1036" s="1" t="s">
        <v>2587</v>
      </c>
      <c r="E103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6" s="4">
        <v>499</v>
      </c>
      <c r="G1036" s="4">
        <v>999</v>
      </c>
      <c r="H1036" s="4">
        <f>PRODUCT(amazon[[#This Row],[Actual price]],amazon[[#This Row],[Rating count]])</f>
        <v>4854141</v>
      </c>
      <c r="I1036" s="5">
        <v>0.5</v>
      </c>
      <c r="J1036" s="1">
        <v>4.0999999999999996</v>
      </c>
      <c r="K1036" s="1">
        <v>4859</v>
      </c>
      <c r="L1036" s="1" t="str">
        <f>IF(amazon[[#This Row],[Discounted price]]&lt;200, "Very Low",
 IF(amazon[[#This Row],[Discounted price]]&lt;5000, "Medium",
 IF(amazon[[#This Row],[Discounted price]]&lt;10000, "High",
 "Very High")))</f>
        <v>Medium</v>
      </c>
      <c r="M1036" s="1">
        <f>COUNTIF(amazon[[#This Row],[Discount percentage]],$Z$14)</f>
        <v>1</v>
      </c>
      <c r="N1036" s="1">
        <f>COUNTIF(amazon[[#This Row],[Discount percentage]],$Z$16)</f>
        <v>0</v>
      </c>
      <c r="O1036" s="1">
        <f>COUNTIF(amazon[[#This Row],[Discount percentage]],$Z$15)</f>
        <v>0</v>
      </c>
      <c r="P1036" t="s">
        <v>2617</v>
      </c>
      <c r="Q1036" s="23" t="e" cm="1" vm="1">
        <f t="array" aca="1" ref="Q1036" ca="1">IF(amazon[Discount percentage]&lt;=10, "0-10%", IF(amazon[Discount percentage]&lt;=20,"11-20%", IF(amazon[Discount percentage]&lt;=30,"21-30%",….)))</f>
        <v>#VALUE!</v>
      </c>
    </row>
    <row r="1037" spans="1:17" ht="18.75" x14ac:dyDescent="0.3">
      <c r="A1037" s="1" t="s">
        <v>2618</v>
      </c>
      <c r="B1037" s="1" t="s">
        <v>2619</v>
      </c>
      <c r="C1037" s="1" t="s">
        <v>1557</v>
      </c>
      <c r="D1037" s="1" t="s">
        <v>2583</v>
      </c>
      <c r="E103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7" s="4">
        <v>1464</v>
      </c>
      <c r="G1037" s="4">
        <v>1650</v>
      </c>
      <c r="H1037" s="4">
        <f>PRODUCT(amazon[[#This Row],[Actual price]],amazon[[#This Row],[Rating count]])</f>
        <v>23298000</v>
      </c>
      <c r="I1037" s="5">
        <v>0.11</v>
      </c>
      <c r="J1037" s="1">
        <v>4.0999999999999996</v>
      </c>
      <c r="K1037" s="1">
        <v>14120</v>
      </c>
      <c r="L1037" s="1" t="str">
        <f>IF(amazon[[#This Row],[Discounted price]]&lt;200, "Very Low",
 IF(amazon[[#This Row],[Discounted price]]&lt;5000, "Medium",
 IF(amazon[[#This Row],[Discounted price]]&lt;10000, "High",
 "Very High")))</f>
        <v>Medium</v>
      </c>
      <c r="M1037" s="1">
        <f>COUNTIF(amazon[[#This Row],[Discount percentage]],$Z$14)</f>
        <v>0</v>
      </c>
      <c r="N1037" s="1">
        <f>COUNTIF(amazon[[#This Row],[Discount percentage]],$Z$16)</f>
        <v>1</v>
      </c>
      <c r="O1037" s="1">
        <f>COUNTIF(amazon[[#This Row],[Discount percentage]],$Z$15)</f>
        <v>0</v>
      </c>
      <c r="P1037" t="s">
        <v>2620</v>
      </c>
      <c r="Q1037" s="23" t="e" cm="1" vm="1">
        <f t="array" aca="1" ref="Q1037" ca="1">IF(amazon[Discount percentage]&lt;=10, "0-10%", IF(amazon[Discount percentage]&lt;=20,"11-20%", IF(amazon[Discount percentage]&lt;=30,"21-30%",….)))</f>
        <v>#VALUE!</v>
      </c>
    </row>
    <row r="1038" spans="1:17" ht="18.75" x14ac:dyDescent="0.3">
      <c r="A1038" s="1" t="s">
        <v>2621</v>
      </c>
      <c r="B1038" s="1" t="s">
        <v>2622</v>
      </c>
      <c r="C1038" s="1" t="s">
        <v>1557</v>
      </c>
      <c r="D1038" s="1" t="s">
        <v>2623</v>
      </c>
      <c r="E103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8" s="4">
        <v>249</v>
      </c>
      <c r="G1038" s="4">
        <v>499</v>
      </c>
      <c r="H1038" s="4">
        <f>PRODUCT(amazon[[#This Row],[Actual price]],amazon[[#This Row],[Rating count]])</f>
        <v>4205073</v>
      </c>
      <c r="I1038" s="5">
        <v>0.5</v>
      </c>
      <c r="J1038" s="1">
        <v>3.3</v>
      </c>
      <c r="K1038" s="1">
        <v>8427</v>
      </c>
      <c r="L1038" s="1" t="str">
        <f>IF(amazon[[#This Row],[Discounted price]]&lt;200, "Very Low",
 IF(amazon[[#This Row],[Discounted price]]&lt;5000, "Medium",
 IF(amazon[[#This Row],[Discounted price]]&lt;10000, "High",
 "Very High")))</f>
        <v>Medium</v>
      </c>
      <c r="M1038" s="1">
        <f>COUNTIF(amazon[[#This Row],[Discount percentage]],$Z$14)</f>
        <v>1</v>
      </c>
      <c r="N1038" s="1">
        <f>COUNTIF(amazon[[#This Row],[Discount percentage]],$Z$16)</f>
        <v>0</v>
      </c>
      <c r="O1038" s="1">
        <f>COUNTIF(amazon[[#This Row],[Discount percentage]],$Z$15)</f>
        <v>0</v>
      </c>
      <c r="P1038" t="s">
        <v>2624</v>
      </c>
      <c r="Q1038" s="23" t="e" cm="1" vm="1">
        <f t="array" aca="1" ref="Q1038" ca="1">IF(amazon[Discount percentage]&lt;=10, "0-10%", IF(amazon[Discount percentage]&lt;=20,"11-20%", IF(amazon[Discount percentage]&lt;=30,"21-30%",….)))</f>
        <v>#VALUE!</v>
      </c>
    </row>
    <row r="1039" spans="1:17" ht="18.75" x14ac:dyDescent="0.3">
      <c r="A1039" s="1" t="s">
        <v>2625</v>
      </c>
      <c r="B1039" s="1" t="s">
        <v>2626</v>
      </c>
      <c r="C1039" s="1" t="s">
        <v>1557</v>
      </c>
      <c r="D1039" s="1" t="s">
        <v>2627</v>
      </c>
      <c r="E103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39" s="4">
        <v>625</v>
      </c>
      <c r="G1039" s="4">
        <v>1400</v>
      </c>
      <c r="H1039" s="4">
        <f>PRODUCT(amazon[[#This Row],[Actual price]],amazon[[#This Row],[Rating count]])</f>
        <v>32642400</v>
      </c>
      <c r="I1039" s="5">
        <v>0.55000000000000004</v>
      </c>
      <c r="J1039" s="1">
        <v>4.2</v>
      </c>
      <c r="K1039" s="1">
        <v>23316</v>
      </c>
      <c r="L1039" s="1" t="str">
        <f>IF(amazon[[#This Row],[Discounted price]]&lt;200, "Very Low",
 IF(amazon[[#This Row],[Discounted price]]&lt;5000, "Medium",
 IF(amazon[[#This Row],[Discounted price]]&lt;10000, "High",
 "Very High")))</f>
        <v>Medium</v>
      </c>
      <c r="M1039" s="1">
        <f>COUNTIF(amazon[[#This Row],[Discount percentage]],$Z$14)</f>
        <v>0</v>
      </c>
      <c r="N1039" s="1">
        <f>COUNTIF(amazon[[#This Row],[Discount percentage]],$Z$16)</f>
        <v>0</v>
      </c>
      <c r="O1039" s="1">
        <f>COUNTIF(amazon[[#This Row],[Discount percentage]],$Z$15)</f>
        <v>1</v>
      </c>
      <c r="P1039" t="s">
        <v>2628</v>
      </c>
      <c r="Q1039" s="23" t="e" cm="1" vm="1">
        <f t="array" aca="1" ref="Q1039" ca="1">IF(amazon[Discount percentage]&lt;=10, "0-10%", IF(amazon[Discount percentage]&lt;=20,"11-20%", IF(amazon[Discount percentage]&lt;=30,"21-30%",….)))</f>
        <v>#VALUE!</v>
      </c>
    </row>
    <row r="1040" spans="1:17" ht="18.75" x14ac:dyDescent="0.3">
      <c r="A1040" s="1" t="s">
        <v>2629</v>
      </c>
      <c r="B1040" s="1" t="s">
        <v>2630</v>
      </c>
      <c r="C1040" s="1" t="s">
        <v>1557</v>
      </c>
      <c r="D1040" s="1" t="s">
        <v>2631</v>
      </c>
      <c r="E104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0" s="4">
        <v>1290</v>
      </c>
      <c r="G1040" s="4">
        <v>2500</v>
      </c>
      <c r="H1040" s="4">
        <f>PRODUCT(amazon[[#This Row],[Actual price]],amazon[[#This Row],[Rating count]])</f>
        <v>16325000</v>
      </c>
      <c r="I1040" s="5">
        <v>0.48</v>
      </c>
      <c r="J1040" s="1">
        <v>4</v>
      </c>
      <c r="K1040" s="1">
        <v>6530</v>
      </c>
      <c r="L1040" s="1" t="str">
        <f>IF(amazon[[#This Row],[Discounted price]]&lt;200, "Very Low",
 IF(amazon[[#This Row],[Discounted price]]&lt;5000, "Medium",
 IF(amazon[[#This Row],[Discounted price]]&lt;10000, "High",
 "Very High")))</f>
        <v>Medium</v>
      </c>
      <c r="M1040" s="1">
        <f>COUNTIF(amazon[[#This Row],[Discount percentage]],$Z$14)</f>
        <v>0</v>
      </c>
      <c r="N1040" s="1">
        <f>COUNTIF(amazon[[#This Row],[Discount percentage]],$Z$16)</f>
        <v>1</v>
      </c>
      <c r="O1040" s="1">
        <f>COUNTIF(amazon[[#This Row],[Discount percentage]],$Z$15)</f>
        <v>0</v>
      </c>
      <c r="P1040" t="s">
        <v>2632</v>
      </c>
      <c r="Q1040" s="23" t="e" cm="1" vm="1">
        <f t="array" aca="1" ref="Q1040" ca="1">IF(amazon[Discount percentage]&lt;=10, "0-10%", IF(amazon[Discount percentage]&lt;=20,"11-20%", IF(amazon[Discount percentage]&lt;=30,"21-30%",….)))</f>
        <v>#VALUE!</v>
      </c>
    </row>
    <row r="1041" spans="1:17" ht="18.75" x14ac:dyDescent="0.3">
      <c r="A1041" s="1" t="s">
        <v>2633</v>
      </c>
      <c r="B1041" s="1" t="s">
        <v>2634</v>
      </c>
      <c r="C1041" s="1" t="s">
        <v>1557</v>
      </c>
      <c r="D1041" s="1" t="s">
        <v>2635</v>
      </c>
      <c r="E104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1" s="4">
        <v>3600</v>
      </c>
      <c r="G1041" s="4">
        <v>6190</v>
      </c>
      <c r="H1041" s="4">
        <f>PRODUCT(amazon[[#This Row],[Actual price]],amazon[[#This Row],[Rating count]])</f>
        <v>73809560</v>
      </c>
      <c r="I1041" s="5">
        <v>0.42</v>
      </c>
      <c r="J1041" s="1">
        <v>4.3</v>
      </c>
      <c r="K1041" s="1">
        <v>11924</v>
      </c>
      <c r="L1041" s="1" t="str">
        <f>IF(amazon[[#This Row],[Discounted price]]&lt;200, "Very Low",
 IF(amazon[[#This Row],[Discounted price]]&lt;5000, "Medium",
 IF(amazon[[#This Row],[Discounted price]]&lt;10000, "High",
 "Very High")))</f>
        <v>Medium</v>
      </c>
      <c r="M1041" s="1">
        <f>COUNTIF(amazon[[#This Row],[Discount percentage]],$Z$14)</f>
        <v>0</v>
      </c>
      <c r="N1041" s="1">
        <f>COUNTIF(amazon[[#This Row],[Discount percentage]],$Z$16)</f>
        <v>1</v>
      </c>
      <c r="O1041" s="1">
        <f>COUNTIF(amazon[[#This Row],[Discount percentage]],$Z$15)</f>
        <v>0</v>
      </c>
      <c r="P1041" t="s">
        <v>2636</v>
      </c>
      <c r="Q1041" s="23" t="e" cm="1" vm="1">
        <f t="array" aca="1" ref="Q1041" ca="1">IF(amazon[Discount percentage]&lt;=10, "0-10%", IF(amazon[Discount percentage]&lt;=20,"11-20%", IF(amazon[Discount percentage]&lt;=30,"21-30%",….)))</f>
        <v>#VALUE!</v>
      </c>
    </row>
    <row r="1042" spans="1:17" ht="18.75" x14ac:dyDescent="0.3">
      <c r="A1042" s="1" t="s">
        <v>2637</v>
      </c>
      <c r="B1042" s="1" t="s">
        <v>2638</v>
      </c>
      <c r="C1042" s="1" t="s">
        <v>1557</v>
      </c>
      <c r="D1042" s="1" t="s">
        <v>2639</v>
      </c>
      <c r="E104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2" s="4">
        <v>6549</v>
      </c>
      <c r="G1042" s="4">
        <v>13999</v>
      </c>
      <c r="H1042" s="4">
        <f>PRODUCT(amazon[[#This Row],[Actual price]],amazon[[#This Row],[Rating count]])</f>
        <v>41451039</v>
      </c>
      <c r="I1042" s="5">
        <v>0.53</v>
      </c>
      <c r="J1042" s="1">
        <v>4</v>
      </c>
      <c r="K1042" s="1">
        <v>2961</v>
      </c>
      <c r="L1042" s="1" t="str">
        <f>IF(amazon[[#This Row],[Discounted price]]&lt;200, "Very Low",
 IF(amazon[[#This Row],[Discounted price]]&lt;5000, "Medium",
 IF(amazon[[#This Row],[Discounted price]]&lt;10000, "High",
 "Very High")))</f>
        <v>High</v>
      </c>
      <c r="M1042" s="1">
        <f>COUNTIF(amazon[[#This Row],[Discount percentage]],$Z$14)</f>
        <v>0</v>
      </c>
      <c r="N1042" s="1">
        <f>COUNTIF(amazon[[#This Row],[Discount percentage]],$Z$16)</f>
        <v>0</v>
      </c>
      <c r="O1042" s="1">
        <f>COUNTIF(amazon[[#This Row],[Discount percentage]],$Z$15)</f>
        <v>1</v>
      </c>
      <c r="P1042" t="s">
        <v>2640</v>
      </c>
      <c r="Q1042" s="23" t="e" cm="1" vm="1">
        <f t="array" aca="1" ref="Q1042" ca="1">IF(amazon[Discount percentage]&lt;=10, "0-10%", IF(amazon[Discount percentage]&lt;=20,"11-20%", IF(amazon[Discount percentage]&lt;=30,"21-30%",….)))</f>
        <v>#VALUE!</v>
      </c>
    </row>
    <row r="1043" spans="1:17" ht="18.75" x14ac:dyDescent="0.3">
      <c r="A1043" s="1" t="s">
        <v>2641</v>
      </c>
      <c r="B1043" s="1" t="s">
        <v>2642</v>
      </c>
      <c r="C1043" s="1" t="s">
        <v>1557</v>
      </c>
      <c r="D1043" s="1" t="s">
        <v>2575</v>
      </c>
      <c r="E104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3" s="4">
        <v>1625</v>
      </c>
      <c r="G1043" s="4">
        <v>2995</v>
      </c>
      <c r="H1043" s="4">
        <f>PRODUCT(amazon[[#This Row],[Actual price]],amazon[[#This Row],[Rating count]])</f>
        <v>70334580</v>
      </c>
      <c r="I1043" s="5">
        <v>0.46</v>
      </c>
      <c r="J1043" s="1">
        <v>4.5</v>
      </c>
      <c r="K1043" s="1">
        <v>23484</v>
      </c>
      <c r="L1043" s="1" t="str">
        <f>IF(amazon[[#This Row],[Discounted price]]&lt;200, "Very Low",
 IF(amazon[[#This Row],[Discounted price]]&lt;5000, "Medium",
 IF(amazon[[#This Row],[Discounted price]]&lt;10000, "High",
 "Very High")))</f>
        <v>Medium</v>
      </c>
      <c r="M1043" s="1">
        <f>COUNTIF(amazon[[#This Row],[Discount percentage]],$Z$14)</f>
        <v>0</v>
      </c>
      <c r="N1043" s="1">
        <f>COUNTIF(amazon[[#This Row],[Discount percentage]],$Z$16)</f>
        <v>1</v>
      </c>
      <c r="O1043" s="1">
        <f>COUNTIF(amazon[[#This Row],[Discount percentage]],$Z$15)</f>
        <v>0</v>
      </c>
      <c r="P1043" t="s">
        <v>24</v>
      </c>
      <c r="Q1043" s="23" t="e" cm="1" vm="1">
        <f t="array" aca="1" ref="Q1043" ca="1">IF(amazon[Discount percentage]&lt;=10, "0-10%", IF(amazon[Discount percentage]&lt;=20,"11-20%", IF(amazon[Discount percentage]&lt;=30,"21-30%",….)))</f>
        <v>#VALUE!</v>
      </c>
    </row>
    <row r="1044" spans="1:17" ht="18.75" x14ac:dyDescent="0.3">
      <c r="A1044" s="1" t="s">
        <v>2643</v>
      </c>
      <c r="B1044" s="1" t="s">
        <v>2644</v>
      </c>
      <c r="C1044" s="1" t="s">
        <v>1557</v>
      </c>
      <c r="D1044" s="1" t="s">
        <v>2635</v>
      </c>
      <c r="E104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4" s="4">
        <v>2599</v>
      </c>
      <c r="G1044" s="4">
        <v>5890</v>
      </c>
      <c r="H1044" s="4">
        <f>PRODUCT(amazon[[#This Row],[Actual price]],amazon[[#This Row],[Rating count]])</f>
        <v>128301870</v>
      </c>
      <c r="I1044" s="5">
        <v>0.56000000000000005</v>
      </c>
      <c r="J1044" s="1">
        <v>4.0999999999999996</v>
      </c>
      <c r="K1044" s="1">
        <v>21783</v>
      </c>
      <c r="L1044" s="1" t="str">
        <f>IF(amazon[[#This Row],[Discounted price]]&lt;200, "Very Low",
 IF(amazon[[#This Row],[Discounted price]]&lt;5000, "Medium",
 IF(amazon[[#This Row],[Discounted price]]&lt;10000, "High",
 "Very High")))</f>
        <v>Medium</v>
      </c>
      <c r="M1044" s="1">
        <f>COUNTIF(amazon[[#This Row],[Discount percentage]],$Z$14)</f>
        <v>0</v>
      </c>
      <c r="N1044" s="1">
        <f>COUNTIF(amazon[[#This Row],[Discount percentage]],$Z$16)</f>
        <v>0</v>
      </c>
      <c r="O1044" s="1">
        <f>COUNTIF(amazon[[#This Row],[Discount percentage]],$Z$15)</f>
        <v>1</v>
      </c>
      <c r="P1044" t="s">
        <v>2645</v>
      </c>
      <c r="Q1044" s="23" t="e" cm="1" vm="1">
        <f t="array" aca="1" ref="Q1044" ca="1">IF(amazon[Discount percentage]&lt;=10, "0-10%", IF(amazon[Discount percentage]&lt;=20,"11-20%", IF(amazon[Discount percentage]&lt;=30,"21-30%",….)))</f>
        <v>#VALUE!</v>
      </c>
    </row>
    <row r="1045" spans="1:17" ht="18.75" x14ac:dyDescent="0.3">
      <c r="A1045" s="1" t="s">
        <v>2646</v>
      </c>
      <c r="B1045" s="1" t="s">
        <v>2647</v>
      </c>
      <c r="C1045" s="1" t="s">
        <v>1557</v>
      </c>
      <c r="D1045" s="1" t="s">
        <v>2648</v>
      </c>
      <c r="E104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5" s="4">
        <v>1199</v>
      </c>
      <c r="G1045" s="4">
        <v>2000</v>
      </c>
      <c r="H1045" s="4">
        <f>PRODUCT(amazon[[#This Row],[Actual price]],amazon[[#This Row],[Rating count]])</f>
        <v>28060000</v>
      </c>
      <c r="I1045" s="5">
        <v>0.4</v>
      </c>
      <c r="J1045" s="1">
        <v>4</v>
      </c>
      <c r="K1045" s="1">
        <v>14030</v>
      </c>
      <c r="L1045" s="1" t="str">
        <f>IF(amazon[[#This Row],[Discounted price]]&lt;200, "Very Low",
 IF(amazon[[#This Row],[Discounted price]]&lt;5000, "Medium",
 IF(amazon[[#This Row],[Discounted price]]&lt;10000, "High",
 "Very High")))</f>
        <v>Medium</v>
      </c>
      <c r="M1045" s="1">
        <f>COUNTIF(amazon[[#This Row],[Discount percentage]],$Z$14)</f>
        <v>0</v>
      </c>
      <c r="N1045" s="1">
        <f>COUNTIF(amazon[[#This Row],[Discount percentage]],$Z$16)</f>
        <v>1</v>
      </c>
      <c r="O1045" s="1">
        <f>COUNTIF(amazon[[#This Row],[Discount percentage]],$Z$15)</f>
        <v>0</v>
      </c>
      <c r="P1045" t="s">
        <v>2649</v>
      </c>
      <c r="Q1045" s="23" t="e" cm="1" vm="1">
        <f t="array" aca="1" ref="Q1045" ca="1">IF(amazon[Discount percentage]&lt;=10, "0-10%", IF(amazon[Discount percentage]&lt;=20,"11-20%", IF(amazon[Discount percentage]&lt;=30,"21-30%",….)))</f>
        <v>#VALUE!</v>
      </c>
    </row>
    <row r="1046" spans="1:17" ht="18.75" x14ac:dyDescent="0.3">
      <c r="A1046" s="1" t="s">
        <v>2650</v>
      </c>
      <c r="B1046" s="1" t="s">
        <v>2651</v>
      </c>
      <c r="C1046" s="1" t="s">
        <v>1557</v>
      </c>
      <c r="D1046" s="1" t="s">
        <v>2652</v>
      </c>
      <c r="E104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6" s="4">
        <v>5499</v>
      </c>
      <c r="G1046" s="4">
        <v>13150</v>
      </c>
      <c r="H1046" s="4">
        <f>PRODUCT(amazon[[#This Row],[Actual price]],amazon[[#This Row],[Rating count]])</f>
        <v>84133700</v>
      </c>
      <c r="I1046" s="5">
        <v>0.57999999999999996</v>
      </c>
      <c r="J1046" s="1">
        <v>4.2</v>
      </c>
      <c r="K1046" s="1">
        <v>6398</v>
      </c>
      <c r="L1046" s="1" t="str">
        <f>IF(amazon[[#This Row],[Discounted price]]&lt;200, "Very Low",
 IF(amazon[[#This Row],[Discounted price]]&lt;5000, "Medium",
 IF(amazon[[#This Row],[Discounted price]]&lt;10000, "High",
 "Very High")))</f>
        <v>High</v>
      </c>
      <c r="M1046" s="1">
        <f>COUNTIF(amazon[[#This Row],[Discount percentage]],$Z$14)</f>
        <v>0</v>
      </c>
      <c r="N1046" s="1">
        <f>COUNTIF(amazon[[#This Row],[Discount percentage]],$Z$16)</f>
        <v>0</v>
      </c>
      <c r="O1046" s="1">
        <f>COUNTIF(amazon[[#This Row],[Discount percentage]],$Z$15)</f>
        <v>1</v>
      </c>
      <c r="P1046" t="s">
        <v>2653</v>
      </c>
      <c r="Q1046" s="23" t="e" cm="1" vm="1">
        <f t="array" aca="1" ref="Q1046" ca="1">IF(amazon[Discount percentage]&lt;=10, "0-10%", IF(amazon[Discount percentage]&lt;=20,"11-20%", IF(amazon[Discount percentage]&lt;=30,"21-30%",….)))</f>
        <v>#VALUE!</v>
      </c>
    </row>
    <row r="1047" spans="1:17" ht="18.75" x14ac:dyDescent="0.3">
      <c r="A1047" s="1" t="s">
        <v>2654</v>
      </c>
      <c r="B1047" s="1" t="s">
        <v>2655</v>
      </c>
      <c r="C1047" s="1" t="s">
        <v>1557</v>
      </c>
      <c r="D1047" s="1" t="s">
        <v>2631</v>
      </c>
      <c r="E104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7" s="4">
        <v>1299</v>
      </c>
      <c r="G1047" s="4">
        <v>3500</v>
      </c>
      <c r="H1047" s="4">
        <f>PRODUCT(amazon[[#This Row],[Actual price]],amazon[[#This Row],[Rating count]])</f>
        <v>154175000</v>
      </c>
      <c r="I1047" s="5">
        <v>0.63</v>
      </c>
      <c r="J1047" s="1">
        <v>3.8</v>
      </c>
      <c r="K1047" s="1">
        <v>44050</v>
      </c>
      <c r="L1047" s="1" t="str">
        <f>IF(amazon[[#This Row],[Discounted price]]&lt;200, "Very Low",
 IF(amazon[[#This Row],[Discounted price]]&lt;5000, "Medium",
 IF(amazon[[#This Row],[Discounted price]]&lt;10000, "High",
 "Very High")))</f>
        <v>Medium</v>
      </c>
      <c r="M1047" s="1">
        <f>COUNTIF(amazon[[#This Row],[Discount percentage]],$Z$14)</f>
        <v>0</v>
      </c>
      <c r="N1047" s="1">
        <f>COUNTIF(amazon[[#This Row],[Discount percentage]],$Z$16)</f>
        <v>0</v>
      </c>
      <c r="O1047" s="1">
        <f>COUNTIF(amazon[[#This Row],[Discount percentage]],$Z$15)</f>
        <v>1</v>
      </c>
      <c r="P1047" t="s">
        <v>2656</v>
      </c>
      <c r="Q1047" s="23" t="e" cm="1" vm="1">
        <f t="array" aca="1" ref="Q1047" ca="1">IF(amazon[Discount percentage]&lt;=10, "0-10%", IF(amazon[Discount percentage]&lt;=20,"11-20%", IF(amazon[Discount percentage]&lt;=30,"21-30%",….)))</f>
        <v>#VALUE!</v>
      </c>
    </row>
    <row r="1048" spans="1:17" ht="18.75" x14ac:dyDescent="0.3">
      <c r="A1048" s="1" t="s">
        <v>2657</v>
      </c>
      <c r="B1048" s="1" t="s">
        <v>2658</v>
      </c>
      <c r="C1048" s="1" t="s">
        <v>1557</v>
      </c>
      <c r="D1048" s="1" t="s">
        <v>2627</v>
      </c>
      <c r="E104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8" s="4">
        <v>599</v>
      </c>
      <c r="G1048" s="4">
        <v>785</v>
      </c>
      <c r="H1048" s="4">
        <f>PRODUCT(amazon[[#This Row],[Actual price]],amazon[[#This Row],[Rating count]])</f>
        <v>19033895</v>
      </c>
      <c r="I1048" s="5">
        <v>0.24</v>
      </c>
      <c r="J1048" s="1">
        <v>4.2</v>
      </c>
      <c r="K1048" s="1">
        <v>24247</v>
      </c>
      <c r="L1048" s="1" t="str">
        <f>IF(amazon[[#This Row],[Discounted price]]&lt;200, "Very Low",
 IF(amazon[[#This Row],[Discounted price]]&lt;5000, "Medium",
 IF(amazon[[#This Row],[Discounted price]]&lt;10000, "High",
 "Very High")))</f>
        <v>Medium</v>
      </c>
      <c r="M1048" s="1">
        <f>COUNTIF(amazon[[#This Row],[Discount percentage]],$Z$14)</f>
        <v>0</v>
      </c>
      <c r="N1048" s="1">
        <f>COUNTIF(amazon[[#This Row],[Discount percentage]],$Z$16)</f>
        <v>1</v>
      </c>
      <c r="O1048" s="1">
        <f>COUNTIF(amazon[[#This Row],[Discount percentage]],$Z$15)</f>
        <v>0</v>
      </c>
      <c r="P1048" t="s">
        <v>2659</v>
      </c>
      <c r="Q1048" s="23" t="e" cm="1" vm="1">
        <f t="array" aca="1" ref="Q1048" ca="1">IF(amazon[Discount percentage]&lt;=10, "0-10%", IF(amazon[Discount percentage]&lt;=20,"11-20%", IF(amazon[Discount percentage]&lt;=30,"21-30%",….)))</f>
        <v>#VALUE!</v>
      </c>
    </row>
    <row r="1049" spans="1:17" ht="18.75" x14ac:dyDescent="0.3">
      <c r="A1049" s="1" t="s">
        <v>2660</v>
      </c>
      <c r="B1049" s="1" t="s">
        <v>2661</v>
      </c>
      <c r="C1049" s="1" t="s">
        <v>1557</v>
      </c>
      <c r="D1049" s="1" t="s">
        <v>2631</v>
      </c>
      <c r="E104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49" s="4">
        <v>1999</v>
      </c>
      <c r="G1049" s="4">
        <v>3210</v>
      </c>
      <c r="H1049" s="4">
        <f>PRODUCT(amazon[[#This Row],[Actual price]],amazon[[#This Row],[Rating count]])</f>
        <v>132730290</v>
      </c>
      <c r="I1049" s="5">
        <v>0.38</v>
      </c>
      <c r="J1049" s="1">
        <v>4.2</v>
      </c>
      <c r="K1049" s="1">
        <v>41349</v>
      </c>
      <c r="L1049" s="1" t="str">
        <f>IF(amazon[[#This Row],[Discounted price]]&lt;200, "Very Low",
 IF(amazon[[#This Row],[Discounted price]]&lt;5000, "Medium",
 IF(amazon[[#This Row],[Discounted price]]&lt;10000, "High",
 "Very High")))</f>
        <v>Medium</v>
      </c>
      <c r="M1049" s="1">
        <f>COUNTIF(amazon[[#This Row],[Discount percentage]],$Z$14)</f>
        <v>0</v>
      </c>
      <c r="N1049" s="1">
        <f>COUNTIF(amazon[[#This Row],[Discount percentage]],$Z$16)</f>
        <v>1</v>
      </c>
      <c r="O1049" s="1">
        <f>COUNTIF(amazon[[#This Row],[Discount percentage]],$Z$15)</f>
        <v>0</v>
      </c>
      <c r="P1049" t="s">
        <v>2662</v>
      </c>
      <c r="Q1049" s="23" t="e" cm="1" vm="1">
        <f t="array" aca="1" ref="Q1049" ca="1">IF(amazon[Discount percentage]&lt;=10, "0-10%", IF(amazon[Discount percentage]&lt;=20,"11-20%", IF(amazon[Discount percentage]&lt;=30,"21-30%",….)))</f>
        <v>#VALUE!</v>
      </c>
    </row>
    <row r="1050" spans="1:17" ht="18.75" x14ac:dyDescent="0.3">
      <c r="A1050" s="1" t="s">
        <v>2663</v>
      </c>
      <c r="B1050" s="1" t="s">
        <v>2664</v>
      </c>
      <c r="C1050" s="1" t="s">
        <v>1557</v>
      </c>
      <c r="D1050" s="1" t="s">
        <v>2648</v>
      </c>
      <c r="E105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0" s="4">
        <v>549</v>
      </c>
      <c r="G1050" s="4">
        <v>1000</v>
      </c>
      <c r="H1050" s="4">
        <f>PRODUCT(amazon[[#This Row],[Actual price]],amazon[[#This Row],[Rating count]])</f>
        <v>1074000</v>
      </c>
      <c r="I1050" s="5">
        <v>0.45</v>
      </c>
      <c r="J1050" s="1">
        <v>3.6</v>
      </c>
      <c r="K1050" s="1">
        <v>1074</v>
      </c>
      <c r="L1050" s="1" t="str">
        <f>IF(amazon[[#This Row],[Discounted price]]&lt;200, "Very Low",
 IF(amazon[[#This Row],[Discounted price]]&lt;5000, "Medium",
 IF(amazon[[#This Row],[Discounted price]]&lt;10000, "High",
 "Very High")))</f>
        <v>Medium</v>
      </c>
      <c r="M1050" s="1">
        <f>COUNTIF(amazon[[#This Row],[Discount percentage]],$Z$14)</f>
        <v>0</v>
      </c>
      <c r="N1050" s="1">
        <f>COUNTIF(amazon[[#This Row],[Discount percentage]],$Z$16)</f>
        <v>1</v>
      </c>
      <c r="O1050" s="1">
        <f>COUNTIF(amazon[[#This Row],[Discount percentage]],$Z$15)</f>
        <v>0</v>
      </c>
      <c r="P1050" t="s">
        <v>2665</v>
      </c>
      <c r="Q1050" s="23" t="e" cm="1" vm="1">
        <f t="array" aca="1" ref="Q1050" ca="1">IF(amazon[Discount percentage]&lt;=10, "0-10%", IF(amazon[Discount percentage]&lt;=20,"11-20%", IF(amazon[Discount percentage]&lt;=30,"21-30%",….)))</f>
        <v>#VALUE!</v>
      </c>
    </row>
    <row r="1051" spans="1:17" ht="18.75" x14ac:dyDescent="0.3">
      <c r="A1051" s="1" t="s">
        <v>2666</v>
      </c>
      <c r="B1051" s="1" t="s">
        <v>2667</v>
      </c>
      <c r="C1051" s="1" t="s">
        <v>1557</v>
      </c>
      <c r="D1051" s="1" t="s">
        <v>2579</v>
      </c>
      <c r="E105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1" s="4">
        <v>999</v>
      </c>
      <c r="G1051" s="4">
        <v>2000</v>
      </c>
      <c r="H1051" s="4">
        <f>PRODUCT(amazon[[#This Row],[Actual price]],amazon[[#This Row],[Rating count]])</f>
        <v>2326000</v>
      </c>
      <c r="I1051" s="5">
        <v>0.5</v>
      </c>
      <c r="J1051" s="1">
        <v>3.8</v>
      </c>
      <c r="K1051" s="1">
        <v>1163</v>
      </c>
      <c r="L1051" s="1" t="str">
        <f>IF(amazon[[#This Row],[Discounted price]]&lt;200, "Very Low",
 IF(amazon[[#This Row],[Discounted price]]&lt;5000, "Medium",
 IF(amazon[[#This Row],[Discounted price]]&lt;10000, "High",
 "Very High")))</f>
        <v>Medium</v>
      </c>
      <c r="M1051" s="1">
        <f>COUNTIF(amazon[[#This Row],[Discount percentage]],$Z$14)</f>
        <v>1</v>
      </c>
      <c r="N1051" s="1">
        <f>COUNTIF(amazon[[#This Row],[Discount percentage]],$Z$16)</f>
        <v>0</v>
      </c>
      <c r="O1051" s="1">
        <f>COUNTIF(amazon[[#This Row],[Discount percentage]],$Z$15)</f>
        <v>0</v>
      </c>
      <c r="P1051" t="s">
        <v>2668</v>
      </c>
      <c r="Q1051" s="23" t="e" cm="1" vm="1">
        <f t="array" aca="1" ref="Q1051" ca="1">IF(amazon[Discount percentage]&lt;=10, "0-10%", IF(amazon[Discount percentage]&lt;=20,"11-20%", IF(amazon[Discount percentage]&lt;=30,"21-30%",….)))</f>
        <v>#VALUE!</v>
      </c>
    </row>
    <row r="1052" spans="1:17" ht="18.75" x14ac:dyDescent="0.3">
      <c r="A1052" s="1" t="s">
        <v>2669</v>
      </c>
      <c r="B1052" s="1" t="s">
        <v>2670</v>
      </c>
      <c r="C1052" s="1" t="s">
        <v>1557</v>
      </c>
      <c r="D1052" s="1" t="s">
        <v>2587</v>
      </c>
      <c r="E105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2" s="4">
        <v>398</v>
      </c>
      <c r="G1052" s="4">
        <v>1999</v>
      </c>
      <c r="H1052" s="4">
        <f>PRODUCT(amazon[[#This Row],[Actual price]],amazon[[#This Row],[Rating count]])</f>
        <v>513743</v>
      </c>
      <c r="I1052" s="5">
        <v>0.8</v>
      </c>
      <c r="J1052" s="1">
        <v>4.0999999999999996</v>
      </c>
      <c r="K1052" s="1">
        <v>257</v>
      </c>
      <c r="L1052" s="1" t="str">
        <f>IF(amazon[[#This Row],[Discounted price]]&lt;200, "Very Low",
 IF(amazon[[#This Row],[Discounted price]]&lt;5000, "Medium",
 IF(amazon[[#This Row],[Discounted price]]&lt;10000, "High",
 "Very High")))</f>
        <v>Medium</v>
      </c>
      <c r="M1052" s="1">
        <f>COUNTIF(amazon[[#This Row],[Discount percentage]],$Z$14)</f>
        <v>0</v>
      </c>
      <c r="N1052" s="1">
        <f>COUNTIF(amazon[[#This Row],[Discount percentage]],$Z$16)</f>
        <v>0</v>
      </c>
      <c r="O1052" s="1">
        <f>COUNTIF(amazon[[#This Row],[Discount percentage]],$Z$15)</f>
        <v>1</v>
      </c>
      <c r="P1052" t="s">
        <v>2671</v>
      </c>
      <c r="Q1052" s="23" t="e" cm="1" vm="1">
        <f t="array" aca="1" ref="Q1052" ca="1">IF(amazon[Discount percentage]&lt;=10, "0-10%", IF(amazon[Discount percentage]&lt;=20,"11-20%", IF(amazon[Discount percentage]&lt;=30,"21-30%",….)))</f>
        <v>#VALUE!</v>
      </c>
    </row>
    <row r="1053" spans="1:17" ht="18.75" x14ac:dyDescent="0.3">
      <c r="A1053" s="1" t="s">
        <v>2672</v>
      </c>
      <c r="B1053" s="1" t="s">
        <v>2673</v>
      </c>
      <c r="C1053" s="1" t="s">
        <v>1557</v>
      </c>
      <c r="D1053" s="1" t="s">
        <v>2674</v>
      </c>
      <c r="E105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3" s="4">
        <v>539</v>
      </c>
      <c r="G1053" s="4">
        <v>720</v>
      </c>
      <c r="H1053" s="4">
        <f>PRODUCT(amazon[[#This Row],[Actual price]],amazon[[#This Row],[Rating count]])</f>
        <v>25932240</v>
      </c>
      <c r="I1053" s="5">
        <v>0.25</v>
      </c>
      <c r="J1053" s="1">
        <v>4.0999999999999996</v>
      </c>
      <c r="K1053" s="1">
        <v>36017</v>
      </c>
      <c r="L1053" s="1" t="str">
        <f>IF(amazon[[#This Row],[Discounted price]]&lt;200, "Very Low",
 IF(amazon[[#This Row],[Discounted price]]&lt;5000, "Medium",
 IF(amazon[[#This Row],[Discounted price]]&lt;10000, "High",
 "Very High")))</f>
        <v>Medium</v>
      </c>
      <c r="M1053" s="1">
        <f>COUNTIF(amazon[[#This Row],[Discount percentage]],$Z$14)</f>
        <v>0</v>
      </c>
      <c r="N1053" s="1">
        <f>COUNTIF(amazon[[#This Row],[Discount percentage]],$Z$16)</f>
        <v>1</v>
      </c>
      <c r="O1053" s="1">
        <f>COUNTIF(amazon[[#This Row],[Discount percentage]],$Z$15)</f>
        <v>0</v>
      </c>
      <c r="P1053" t="s">
        <v>2675</v>
      </c>
      <c r="Q1053" s="23" t="e" cm="1" vm="1">
        <f t="array" aca="1" ref="Q1053" ca="1">IF(amazon[Discount percentage]&lt;=10, "0-10%", IF(amazon[Discount percentage]&lt;=20,"11-20%", IF(amazon[Discount percentage]&lt;=30,"21-30%",….)))</f>
        <v>#VALUE!</v>
      </c>
    </row>
    <row r="1054" spans="1:17" ht="18.75" x14ac:dyDescent="0.3">
      <c r="A1054" s="1" t="s">
        <v>2676</v>
      </c>
      <c r="B1054" s="1" t="s">
        <v>2677</v>
      </c>
      <c r="C1054" s="1" t="s">
        <v>1557</v>
      </c>
      <c r="D1054" s="1" t="s">
        <v>2575</v>
      </c>
      <c r="E105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4" s="4">
        <v>699</v>
      </c>
      <c r="G1054" s="4">
        <v>1595</v>
      </c>
      <c r="H1054" s="4">
        <f>PRODUCT(amazon[[#This Row],[Actual price]],amazon[[#This Row],[Rating count]])</f>
        <v>12903550</v>
      </c>
      <c r="I1054" s="5">
        <v>0.56000000000000005</v>
      </c>
      <c r="J1054" s="1">
        <v>4.0999999999999996</v>
      </c>
      <c r="K1054" s="1">
        <v>8090</v>
      </c>
      <c r="L1054" s="1" t="str">
        <f>IF(amazon[[#This Row],[Discounted price]]&lt;200, "Very Low",
 IF(amazon[[#This Row],[Discounted price]]&lt;5000, "Medium",
 IF(amazon[[#This Row],[Discounted price]]&lt;10000, "High",
 "Very High")))</f>
        <v>Medium</v>
      </c>
      <c r="M1054" s="1">
        <f>COUNTIF(amazon[[#This Row],[Discount percentage]],$Z$14)</f>
        <v>0</v>
      </c>
      <c r="N1054" s="1">
        <f>COUNTIF(amazon[[#This Row],[Discount percentage]],$Z$16)</f>
        <v>0</v>
      </c>
      <c r="O1054" s="1">
        <f>COUNTIF(amazon[[#This Row],[Discount percentage]],$Z$15)</f>
        <v>1</v>
      </c>
      <c r="P1054" t="s">
        <v>2678</v>
      </c>
      <c r="Q1054" s="23" t="e" cm="1" vm="1">
        <f t="array" aca="1" ref="Q1054" ca="1">IF(amazon[Discount percentage]&lt;=10, "0-10%", IF(amazon[Discount percentage]&lt;=20,"11-20%", IF(amazon[Discount percentage]&lt;=30,"21-30%",….)))</f>
        <v>#VALUE!</v>
      </c>
    </row>
    <row r="1055" spans="1:17" ht="18.75" x14ac:dyDescent="0.3">
      <c r="A1055" s="1" t="s">
        <v>2679</v>
      </c>
      <c r="B1055" s="1" t="s">
        <v>2680</v>
      </c>
      <c r="C1055" s="1" t="s">
        <v>1557</v>
      </c>
      <c r="D1055" s="1" t="s">
        <v>2610</v>
      </c>
      <c r="E105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5" s="4">
        <v>2148</v>
      </c>
      <c r="G1055" s="4">
        <v>3645</v>
      </c>
      <c r="H1055" s="4">
        <f>PRODUCT(amazon[[#This Row],[Actual price]],amazon[[#This Row],[Rating count]])</f>
        <v>114409260</v>
      </c>
      <c r="I1055" s="5">
        <v>0.41</v>
      </c>
      <c r="J1055" s="1">
        <v>4.0999999999999996</v>
      </c>
      <c r="K1055" s="1">
        <v>31388</v>
      </c>
      <c r="L1055" s="1" t="str">
        <f>IF(amazon[[#This Row],[Discounted price]]&lt;200, "Very Low",
 IF(amazon[[#This Row],[Discounted price]]&lt;5000, "Medium",
 IF(amazon[[#This Row],[Discounted price]]&lt;10000, "High",
 "Very High")))</f>
        <v>Medium</v>
      </c>
      <c r="M1055" s="1">
        <f>COUNTIF(amazon[[#This Row],[Discount percentage]],$Z$14)</f>
        <v>0</v>
      </c>
      <c r="N1055" s="1">
        <f>COUNTIF(amazon[[#This Row],[Discount percentage]],$Z$16)</f>
        <v>1</v>
      </c>
      <c r="O1055" s="1">
        <f>COUNTIF(amazon[[#This Row],[Discount percentage]],$Z$15)</f>
        <v>0</v>
      </c>
      <c r="P1055" t="s">
        <v>2681</v>
      </c>
      <c r="Q1055" s="23" t="e" cm="1" vm="1">
        <f t="array" aca="1" ref="Q1055" ca="1">IF(amazon[Discount percentage]&lt;=10, "0-10%", IF(amazon[Discount percentage]&lt;=20,"11-20%", IF(amazon[Discount percentage]&lt;=30,"21-30%",….)))</f>
        <v>#VALUE!</v>
      </c>
    </row>
    <row r="1056" spans="1:17" ht="18.75" x14ac:dyDescent="0.3">
      <c r="A1056" s="1" t="s">
        <v>2682</v>
      </c>
      <c r="B1056" s="1" t="s">
        <v>2683</v>
      </c>
      <c r="C1056" s="1" t="s">
        <v>1557</v>
      </c>
      <c r="D1056" s="1" t="s">
        <v>2684</v>
      </c>
      <c r="E105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6" s="4">
        <v>3599</v>
      </c>
      <c r="G1056" s="4">
        <v>7950</v>
      </c>
      <c r="H1056" s="4">
        <f>PRODUCT(amazon[[#This Row],[Actual price]],amazon[[#This Row],[Rating count]])</f>
        <v>1081200</v>
      </c>
      <c r="I1056" s="5">
        <v>0.55000000000000004</v>
      </c>
      <c r="J1056" s="1">
        <v>4.2</v>
      </c>
      <c r="K1056" s="1">
        <v>136</v>
      </c>
      <c r="L1056" s="1" t="str">
        <f>IF(amazon[[#This Row],[Discounted price]]&lt;200, "Very Low",
 IF(amazon[[#This Row],[Discounted price]]&lt;5000, "Medium",
 IF(amazon[[#This Row],[Discounted price]]&lt;10000, "High",
 "Very High")))</f>
        <v>Medium</v>
      </c>
      <c r="M1056" s="1">
        <f>COUNTIF(amazon[[#This Row],[Discount percentage]],$Z$14)</f>
        <v>0</v>
      </c>
      <c r="N1056" s="1">
        <f>COUNTIF(amazon[[#This Row],[Discount percentage]],$Z$16)</f>
        <v>0</v>
      </c>
      <c r="O1056" s="1">
        <f>COUNTIF(amazon[[#This Row],[Discount percentage]],$Z$15)</f>
        <v>1</v>
      </c>
      <c r="P1056" t="s">
        <v>2685</v>
      </c>
      <c r="Q1056" s="23" t="e" cm="1" vm="1">
        <f t="array" aca="1" ref="Q1056" ca="1">IF(amazon[Discount percentage]&lt;=10, "0-10%", IF(amazon[Discount percentage]&lt;=20,"11-20%", IF(amazon[Discount percentage]&lt;=30,"21-30%",….)))</f>
        <v>#VALUE!</v>
      </c>
    </row>
    <row r="1057" spans="1:17" ht="18.75" x14ac:dyDescent="0.3">
      <c r="A1057" s="1" t="s">
        <v>2686</v>
      </c>
      <c r="B1057" s="1" t="s">
        <v>2687</v>
      </c>
      <c r="C1057" s="1" t="s">
        <v>1557</v>
      </c>
      <c r="D1057" s="1" t="s">
        <v>2688</v>
      </c>
      <c r="E105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7" s="4">
        <v>351</v>
      </c>
      <c r="G1057" s="4">
        <v>999</v>
      </c>
      <c r="H1057" s="4">
        <f>PRODUCT(amazon[[#This Row],[Actual price]],amazon[[#This Row],[Rating count]])</f>
        <v>5374620</v>
      </c>
      <c r="I1057" s="5">
        <v>0.65</v>
      </c>
      <c r="J1057" s="1">
        <v>4</v>
      </c>
      <c r="K1057" s="1">
        <v>5380</v>
      </c>
      <c r="L1057" s="1" t="str">
        <f>IF(amazon[[#This Row],[Discounted price]]&lt;200, "Very Low",
 IF(amazon[[#This Row],[Discounted price]]&lt;5000, "Medium",
 IF(amazon[[#This Row],[Discounted price]]&lt;10000, "High",
 "Very High")))</f>
        <v>Medium</v>
      </c>
      <c r="M1057" s="1">
        <f>COUNTIF(amazon[[#This Row],[Discount percentage]],$Z$14)</f>
        <v>0</v>
      </c>
      <c r="N1057" s="1">
        <f>COUNTIF(amazon[[#This Row],[Discount percentage]],$Z$16)</f>
        <v>0</v>
      </c>
      <c r="O1057" s="1">
        <f>COUNTIF(amazon[[#This Row],[Discount percentage]],$Z$15)</f>
        <v>1</v>
      </c>
      <c r="P1057" t="s">
        <v>2689</v>
      </c>
      <c r="Q1057" s="23" t="e" cm="1" vm="1">
        <f t="array" aca="1" ref="Q1057" ca="1">IF(amazon[Discount percentage]&lt;=10, "0-10%", IF(amazon[Discount percentage]&lt;=20,"11-20%", IF(amazon[Discount percentage]&lt;=30,"21-30%",….)))</f>
        <v>#VALUE!</v>
      </c>
    </row>
    <row r="1058" spans="1:17" ht="18.75" x14ac:dyDescent="0.3">
      <c r="A1058" s="1" t="s">
        <v>2690</v>
      </c>
      <c r="B1058" s="1" t="s">
        <v>2691</v>
      </c>
      <c r="C1058" s="1" t="s">
        <v>1557</v>
      </c>
      <c r="D1058" s="1" t="s">
        <v>2692</v>
      </c>
      <c r="E105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8" s="4">
        <v>1614</v>
      </c>
      <c r="G1058" s="4">
        <v>1745</v>
      </c>
      <c r="H1058" s="4">
        <f>PRODUCT(amazon[[#This Row],[Actual price]],amazon[[#This Row],[Rating count]])</f>
        <v>66264630</v>
      </c>
      <c r="I1058" s="5">
        <v>0.08</v>
      </c>
      <c r="J1058" s="1">
        <v>4.3</v>
      </c>
      <c r="K1058" s="1">
        <v>37974</v>
      </c>
      <c r="L1058" s="1" t="str">
        <f>IF(amazon[[#This Row],[Discounted price]]&lt;200, "Very Low",
 IF(amazon[[#This Row],[Discounted price]]&lt;5000, "Medium",
 IF(amazon[[#This Row],[Discounted price]]&lt;10000, "High",
 "Very High")))</f>
        <v>Medium</v>
      </c>
      <c r="M1058" s="1">
        <f>COUNTIF(amazon[[#This Row],[Discount percentage]],$Z$14)</f>
        <v>0</v>
      </c>
      <c r="N1058" s="1">
        <f>COUNTIF(amazon[[#This Row],[Discount percentage]],$Z$16)</f>
        <v>1</v>
      </c>
      <c r="O1058" s="1">
        <f>COUNTIF(amazon[[#This Row],[Discount percentage]],$Z$15)</f>
        <v>0</v>
      </c>
      <c r="P1058" t="s">
        <v>2693</v>
      </c>
      <c r="Q1058" s="23" t="e" cm="1" vm="1">
        <f t="array" aca="1" ref="Q1058" ca="1">IF(amazon[Discount percentage]&lt;=10, "0-10%", IF(amazon[Discount percentage]&lt;=20,"11-20%", IF(amazon[Discount percentage]&lt;=30,"21-30%",….)))</f>
        <v>#VALUE!</v>
      </c>
    </row>
    <row r="1059" spans="1:17" ht="18.75" x14ac:dyDescent="0.3">
      <c r="A1059" s="1" t="s">
        <v>2694</v>
      </c>
      <c r="B1059" s="1" t="s">
        <v>2695</v>
      </c>
      <c r="C1059" s="1" t="s">
        <v>1557</v>
      </c>
      <c r="D1059" s="1" t="s">
        <v>2674</v>
      </c>
      <c r="E105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59" s="4">
        <v>719</v>
      </c>
      <c r="G1059" s="4">
        <v>1295</v>
      </c>
      <c r="H1059" s="4">
        <f>PRODUCT(amazon[[#This Row],[Actual price]],amazon[[#This Row],[Rating count]])</f>
        <v>22297310</v>
      </c>
      <c r="I1059" s="5">
        <v>0.44</v>
      </c>
      <c r="J1059" s="1">
        <v>4.2</v>
      </c>
      <c r="K1059" s="1">
        <v>17218</v>
      </c>
      <c r="L1059" s="1" t="str">
        <f>IF(amazon[[#This Row],[Discounted price]]&lt;200, "Very Low",
 IF(amazon[[#This Row],[Discounted price]]&lt;5000, "Medium",
 IF(amazon[[#This Row],[Discounted price]]&lt;10000, "High",
 "Very High")))</f>
        <v>Medium</v>
      </c>
      <c r="M1059" s="1">
        <f>COUNTIF(amazon[[#This Row],[Discount percentage]],$Z$14)</f>
        <v>0</v>
      </c>
      <c r="N1059" s="1">
        <f>COUNTIF(amazon[[#This Row],[Discount percentage]],$Z$16)</f>
        <v>1</v>
      </c>
      <c r="O1059" s="1">
        <f>COUNTIF(amazon[[#This Row],[Discount percentage]],$Z$15)</f>
        <v>0</v>
      </c>
      <c r="P1059" t="s">
        <v>2696</v>
      </c>
      <c r="Q1059" s="23" t="e" cm="1" vm="1">
        <f t="array" aca="1" ref="Q1059" ca="1">IF(amazon[Discount percentage]&lt;=10, "0-10%", IF(amazon[Discount percentage]&lt;=20,"11-20%", IF(amazon[Discount percentage]&lt;=30,"21-30%",….)))</f>
        <v>#VALUE!</v>
      </c>
    </row>
    <row r="1060" spans="1:17" ht="18.75" x14ac:dyDescent="0.3">
      <c r="A1060" s="1" t="s">
        <v>2697</v>
      </c>
      <c r="B1060" s="1" t="s">
        <v>2698</v>
      </c>
      <c r="C1060" s="1" t="s">
        <v>1557</v>
      </c>
      <c r="D1060" s="1" t="s">
        <v>2587</v>
      </c>
      <c r="E106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0" s="4">
        <v>678</v>
      </c>
      <c r="G1060" s="4">
        <v>1499</v>
      </c>
      <c r="H1060" s="4">
        <f>PRODUCT(amazon[[#This Row],[Actual price]],amazon[[#This Row],[Rating count]])</f>
        <v>1349100</v>
      </c>
      <c r="I1060" s="5">
        <v>0.55000000000000004</v>
      </c>
      <c r="J1060" s="1">
        <v>4.2</v>
      </c>
      <c r="K1060" s="1">
        <v>900</v>
      </c>
      <c r="L1060" s="1" t="str">
        <f>IF(amazon[[#This Row],[Discounted price]]&lt;200, "Very Low",
 IF(amazon[[#This Row],[Discounted price]]&lt;5000, "Medium",
 IF(amazon[[#This Row],[Discounted price]]&lt;10000, "High",
 "Very High")))</f>
        <v>Medium</v>
      </c>
      <c r="M1060" s="1">
        <f>COUNTIF(amazon[[#This Row],[Discount percentage]],$Z$14)</f>
        <v>0</v>
      </c>
      <c r="N1060" s="1">
        <f>COUNTIF(amazon[[#This Row],[Discount percentage]],$Z$16)</f>
        <v>0</v>
      </c>
      <c r="O1060" s="1">
        <f>COUNTIF(amazon[[#This Row],[Discount percentage]],$Z$15)</f>
        <v>1</v>
      </c>
      <c r="P1060" t="s">
        <v>24</v>
      </c>
      <c r="Q1060" s="23" t="e" cm="1" vm="1">
        <f t="array" aca="1" ref="Q1060" ca="1">IF(amazon[Discount percentage]&lt;=10, "0-10%", IF(amazon[Discount percentage]&lt;=20,"11-20%", IF(amazon[Discount percentage]&lt;=30,"21-30%",….)))</f>
        <v>#VALUE!</v>
      </c>
    </row>
    <row r="1061" spans="1:17" ht="18.75" x14ac:dyDescent="0.3">
      <c r="A1061" s="1" t="s">
        <v>2699</v>
      </c>
      <c r="B1061" s="1" t="s">
        <v>2700</v>
      </c>
      <c r="C1061" s="1" t="s">
        <v>1557</v>
      </c>
      <c r="D1061" s="1" t="s">
        <v>2648</v>
      </c>
      <c r="E106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1" s="4">
        <v>809</v>
      </c>
      <c r="G1061" s="4">
        <v>1545</v>
      </c>
      <c r="H1061" s="4">
        <f>PRODUCT(amazon[[#This Row],[Actual price]],amazon[[#This Row],[Rating count]])</f>
        <v>1507920</v>
      </c>
      <c r="I1061" s="5">
        <v>0.48</v>
      </c>
      <c r="J1061" s="1">
        <v>3.7</v>
      </c>
      <c r="K1061" s="1">
        <v>976</v>
      </c>
      <c r="L1061" s="1" t="str">
        <f>IF(amazon[[#This Row],[Discounted price]]&lt;200, "Very Low",
 IF(amazon[[#This Row],[Discounted price]]&lt;5000, "Medium",
 IF(amazon[[#This Row],[Discounted price]]&lt;10000, "High",
 "Very High")))</f>
        <v>Medium</v>
      </c>
      <c r="M1061" s="1">
        <f>COUNTIF(amazon[[#This Row],[Discount percentage]],$Z$14)</f>
        <v>0</v>
      </c>
      <c r="N1061" s="1">
        <f>COUNTIF(amazon[[#This Row],[Discount percentage]],$Z$16)</f>
        <v>1</v>
      </c>
      <c r="O1061" s="1">
        <f>COUNTIF(amazon[[#This Row],[Discount percentage]],$Z$15)</f>
        <v>0</v>
      </c>
      <c r="P1061" t="s">
        <v>2701</v>
      </c>
      <c r="Q1061" s="23" t="e" cm="1" vm="1">
        <f t="array" aca="1" ref="Q1061" ca="1">IF(amazon[Discount percentage]&lt;=10, "0-10%", IF(amazon[Discount percentage]&lt;=20,"11-20%", IF(amazon[Discount percentage]&lt;=30,"21-30%",….)))</f>
        <v>#VALUE!</v>
      </c>
    </row>
    <row r="1062" spans="1:17" ht="18.75" x14ac:dyDescent="0.3">
      <c r="A1062" s="1" t="s">
        <v>2702</v>
      </c>
      <c r="B1062" s="1" t="s">
        <v>2703</v>
      </c>
      <c r="C1062" s="1" t="s">
        <v>1557</v>
      </c>
      <c r="D1062" s="1" t="s">
        <v>2704</v>
      </c>
      <c r="E106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2" s="4">
        <v>1969</v>
      </c>
      <c r="G1062" s="4">
        <v>5000</v>
      </c>
      <c r="H1062" s="4">
        <f>PRODUCT(amazon[[#This Row],[Actual price]],amazon[[#This Row],[Rating count]])</f>
        <v>24635000</v>
      </c>
      <c r="I1062" s="5">
        <v>0.61</v>
      </c>
      <c r="J1062" s="1">
        <v>4.0999999999999996</v>
      </c>
      <c r="K1062" s="1">
        <v>4927</v>
      </c>
      <c r="L1062" s="1" t="str">
        <f>IF(amazon[[#This Row],[Discounted price]]&lt;200, "Very Low",
 IF(amazon[[#This Row],[Discounted price]]&lt;5000, "Medium",
 IF(amazon[[#This Row],[Discounted price]]&lt;10000, "High",
 "Very High")))</f>
        <v>Medium</v>
      </c>
      <c r="M1062" s="1">
        <f>COUNTIF(amazon[[#This Row],[Discount percentage]],$Z$14)</f>
        <v>0</v>
      </c>
      <c r="N1062" s="1">
        <f>COUNTIF(amazon[[#This Row],[Discount percentage]],$Z$16)</f>
        <v>0</v>
      </c>
      <c r="O1062" s="1">
        <f>COUNTIF(amazon[[#This Row],[Discount percentage]],$Z$15)</f>
        <v>1</v>
      </c>
      <c r="P1062" t="s">
        <v>2705</v>
      </c>
      <c r="Q1062" s="23" t="e" cm="1" vm="1">
        <f t="array" aca="1" ref="Q1062" ca="1">IF(amazon[Discount percentage]&lt;=10, "0-10%", IF(amazon[Discount percentage]&lt;=20,"11-20%", IF(amazon[Discount percentage]&lt;=30,"21-30%",….)))</f>
        <v>#VALUE!</v>
      </c>
    </row>
    <row r="1063" spans="1:17" ht="18.75" x14ac:dyDescent="0.3">
      <c r="A1063" s="1" t="s">
        <v>2706</v>
      </c>
      <c r="B1063" s="1" t="s">
        <v>2707</v>
      </c>
      <c r="C1063" s="1" t="s">
        <v>1557</v>
      </c>
      <c r="D1063" s="1" t="s">
        <v>2587</v>
      </c>
      <c r="E106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3" s="4">
        <v>1490</v>
      </c>
      <c r="G1063" s="4">
        <v>1695</v>
      </c>
      <c r="H1063" s="4">
        <f>PRODUCT(amazon[[#This Row],[Actual price]],amazon[[#This Row],[Rating count]])</f>
        <v>6005385</v>
      </c>
      <c r="I1063" s="5">
        <v>0.12</v>
      </c>
      <c r="J1063" s="1">
        <v>4.4000000000000004</v>
      </c>
      <c r="K1063" s="1">
        <v>3543</v>
      </c>
      <c r="L1063" s="1" t="str">
        <f>IF(amazon[[#This Row],[Discounted price]]&lt;200, "Very Low",
 IF(amazon[[#This Row],[Discounted price]]&lt;5000, "Medium",
 IF(amazon[[#This Row],[Discounted price]]&lt;10000, "High",
 "Very High")))</f>
        <v>Medium</v>
      </c>
      <c r="M1063" s="1">
        <f>COUNTIF(amazon[[#This Row],[Discount percentage]],$Z$14)</f>
        <v>0</v>
      </c>
      <c r="N1063" s="1">
        <f>COUNTIF(amazon[[#This Row],[Discount percentage]],$Z$16)</f>
        <v>1</v>
      </c>
      <c r="O1063" s="1">
        <f>COUNTIF(amazon[[#This Row],[Discount percentage]],$Z$15)</f>
        <v>0</v>
      </c>
      <c r="P1063" t="s">
        <v>2708</v>
      </c>
      <c r="Q1063" s="23" t="e" cm="1" vm="1">
        <f t="array" aca="1" ref="Q1063" ca="1">IF(amazon[Discount percentage]&lt;=10, "0-10%", IF(amazon[Discount percentage]&lt;=20,"11-20%", IF(amazon[Discount percentage]&lt;=30,"21-30%",….)))</f>
        <v>#VALUE!</v>
      </c>
    </row>
    <row r="1064" spans="1:17" ht="18.75" x14ac:dyDescent="0.3">
      <c r="A1064" s="1" t="s">
        <v>2709</v>
      </c>
      <c r="B1064" s="1" t="s">
        <v>2710</v>
      </c>
      <c r="C1064" s="1" t="s">
        <v>1557</v>
      </c>
      <c r="D1064" s="1" t="s">
        <v>2579</v>
      </c>
      <c r="E106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4" s="4">
        <v>2499</v>
      </c>
      <c r="G1064" s="4">
        <v>3945</v>
      </c>
      <c r="H1064" s="4">
        <f>PRODUCT(amazon[[#This Row],[Actual price]],amazon[[#This Row],[Rating count]])</f>
        <v>10777740</v>
      </c>
      <c r="I1064" s="5">
        <v>0.37</v>
      </c>
      <c r="J1064" s="1">
        <v>3.8</v>
      </c>
      <c r="K1064" s="1">
        <v>2732</v>
      </c>
      <c r="L1064" s="1" t="str">
        <f>IF(amazon[[#This Row],[Discounted price]]&lt;200, "Very Low",
 IF(amazon[[#This Row],[Discounted price]]&lt;5000, "Medium",
 IF(amazon[[#This Row],[Discounted price]]&lt;10000, "High",
 "Very High")))</f>
        <v>Medium</v>
      </c>
      <c r="M1064" s="1">
        <f>COUNTIF(amazon[[#This Row],[Discount percentage]],$Z$14)</f>
        <v>0</v>
      </c>
      <c r="N1064" s="1">
        <f>COUNTIF(amazon[[#This Row],[Discount percentage]],$Z$16)</f>
        <v>1</v>
      </c>
      <c r="O1064" s="1">
        <f>COUNTIF(amazon[[#This Row],[Discount percentage]],$Z$15)</f>
        <v>0</v>
      </c>
      <c r="P1064" t="s">
        <v>2711</v>
      </c>
      <c r="Q1064" s="23" t="e" cm="1" vm="1">
        <f t="array" aca="1" ref="Q1064" ca="1">IF(amazon[Discount percentage]&lt;=10, "0-10%", IF(amazon[Discount percentage]&lt;=20,"11-20%", IF(amazon[Discount percentage]&lt;=30,"21-30%",….)))</f>
        <v>#VALUE!</v>
      </c>
    </row>
    <row r="1065" spans="1:17" ht="18.75" x14ac:dyDescent="0.3">
      <c r="A1065" s="1" t="s">
        <v>2712</v>
      </c>
      <c r="B1065" s="1" t="s">
        <v>2713</v>
      </c>
      <c r="C1065" s="1" t="s">
        <v>1557</v>
      </c>
      <c r="D1065" s="1" t="s">
        <v>2714</v>
      </c>
      <c r="E106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5" s="4">
        <v>1665</v>
      </c>
      <c r="G1065" s="4">
        <v>2099</v>
      </c>
      <c r="H1065" s="4">
        <f>PRODUCT(amazon[[#This Row],[Actual price]],amazon[[#This Row],[Rating count]])</f>
        <v>30158432</v>
      </c>
      <c r="I1065" s="5">
        <v>0.21</v>
      </c>
      <c r="J1065" s="1">
        <v>4</v>
      </c>
      <c r="K1065" s="1">
        <v>14368</v>
      </c>
      <c r="L1065" s="1" t="str">
        <f>IF(amazon[[#This Row],[Discounted price]]&lt;200, "Very Low",
 IF(amazon[[#This Row],[Discounted price]]&lt;5000, "Medium",
 IF(amazon[[#This Row],[Discounted price]]&lt;10000, "High",
 "Very High")))</f>
        <v>Medium</v>
      </c>
      <c r="M1065" s="1">
        <f>COUNTIF(amazon[[#This Row],[Discount percentage]],$Z$14)</f>
        <v>0</v>
      </c>
      <c r="N1065" s="1">
        <f>COUNTIF(amazon[[#This Row],[Discount percentage]],$Z$16)</f>
        <v>1</v>
      </c>
      <c r="O1065" s="1">
        <f>COUNTIF(amazon[[#This Row],[Discount percentage]],$Z$15)</f>
        <v>0</v>
      </c>
      <c r="P1065" t="s">
        <v>2715</v>
      </c>
      <c r="Q1065" s="23" t="e" cm="1" vm="1">
        <f t="array" aca="1" ref="Q1065" ca="1">IF(amazon[Discount percentage]&lt;=10, "0-10%", IF(amazon[Discount percentage]&lt;=20,"11-20%", IF(amazon[Discount percentage]&lt;=30,"21-30%",….)))</f>
        <v>#VALUE!</v>
      </c>
    </row>
    <row r="1066" spans="1:17" ht="18.75" x14ac:dyDescent="0.3">
      <c r="A1066" s="1" t="s">
        <v>2716</v>
      </c>
      <c r="B1066" s="1" t="s">
        <v>2717</v>
      </c>
      <c r="C1066" s="1" t="s">
        <v>1557</v>
      </c>
      <c r="D1066" s="1" t="s">
        <v>2610</v>
      </c>
      <c r="E106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6" s="4">
        <v>3229</v>
      </c>
      <c r="G1066" s="4">
        <v>5295</v>
      </c>
      <c r="H1066" s="4">
        <f>PRODUCT(amazon[[#This Row],[Actual price]],amazon[[#This Row],[Rating count]])</f>
        <v>210338580</v>
      </c>
      <c r="I1066" s="5">
        <v>0.39</v>
      </c>
      <c r="J1066" s="1">
        <v>4.2</v>
      </c>
      <c r="K1066" s="1">
        <v>39724</v>
      </c>
      <c r="L1066" s="1" t="str">
        <f>IF(amazon[[#This Row],[Discounted price]]&lt;200, "Very Low",
 IF(amazon[[#This Row],[Discounted price]]&lt;5000, "Medium",
 IF(amazon[[#This Row],[Discounted price]]&lt;10000, "High",
 "Very High")))</f>
        <v>Medium</v>
      </c>
      <c r="M1066" s="1">
        <f>COUNTIF(amazon[[#This Row],[Discount percentage]],$Z$14)</f>
        <v>0</v>
      </c>
      <c r="N1066" s="1">
        <f>COUNTIF(amazon[[#This Row],[Discount percentage]],$Z$16)</f>
        <v>1</v>
      </c>
      <c r="O1066" s="1">
        <f>COUNTIF(amazon[[#This Row],[Discount percentage]],$Z$15)</f>
        <v>0</v>
      </c>
      <c r="P1066" t="s">
        <v>2718</v>
      </c>
      <c r="Q1066" s="23" t="e" cm="1" vm="1">
        <f t="array" aca="1" ref="Q1066" ca="1">IF(amazon[Discount percentage]&lt;=10, "0-10%", IF(amazon[Discount percentage]&lt;=20,"11-20%", IF(amazon[Discount percentage]&lt;=30,"21-30%",….)))</f>
        <v>#VALUE!</v>
      </c>
    </row>
    <row r="1067" spans="1:17" ht="18.75" x14ac:dyDescent="0.3">
      <c r="A1067" s="1" t="s">
        <v>2719</v>
      </c>
      <c r="B1067" s="1" t="s">
        <v>2720</v>
      </c>
      <c r="C1067" s="1" t="s">
        <v>1557</v>
      </c>
      <c r="D1067" s="1" t="s">
        <v>2610</v>
      </c>
      <c r="E106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7" s="4">
        <v>1799</v>
      </c>
      <c r="G1067" s="4">
        <v>3595</v>
      </c>
      <c r="H1067" s="4">
        <f>PRODUCT(amazon[[#This Row],[Actual price]],amazon[[#This Row],[Rating count]])</f>
        <v>35198645</v>
      </c>
      <c r="I1067" s="5">
        <v>0.5</v>
      </c>
      <c r="J1067" s="1">
        <v>3.8</v>
      </c>
      <c r="K1067" s="1">
        <v>9791</v>
      </c>
      <c r="L1067" s="1" t="str">
        <f>IF(amazon[[#This Row],[Discounted price]]&lt;200, "Very Low",
 IF(amazon[[#This Row],[Discounted price]]&lt;5000, "Medium",
 IF(amazon[[#This Row],[Discounted price]]&lt;10000, "High",
 "Very High")))</f>
        <v>Medium</v>
      </c>
      <c r="M1067" s="1">
        <f>COUNTIF(amazon[[#This Row],[Discount percentage]],$Z$14)</f>
        <v>1</v>
      </c>
      <c r="N1067" s="1">
        <f>COUNTIF(amazon[[#This Row],[Discount percentage]],$Z$16)</f>
        <v>0</v>
      </c>
      <c r="O1067" s="1">
        <f>COUNTIF(amazon[[#This Row],[Discount percentage]],$Z$15)</f>
        <v>0</v>
      </c>
      <c r="P1067" t="s">
        <v>2721</v>
      </c>
      <c r="Q1067" s="23" t="e" cm="1" vm="1">
        <f t="array" aca="1" ref="Q1067" ca="1">IF(amazon[Discount percentage]&lt;=10, "0-10%", IF(amazon[Discount percentage]&lt;=20,"11-20%", IF(amazon[Discount percentage]&lt;=30,"21-30%",….)))</f>
        <v>#VALUE!</v>
      </c>
    </row>
    <row r="1068" spans="1:17" ht="18.75" x14ac:dyDescent="0.3">
      <c r="A1068" s="1" t="s">
        <v>2722</v>
      </c>
      <c r="B1068" s="1" t="s">
        <v>2723</v>
      </c>
      <c r="C1068" s="1" t="s">
        <v>1557</v>
      </c>
      <c r="D1068" s="1" t="s">
        <v>2575</v>
      </c>
      <c r="E106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8" s="4">
        <v>1260</v>
      </c>
      <c r="G1068" s="4">
        <v>1699</v>
      </c>
      <c r="H1068" s="4">
        <f>PRODUCT(amazon[[#This Row],[Actual price]],amazon[[#This Row],[Rating count]])</f>
        <v>4911809</v>
      </c>
      <c r="I1068" s="5">
        <v>0.26</v>
      </c>
      <c r="J1068" s="1">
        <v>4.2</v>
      </c>
      <c r="K1068" s="1">
        <v>2891</v>
      </c>
      <c r="L1068" s="1" t="str">
        <f>IF(amazon[[#This Row],[Discounted price]]&lt;200, "Very Low",
 IF(amazon[[#This Row],[Discounted price]]&lt;5000, "Medium",
 IF(amazon[[#This Row],[Discounted price]]&lt;10000, "High",
 "Very High")))</f>
        <v>Medium</v>
      </c>
      <c r="M1068" s="1">
        <f>COUNTIF(amazon[[#This Row],[Discount percentage]],$Z$14)</f>
        <v>0</v>
      </c>
      <c r="N1068" s="1">
        <f>COUNTIF(amazon[[#This Row],[Discount percentage]],$Z$16)</f>
        <v>1</v>
      </c>
      <c r="O1068" s="1">
        <f>COUNTIF(amazon[[#This Row],[Discount percentage]],$Z$15)</f>
        <v>0</v>
      </c>
      <c r="P1068" t="s">
        <v>2724</v>
      </c>
      <c r="Q1068" s="23" t="e" cm="1" vm="1">
        <f t="array" aca="1" ref="Q1068" ca="1">IF(amazon[Discount percentage]&lt;=10, "0-10%", IF(amazon[Discount percentage]&lt;=20,"11-20%", IF(amazon[Discount percentage]&lt;=30,"21-30%",….)))</f>
        <v>#VALUE!</v>
      </c>
    </row>
    <row r="1069" spans="1:17" ht="18.75" x14ac:dyDescent="0.3">
      <c r="A1069" s="1" t="s">
        <v>2725</v>
      </c>
      <c r="B1069" s="1" t="s">
        <v>2726</v>
      </c>
      <c r="C1069" s="1" t="s">
        <v>1557</v>
      </c>
      <c r="D1069" s="1" t="s">
        <v>2579</v>
      </c>
      <c r="E106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69" s="4">
        <v>749</v>
      </c>
      <c r="G1069" s="4">
        <v>1129</v>
      </c>
      <c r="H1069" s="4">
        <f>PRODUCT(amazon[[#This Row],[Actual price]],amazon[[#This Row],[Rating count]])</f>
        <v>2761534</v>
      </c>
      <c r="I1069" s="5">
        <v>0.34</v>
      </c>
      <c r="J1069" s="1">
        <v>4</v>
      </c>
      <c r="K1069" s="1">
        <v>2446</v>
      </c>
      <c r="L1069" s="1" t="str">
        <f>IF(amazon[[#This Row],[Discounted price]]&lt;200, "Very Low",
 IF(amazon[[#This Row],[Discounted price]]&lt;5000, "Medium",
 IF(amazon[[#This Row],[Discounted price]]&lt;10000, "High",
 "Very High")))</f>
        <v>Medium</v>
      </c>
      <c r="M1069" s="1">
        <f>COUNTIF(amazon[[#This Row],[Discount percentage]],$Z$14)</f>
        <v>0</v>
      </c>
      <c r="N1069" s="1">
        <f>COUNTIF(amazon[[#This Row],[Discount percentage]],$Z$16)</f>
        <v>1</v>
      </c>
      <c r="O1069" s="1">
        <f>COUNTIF(amazon[[#This Row],[Discount percentage]],$Z$15)</f>
        <v>0</v>
      </c>
      <c r="P1069" t="s">
        <v>2727</v>
      </c>
      <c r="Q1069" s="23" t="e" cm="1" vm="1">
        <f t="array" aca="1" ref="Q1069" ca="1">IF(amazon[Discount percentage]&lt;=10, "0-10%", IF(amazon[Discount percentage]&lt;=20,"11-20%", IF(amazon[Discount percentage]&lt;=30,"21-30%",….)))</f>
        <v>#VALUE!</v>
      </c>
    </row>
    <row r="1070" spans="1:17" ht="18.75" x14ac:dyDescent="0.3">
      <c r="A1070" s="1" t="s">
        <v>2728</v>
      </c>
      <c r="B1070" s="1" t="s">
        <v>2729</v>
      </c>
      <c r="C1070" s="1" t="s">
        <v>1557</v>
      </c>
      <c r="D1070" s="1" t="s">
        <v>2631</v>
      </c>
      <c r="E107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0" s="4">
        <v>3499</v>
      </c>
      <c r="G1070" s="4">
        <v>5795</v>
      </c>
      <c r="H1070" s="4">
        <f>PRODUCT(amazon[[#This Row],[Actual price]],amazon[[#This Row],[Rating count]])</f>
        <v>146845300</v>
      </c>
      <c r="I1070" s="5">
        <v>0.4</v>
      </c>
      <c r="J1070" s="1">
        <v>3.9</v>
      </c>
      <c r="K1070" s="1">
        <v>25340</v>
      </c>
      <c r="L1070" s="1" t="str">
        <f>IF(amazon[[#This Row],[Discounted price]]&lt;200, "Very Low",
 IF(amazon[[#This Row],[Discounted price]]&lt;5000, "Medium",
 IF(amazon[[#This Row],[Discounted price]]&lt;10000, "High",
 "Very High")))</f>
        <v>Medium</v>
      </c>
      <c r="M1070" s="1">
        <f>COUNTIF(amazon[[#This Row],[Discount percentage]],$Z$14)</f>
        <v>0</v>
      </c>
      <c r="N1070" s="1">
        <f>COUNTIF(amazon[[#This Row],[Discount percentage]],$Z$16)</f>
        <v>1</v>
      </c>
      <c r="O1070" s="1">
        <f>COUNTIF(amazon[[#This Row],[Discount percentage]],$Z$15)</f>
        <v>0</v>
      </c>
      <c r="P1070" t="s">
        <v>2730</v>
      </c>
      <c r="Q1070" s="23" t="e" cm="1" vm="1">
        <f t="array" aca="1" ref="Q1070" ca="1">IF(amazon[Discount percentage]&lt;=10, "0-10%", IF(amazon[Discount percentage]&lt;=20,"11-20%", IF(amazon[Discount percentage]&lt;=30,"21-30%",….)))</f>
        <v>#VALUE!</v>
      </c>
    </row>
    <row r="1071" spans="1:17" ht="18.75" x14ac:dyDescent="0.3">
      <c r="A1071" s="1" t="s">
        <v>2731</v>
      </c>
      <c r="B1071" s="1" t="s">
        <v>2732</v>
      </c>
      <c r="C1071" s="1" t="s">
        <v>1557</v>
      </c>
      <c r="D1071" s="1" t="s">
        <v>2733</v>
      </c>
      <c r="E107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1" s="4">
        <v>379</v>
      </c>
      <c r="G1071" s="4">
        <v>999</v>
      </c>
      <c r="H1071" s="4">
        <f>PRODUCT(amazon[[#This Row],[Actual price]],amazon[[#This Row],[Rating count]])</f>
        <v>3092904</v>
      </c>
      <c r="I1071" s="5">
        <v>0.62</v>
      </c>
      <c r="J1071" s="1">
        <v>4.3</v>
      </c>
      <c r="K1071" s="1">
        <v>3096</v>
      </c>
      <c r="L1071" s="1" t="str">
        <f>IF(amazon[[#This Row],[Discounted price]]&lt;200, "Very Low",
 IF(amazon[[#This Row],[Discounted price]]&lt;5000, "Medium",
 IF(amazon[[#This Row],[Discounted price]]&lt;10000, "High",
 "Very High")))</f>
        <v>Medium</v>
      </c>
      <c r="M1071" s="1">
        <f>COUNTIF(amazon[[#This Row],[Discount percentage]],$Z$14)</f>
        <v>0</v>
      </c>
      <c r="N1071" s="1">
        <f>COUNTIF(amazon[[#This Row],[Discount percentage]],$Z$16)</f>
        <v>0</v>
      </c>
      <c r="O1071" s="1">
        <f>COUNTIF(amazon[[#This Row],[Discount percentage]],$Z$15)</f>
        <v>1</v>
      </c>
      <c r="P1071" t="s">
        <v>2734</v>
      </c>
      <c r="Q1071" s="23" t="e" cm="1" vm="1">
        <f t="array" aca="1" ref="Q1071" ca="1">IF(amazon[Discount percentage]&lt;=10, "0-10%", IF(amazon[Discount percentage]&lt;=20,"11-20%", IF(amazon[Discount percentage]&lt;=30,"21-30%",….)))</f>
        <v>#VALUE!</v>
      </c>
    </row>
    <row r="1072" spans="1:17" ht="18.75" x14ac:dyDescent="0.3">
      <c r="A1072" s="1" t="s">
        <v>2735</v>
      </c>
      <c r="B1072" s="1" t="s">
        <v>2736</v>
      </c>
      <c r="C1072" s="1" t="s">
        <v>1557</v>
      </c>
      <c r="D1072" s="1" t="s">
        <v>2579</v>
      </c>
      <c r="E107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2" s="4">
        <v>1099</v>
      </c>
      <c r="G1072" s="4">
        <v>2400</v>
      </c>
      <c r="H1072" s="4">
        <f>PRODUCT(amazon[[#This Row],[Actual price]],amazon[[#This Row],[Rating count]])</f>
        <v>9600</v>
      </c>
      <c r="I1072" s="5">
        <v>0.54</v>
      </c>
      <c r="J1072" s="1">
        <v>3.8</v>
      </c>
      <c r="K1072" s="1">
        <v>4</v>
      </c>
      <c r="L1072" s="1" t="str">
        <f>IF(amazon[[#This Row],[Discounted price]]&lt;200, "Very Low",
 IF(amazon[[#This Row],[Discounted price]]&lt;5000, "Medium",
 IF(amazon[[#This Row],[Discounted price]]&lt;10000, "High",
 "Very High")))</f>
        <v>Medium</v>
      </c>
      <c r="M1072" s="1">
        <f>COUNTIF(amazon[[#This Row],[Discount percentage]],$Z$14)</f>
        <v>0</v>
      </c>
      <c r="N1072" s="1">
        <f>COUNTIF(amazon[[#This Row],[Discount percentage]],$Z$16)</f>
        <v>0</v>
      </c>
      <c r="O1072" s="1">
        <f>COUNTIF(amazon[[#This Row],[Discount percentage]],$Z$15)</f>
        <v>1</v>
      </c>
      <c r="P1072" t="s">
        <v>2737</v>
      </c>
      <c r="Q1072" s="23" t="e" cm="1" vm="1">
        <f t="array" aca="1" ref="Q1072" ca="1">IF(amazon[Discount percentage]&lt;=10, "0-10%", IF(amazon[Discount percentage]&lt;=20,"11-20%", IF(amazon[Discount percentage]&lt;=30,"21-30%",….)))</f>
        <v>#VALUE!</v>
      </c>
    </row>
    <row r="1073" spans="1:17" ht="18.75" x14ac:dyDescent="0.3">
      <c r="A1073" s="1" t="s">
        <v>2738</v>
      </c>
      <c r="B1073" s="1" t="s">
        <v>2739</v>
      </c>
      <c r="C1073" s="1" t="s">
        <v>1557</v>
      </c>
      <c r="D1073" s="1" t="s">
        <v>2648</v>
      </c>
      <c r="E107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3" s="4">
        <v>749</v>
      </c>
      <c r="G1073" s="4">
        <v>1299</v>
      </c>
      <c r="H1073" s="4">
        <f>PRODUCT(amazon[[#This Row],[Actual price]],amazon[[#This Row],[Rating count]])</f>
        <v>154581</v>
      </c>
      <c r="I1073" s="5">
        <v>0.42</v>
      </c>
      <c r="J1073" s="1">
        <v>4</v>
      </c>
      <c r="K1073" s="1">
        <v>119</v>
      </c>
      <c r="L1073" s="1" t="str">
        <f>IF(amazon[[#This Row],[Discounted price]]&lt;200, "Very Low",
 IF(amazon[[#This Row],[Discounted price]]&lt;5000, "Medium",
 IF(amazon[[#This Row],[Discounted price]]&lt;10000, "High",
 "Very High")))</f>
        <v>Medium</v>
      </c>
      <c r="M1073" s="1">
        <f>COUNTIF(amazon[[#This Row],[Discount percentage]],$Z$14)</f>
        <v>0</v>
      </c>
      <c r="N1073" s="1">
        <f>COUNTIF(amazon[[#This Row],[Discount percentage]],$Z$16)</f>
        <v>1</v>
      </c>
      <c r="O1073" s="1">
        <f>COUNTIF(amazon[[#This Row],[Discount percentage]],$Z$15)</f>
        <v>0</v>
      </c>
      <c r="P1073" t="s">
        <v>2740</v>
      </c>
      <c r="Q1073" s="23" t="e" cm="1" vm="1">
        <f t="array" aca="1" ref="Q1073" ca="1">IF(amazon[Discount percentage]&lt;=10, "0-10%", IF(amazon[Discount percentage]&lt;=20,"11-20%", IF(amazon[Discount percentage]&lt;=30,"21-30%",….)))</f>
        <v>#VALUE!</v>
      </c>
    </row>
    <row r="1074" spans="1:17" ht="18.75" x14ac:dyDescent="0.3">
      <c r="A1074" s="1" t="s">
        <v>2741</v>
      </c>
      <c r="B1074" s="1" t="s">
        <v>2742</v>
      </c>
      <c r="C1074" s="1" t="s">
        <v>1557</v>
      </c>
      <c r="D1074" s="1" t="s">
        <v>2743</v>
      </c>
      <c r="E107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4" s="4">
        <v>1299</v>
      </c>
      <c r="G1074" s="4">
        <v>1299</v>
      </c>
      <c r="H1074" s="4">
        <f>PRODUCT(amazon[[#This Row],[Actual price]],amazon[[#This Row],[Rating count]])</f>
        <v>52097694</v>
      </c>
      <c r="I1074" s="5">
        <v>0</v>
      </c>
      <c r="J1074" s="1">
        <v>4.2</v>
      </c>
      <c r="K1074" s="1">
        <v>40106</v>
      </c>
      <c r="L1074" s="1" t="str">
        <f>IF(amazon[[#This Row],[Discounted price]]&lt;200, "Very Low",
 IF(amazon[[#This Row],[Discounted price]]&lt;5000, "Medium",
 IF(amazon[[#This Row],[Discounted price]]&lt;10000, "High",
 "Very High")))</f>
        <v>Medium</v>
      </c>
      <c r="M1074" s="1">
        <f>COUNTIF(amazon[[#This Row],[Discount percentage]],$Z$14)</f>
        <v>0</v>
      </c>
      <c r="N1074" s="1">
        <f>COUNTIF(amazon[[#This Row],[Discount percentage]],$Z$16)</f>
        <v>1</v>
      </c>
      <c r="O1074" s="1">
        <f>COUNTIF(amazon[[#This Row],[Discount percentage]],$Z$15)</f>
        <v>0</v>
      </c>
      <c r="P1074" t="s">
        <v>2744</v>
      </c>
      <c r="Q1074" s="23" t="e" cm="1" vm="1">
        <f t="array" aca="1" ref="Q1074" ca="1">IF(amazon[Discount percentage]&lt;=10, "0-10%", IF(amazon[Discount percentage]&lt;=20,"11-20%", IF(amazon[Discount percentage]&lt;=30,"21-30%",….)))</f>
        <v>#VALUE!</v>
      </c>
    </row>
    <row r="1075" spans="1:17" ht="18.75" x14ac:dyDescent="0.3">
      <c r="A1075" s="1" t="s">
        <v>2745</v>
      </c>
      <c r="B1075" s="1" t="s">
        <v>2746</v>
      </c>
      <c r="C1075" s="1" t="s">
        <v>1557</v>
      </c>
      <c r="D1075" s="1" t="s">
        <v>2627</v>
      </c>
      <c r="E107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5" s="4">
        <v>549</v>
      </c>
      <c r="G1075" s="4">
        <v>1090</v>
      </c>
      <c r="H1075" s="4">
        <f>PRODUCT(amazon[[#This Row],[Actual price]],amazon[[#This Row],[Rating count]])</f>
        <v>14201610</v>
      </c>
      <c r="I1075" s="5">
        <v>0.5</v>
      </c>
      <c r="J1075" s="1">
        <v>4.2</v>
      </c>
      <c r="K1075" s="1">
        <v>13029</v>
      </c>
      <c r="L1075" s="1" t="str">
        <f>IF(amazon[[#This Row],[Discounted price]]&lt;200, "Very Low",
 IF(amazon[[#This Row],[Discounted price]]&lt;5000, "Medium",
 IF(amazon[[#This Row],[Discounted price]]&lt;10000, "High",
 "Very High")))</f>
        <v>Medium</v>
      </c>
      <c r="M1075" s="1">
        <f>COUNTIF(amazon[[#This Row],[Discount percentage]],$Z$14)</f>
        <v>1</v>
      </c>
      <c r="N1075" s="1">
        <f>COUNTIF(amazon[[#This Row],[Discount percentage]],$Z$16)</f>
        <v>0</v>
      </c>
      <c r="O1075" s="1">
        <f>COUNTIF(amazon[[#This Row],[Discount percentage]],$Z$15)</f>
        <v>0</v>
      </c>
      <c r="P1075" t="s">
        <v>2636</v>
      </c>
      <c r="Q1075" s="23" t="e" cm="1" vm="1">
        <f t="array" aca="1" ref="Q1075" ca="1">IF(amazon[Discount percentage]&lt;=10, "0-10%", IF(amazon[Discount percentage]&lt;=20,"11-20%", IF(amazon[Discount percentage]&lt;=30,"21-30%",….)))</f>
        <v>#VALUE!</v>
      </c>
    </row>
    <row r="1076" spans="1:17" ht="18.75" x14ac:dyDescent="0.3">
      <c r="A1076" s="1" t="s">
        <v>2747</v>
      </c>
      <c r="B1076" s="1" t="s">
        <v>2748</v>
      </c>
      <c r="C1076" s="1" t="s">
        <v>1557</v>
      </c>
      <c r="D1076" s="1" t="s">
        <v>2583</v>
      </c>
      <c r="E107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6" s="4">
        <v>899</v>
      </c>
      <c r="G1076" s="4">
        <v>2000</v>
      </c>
      <c r="H1076" s="4">
        <f>PRODUCT(amazon[[#This Row],[Actual price]],amazon[[#This Row],[Rating count]])</f>
        <v>582000</v>
      </c>
      <c r="I1076" s="5">
        <v>0.55000000000000004</v>
      </c>
      <c r="J1076" s="1">
        <v>3.6</v>
      </c>
      <c r="K1076" s="1">
        <v>291</v>
      </c>
      <c r="L1076" s="1" t="str">
        <f>IF(amazon[[#This Row],[Discounted price]]&lt;200, "Very Low",
 IF(amazon[[#This Row],[Discounted price]]&lt;5000, "Medium",
 IF(amazon[[#This Row],[Discounted price]]&lt;10000, "High",
 "Very High")))</f>
        <v>Medium</v>
      </c>
      <c r="M1076" s="1">
        <f>COUNTIF(amazon[[#This Row],[Discount percentage]],$Z$14)</f>
        <v>0</v>
      </c>
      <c r="N1076" s="1">
        <f>COUNTIF(amazon[[#This Row],[Discount percentage]],$Z$16)</f>
        <v>0</v>
      </c>
      <c r="O1076" s="1">
        <f>COUNTIF(amazon[[#This Row],[Discount percentage]],$Z$15)</f>
        <v>1</v>
      </c>
      <c r="P1076" t="s">
        <v>2749</v>
      </c>
      <c r="Q1076" s="23" t="e" cm="1" vm="1">
        <f t="array" aca="1" ref="Q1076" ca="1">IF(amazon[Discount percentage]&lt;=10, "0-10%", IF(amazon[Discount percentage]&lt;=20,"11-20%", IF(amazon[Discount percentage]&lt;=30,"21-30%",….)))</f>
        <v>#VALUE!</v>
      </c>
    </row>
    <row r="1077" spans="1:17" ht="18.75" x14ac:dyDescent="0.3">
      <c r="A1077" s="1" t="s">
        <v>2750</v>
      </c>
      <c r="B1077" s="1" t="s">
        <v>2751</v>
      </c>
      <c r="C1077" s="1" t="s">
        <v>1557</v>
      </c>
      <c r="D1077" s="1" t="s">
        <v>2627</v>
      </c>
      <c r="E107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7" s="4">
        <v>1321</v>
      </c>
      <c r="G1077" s="4">
        <v>1545</v>
      </c>
      <c r="H1077" s="4">
        <f>PRODUCT(amazon[[#This Row],[Actual price]],amazon[[#This Row],[Rating count]])</f>
        <v>23874885</v>
      </c>
      <c r="I1077" s="5">
        <v>0.14000000000000001</v>
      </c>
      <c r="J1077" s="1">
        <v>4.3</v>
      </c>
      <c r="K1077" s="1">
        <v>15453</v>
      </c>
      <c r="L1077" s="1" t="str">
        <f>IF(amazon[[#This Row],[Discounted price]]&lt;200, "Very Low",
 IF(amazon[[#This Row],[Discounted price]]&lt;5000, "Medium",
 IF(amazon[[#This Row],[Discounted price]]&lt;10000, "High",
 "Very High")))</f>
        <v>Medium</v>
      </c>
      <c r="M1077" s="1">
        <f>COUNTIF(amazon[[#This Row],[Discount percentage]],$Z$14)</f>
        <v>0</v>
      </c>
      <c r="N1077" s="1">
        <f>COUNTIF(amazon[[#This Row],[Discount percentage]],$Z$16)</f>
        <v>1</v>
      </c>
      <c r="O1077" s="1">
        <f>COUNTIF(amazon[[#This Row],[Discount percentage]],$Z$15)</f>
        <v>0</v>
      </c>
      <c r="P1077" t="s">
        <v>2752</v>
      </c>
      <c r="Q1077" s="23" t="e" cm="1" vm="1">
        <f t="array" aca="1" ref="Q1077" ca="1">IF(amazon[Discount percentage]&lt;=10, "0-10%", IF(amazon[Discount percentage]&lt;=20,"11-20%", IF(amazon[Discount percentage]&lt;=30,"21-30%",….)))</f>
        <v>#VALUE!</v>
      </c>
    </row>
    <row r="1078" spans="1:17" ht="18.75" x14ac:dyDescent="0.3">
      <c r="A1078" s="1" t="s">
        <v>2753</v>
      </c>
      <c r="B1078" s="1" t="s">
        <v>2754</v>
      </c>
      <c r="C1078" s="1" t="s">
        <v>1557</v>
      </c>
      <c r="D1078" s="1" t="s">
        <v>2587</v>
      </c>
      <c r="E107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8" s="4">
        <v>1099</v>
      </c>
      <c r="G1078" s="4">
        <v>1999</v>
      </c>
      <c r="H1078" s="4">
        <f>PRODUCT(amazon[[#This Row],[Actual price]],amazon[[#This Row],[Rating count]])</f>
        <v>1207396</v>
      </c>
      <c r="I1078" s="5">
        <v>0.45</v>
      </c>
      <c r="J1078" s="1">
        <v>4</v>
      </c>
      <c r="K1078" s="1">
        <v>604</v>
      </c>
      <c r="L1078" s="1" t="str">
        <f>IF(amazon[[#This Row],[Discounted price]]&lt;200, "Very Low",
 IF(amazon[[#This Row],[Discounted price]]&lt;5000, "Medium",
 IF(amazon[[#This Row],[Discounted price]]&lt;10000, "High",
 "Very High")))</f>
        <v>Medium</v>
      </c>
      <c r="M1078" s="1">
        <f>COUNTIF(amazon[[#This Row],[Discount percentage]],$Z$14)</f>
        <v>0</v>
      </c>
      <c r="N1078" s="1">
        <f>COUNTIF(amazon[[#This Row],[Discount percentage]],$Z$16)</f>
        <v>1</v>
      </c>
      <c r="O1078" s="1">
        <f>COUNTIF(amazon[[#This Row],[Discount percentage]],$Z$15)</f>
        <v>0</v>
      </c>
      <c r="P1078" t="s">
        <v>2755</v>
      </c>
      <c r="Q1078" s="23" t="e" cm="1" vm="1">
        <f t="array" aca="1" ref="Q1078" ca="1">IF(amazon[Discount percentage]&lt;=10, "0-10%", IF(amazon[Discount percentage]&lt;=20,"11-20%", IF(amazon[Discount percentage]&lt;=30,"21-30%",….)))</f>
        <v>#VALUE!</v>
      </c>
    </row>
    <row r="1079" spans="1:17" ht="18.75" x14ac:dyDescent="0.3">
      <c r="A1079" s="1" t="s">
        <v>2756</v>
      </c>
      <c r="B1079" s="1" t="s">
        <v>2757</v>
      </c>
      <c r="C1079" s="1" t="s">
        <v>1557</v>
      </c>
      <c r="D1079" s="1" t="s">
        <v>2627</v>
      </c>
      <c r="E107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79" s="4">
        <v>775</v>
      </c>
      <c r="G1079" s="4">
        <v>875</v>
      </c>
      <c r="H1079" s="4">
        <f>PRODUCT(amazon[[#This Row],[Actual price]],amazon[[#This Row],[Rating count]])</f>
        <v>40816125</v>
      </c>
      <c r="I1079" s="5">
        <v>0.11</v>
      </c>
      <c r="J1079" s="1">
        <v>4.2</v>
      </c>
      <c r="K1079" s="1">
        <v>46647</v>
      </c>
      <c r="L1079" s="1" t="str">
        <f>IF(amazon[[#This Row],[Discounted price]]&lt;200, "Very Low",
 IF(amazon[[#This Row],[Discounted price]]&lt;5000, "Medium",
 IF(amazon[[#This Row],[Discounted price]]&lt;10000, "High",
 "Very High")))</f>
        <v>Medium</v>
      </c>
      <c r="M1079" s="1">
        <f>COUNTIF(amazon[[#This Row],[Discount percentage]],$Z$14)</f>
        <v>0</v>
      </c>
      <c r="N1079" s="1">
        <f>COUNTIF(amazon[[#This Row],[Discount percentage]],$Z$16)</f>
        <v>1</v>
      </c>
      <c r="O1079" s="1">
        <f>COUNTIF(amazon[[#This Row],[Discount percentage]],$Z$15)</f>
        <v>0</v>
      </c>
      <c r="P1079" t="s">
        <v>2758</v>
      </c>
      <c r="Q1079" s="23" t="e" cm="1" vm="1">
        <f t="array" aca="1" ref="Q1079" ca="1">IF(amazon[Discount percentage]&lt;=10, "0-10%", IF(amazon[Discount percentage]&lt;=20,"11-20%", IF(amazon[Discount percentage]&lt;=30,"21-30%",….)))</f>
        <v>#VALUE!</v>
      </c>
    </row>
    <row r="1080" spans="1:17" ht="18.75" x14ac:dyDescent="0.3">
      <c r="A1080" s="1" t="s">
        <v>2759</v>
      </c>
      <c r="B1080" s="1" t="s">
        <v>2760</v>
      </c>
      <c r="C1080" s="1" t="s">
        <v>1557</v>
      </c>
      <c r="D1080" s="1" t="s">
        <v>2652</v>
      </c>
      <c r="E108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0" s="4">
        <v>6299</v>
      </c>
      <c r="G1080" s="4">
        <v>15270</v>
      </c>
      <c r="H1080" s="4">
        <f>PRODUCT(amazon[[#This Row],[Actual price]],amazon[[#This Row],[Rating count]])</f>
        <v>49367910</v>
      </c>
      <c r="I1080" s="5">
        <v>0.59</v>
      </c>
      <c r="J1080" s="1">
        <v>4.0999999999999996</v>
      </c>
      <c r="K1080" s="1">
        <v>3233</v>
      </c>
      <c r="L1080" s="1" t="str">
        <f>IF(amazon[[#This Row],[Discounted price]]&lt;200, "Very Low",
 IF(amazon[[#This Row],[Discounted price]]&lt;5000, "Medium",
 IF(amazon[[#This Row],[Discounted price]]&lt;10000, "High",
 "Very High")))</f>
        <v>High</v>
      </c>
      <c r="M1080" s="1">
        <f>COUNTIF(amazon[[#This Row],[Discount percentage]],$Z$14)</f>
        <v>0</v>
      </c>
      <c r="N1080" s="1">
        <f>COUNTIF(amazon[[#This Row],[Discount percentage]],$Z$16)</f>
        <v>0</v>
      </c>
      <c r="O1080" s="1">
        <f>COUNTIF(amazon[[#This Row],[Discount percentage]],$Z$15)</f>
        <v>1</v>
      </c>
      <c r="P1080" t="s">
        <v>2761</v>
      </c>
      <c r="Q1080" s="23" t="e" cm="1" vm="1">
        <f t="array" aca="1" ref="Q1080" ca="1">IF(amazon[Discount percentage]&lt;=10, "0-10%", IF(amazon[Discount percentage]&lt;=20,"11-20%", IF(amazon[Discount percentage]&lt;=30,"21-30%",….)))</f>
        <v>#VALUE!</v>
      </c>
    </row>
    <row r="1081" spans="1:17" ht="18.75" x14ac:dyDescent="0.3">
      <c r="A1081" s="1" t="s">
        <v>2762</v>
      </c>
      <c r="B1081" s="1" t="s">
        <v>2763</v>
      </c>
      <c r="C1081" s="1" t="s">
        <v>1557</v>
      </c>
      <c r="D1081" s="1" t="s">
        <v>2692</v>
      </c>
      <c r="E108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1" s="4">
        <v>3190</v>
      </c>
      <c r="G1081" s="4">
        <v>4195</v>
      </c>
      <c r="H1081" s="4">
        <f>PRODUCT(amazon[[#This Row],[Actual price]],amazon[[#This Row],[Rating count]])</f>
        <v>5377990</v>
      </c>
      <c r="I1081" s="5">
        <v>0.24</v>
      </c>
      <c r="J1081" s="1">
        <v>4</v>
      </c>
      <c r="K1081" s="1">
        <v>1282</v>
      </c>
      <c r="L1081" s="1" t="str">
        <f>IF(amazon[[#This Row],[Discounted price]]&lt;200, "Very Low",
 IF(amazon[[#This Row],[Discounted price]]&lt;5000, "Medium",
 IF(amazon[[#This Row],[Discounted price]]&lt;10000, "High",
 "Very High")))</f>
        <v>Medium</v>
      </c>
      <c r="M1081" s="1">
        <f>COUNTIF(amazon[[#This Row],[Discount percentage]],$Z$14)</f>
        <v>0</v>
      </c>
      <c r="N1081" s="1">
        <f>COUNTIF(amazon[[#This Row],[Discount percentage]],$Z$16)</f>
        <v>1</v>
      </c>
      <c r="O1081" s="1">
        <f>COUNTIF(amazon[[#This Row],[Discount percentage]],$Z$15)</f>
        <v>0</v>
      </c>
      <c r="P1081" t="s">
        <v>2764</v>
      </c>
      <c r="Q1081" s="23" t="e" cm="1" vm="1">
        <f t="array" aca="1" ref="Q1081" ca="1">IF(amazon[Discount percentage]&lt;=10, "0-10%", IF(amazon[Discount percentage]&lt;=20,"11-20%", IF(amazon[Discount percentage]&lt;=30,"21-30%",….)))</f>
        <v>#VALUE!</v>
      </c>
    </row>
    <row r="1082" spans="1:17" ht="18.75" x14ac:dyDescent="0.3">
      <c r="A1082" s="1" t="s">
        <v>2765</v>
      </c>
      <c r="B1082" s="1" t="s">
        <v>2766</v>
      </c>
      <c r="C1082" s="1" t="s">
        <v>1557</v>
      </c>
      <c r="D1082" s="1" t="s">
        <v>2579</v>
      </c>
      <c r="E108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2" s="4">
        <v>799</v>
      </c>
      <c r="G1082" s="4">
        <v>1989</v>
      </c>
      <c r="H1082" s="4">
        <f>PRODUCT(amazon[[#This Row],[Actual price]],amazon[[#This Row],[Rating count]])</f>
        <v>139230</v>
      </c>
      <c r="I1082" s="5">
        <v>0.6</v>
      </c>
      <c r="J1082" s="1">
        <v>4.3</v>
      </c>
      <c r="K1082" s="1">
        <v>70</v>
      </c>
      <c r="L1082" s="1" t="str">
        <f>IF(amazon[[#This Row],[Discounted price]]&lt;200, "Very Low",
 IF(amazon[[#This Row],[Discounted price]]&lt;5000, "Medium",
 IF(amazon[[#This Row],[Discounted price]]&lt;10000, "High",
 "Very High")))</f>
        <v>Medium</v>
      </c>
      <c r="M1082" s="1">
        <f>COUNTIF(amazon[[#This Row],[Discount percentage]],$Z$14)</f>
        <v>0</v>
      </c>
      <c r="N1082" s="1">
        <f>COUNTIF(amazon[[#This Row],[Discount percentage]],$Z$16)</f>
        <v>0</v>
      </c>
      <c r="O1082" s="1">
        <f>COUNTIF(amazon[[#This Row],[Discount percentage]],$Z$15)</f>
        <v>1</v>
      </c>
      <c r="P1082" t="s">
        <v>2767</v>
      </c>
      <c r="Q1082" s="23" t="e" cm="1" vm="1">
        <f t="array" aca="1" ref="Q1082" ca="1">IF(amazon[Discount percentage]&lt;=10, "0-10%", IF(amazon[Discount percentage]&lt;=20,"11-20%", IF(amazon[Discount percentage]&lt;=30,"21-30%",….)))</f>
        <v>#VALUE!</v>
      </c>
    </row>
    <row r="1083" spans="1:17" ht="18.75" x14ac:dyDescent="0.3">
      <c r="A1083" s="1" t="s">
        <v>2768</v>
      </c>
      <c r="B1083" s="1" t="s">
        <v>2769</v>
      </c>
      <c r="C1083" s="1" t="s">
        <v>1557</v>
      </c>
      <c r="D1083" s="1" t="s">
        <v>2704</v>
      </c>
      <c r="E108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3" s="4">
        <v>2699</v>
      </c>
      <c r="G1083" s="4">
        <v>5000</v>
      </c>
      <c r="H1083" s="4">
        <f>PRODUCT(amazon[[#This Row],[Actual price]],amazon[[#This Row],[Rating count]])</f>
        <v>130820000</v>
      </c>
      <c r="I1083" s="5">
        <v>0.46</v>
      </c>
      <c r="J1083" s="1">
        <v>4</v>
      </c>
      <c r="K1083" s="1">
        <v>26164</v>
      </c>
      <c r="L1083" s="1" t="str">
        <f>IF(amazon[[#This Row],[Discounted price]]&lt;200, "Very Low",
 IF(amazon[[#This Row],[Discounted price]]&lt;5000, "Medium",
 IF(amazon[[#This Row],[Discounted price]]&lt;10000, "High",
 "Very High")))</f>
        <v>Medium</v>
      </c>
      <c r="M1083" s="1">
        <f>COUNTIF(amazon[[#This Row],[Discount percentage]],$Z$14)</f>
        <v>0</v>
      </c>
      <c r="N1083" s="1">
        <f>COUNTIF(amazon[[#This Row],[Discount percentage]],$Z$16)</f>
        <v>1</v>
      </c>
      <c r="O1083" s="1">
        <f>COUNTIF(amazon[[#This Row],[Discount percentage]],$Z$15)</f>
        <v>0</v>
      </c>
      <c r="P1083" t="s">
        <v>2770</v>
      </c>
      <c r="Q1083" s="23" t="e" cm="1" vm="1">
        <f t="array" aca="1" ref="Q1083" ca="1">IF(amazon[Discount percentage]&lt;=10, "0-10%", IF(amazon[Discount percentage]&lt;=20,"11-20%", IF(amazon[Discount percentage]&lt;=30,"21-30%",….)))</f>
        <v>#VALUE!</v>
      </c>
    </row>
    <row r="1084" spans="1:17" ht="18.75" x14ac:dyDescent="0.3">
      <c r="A1084" s="1" t="s">
        <v>2771</v>
      </c>
      <c r="B1084" s="1" t="s">
        <v>2772</v>
      </c>
      <c r="C1084" s="1" t="s">
        <v>1557</v>
      </c>
      <c r="D1084" s="1" t="s">
        <v>2627</v>
      </c>
      <c r="E108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4" s="4">
        <v>599</v>
      </c>
      <c r="G1084" s="4">
        <v>990</v>
      </c>
      <c r="H1084" s="4">
        <f>PRODUCT(amazon[[#This Row],[Actual price]],amazon[[#This Row],[Rating count]])</f>
        <v>16004340</v>
      </c>
      <c r="I1084" s="5">
        <v>0.39</v>
      </c>
      <c r="J1084" s="1">
        <v>3.9</v>
      </c>
      <c r="K1084" s="1">
        <v>16166</v>
      </c>
      <c r="L1084" s="1" t="str">
        <f>IF(amazon[[#This Row],[Discounted price]]&lt;200, "Very Low",
 IF(amazon[[#This Row],[Discounted price]]&lt;5000, "Medium",
 IF(amazon[[#This Row],[Discounted price]]&lt;10000, "High",
 "Very High")))</f>
        <v>Medium</v>
      </c>
      <c r="M1084" s="1">
        <f>COUNTIF(amazon[[#This Row],[Discount percentage]],$Z$14)</f>
        <v>0</v>
      </c>
      <c r="N1084" s="1">
        <f>COUNTIF(amazon[[#This Row],[Discount percentage]],$Z$16)</f>
        <v>1</v>
      </c>
      <c r="O1084" s="1">
        <f>COUNTIF(amazon[[#This Row],[Discount percentage]],$Z$15)</f>
        <v>0</v>
      </c>
      <c r="P1084" t="s">
        <v>2773</v>
      </c>
      <c r="Q1084" s="23" t="e" cm="1" vm="1">
        <f t="array" aca="1" ref="Q1084" ca="1">IF(amazon[Discount percentage]&lt;=10, "0-10%", IF(amazon[Discount percentage]&lt;=20,"11-20%", IF(amazon[Discount percentage]&lt;=30,"21-30%",….)))</f>
        <v>#VALUE!</v>
      </c>
    </row>
    <row r="1085" spans="1:17" ht="18.75" x14ac:dyDescent="0.3">
      <c r="A1085" s="1" t="s">
        <v>2774</v>
      </c>
      <c r="B1085" s="1" t="s">
        <v>2775</v>
      </c>
      <c r="C1085" s="1" t="s">
        <v>1557</v>
      </c>
      <c r="D1085" s="1" t="s">
        <v>2648</v>
      </c>
      <c r="E108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5" s="4">
        <v>749</v>
      </c>
      <c r="G1085" s="4">
        <v>1111</v>
      </c>
      <c r="H1085" s="4">
        <f>PRODUCT(amazon[[#This Row],[Actual price]],amazon[[#This Row],[Rating count]])</f>
        <v>39654923</v>
      </c>
      <c r="I1085" s="5">
        <v>0.33</v>
      </c>
      <c r="J1085" s="1">
        <v>4.2</v>
      </c>
      <c r="K1085" s="1">
        <v>35693</v>
      </c>
      <c r="L1085" s="1" t="str">
        <f>IF(amazon[[#This Row],[Discounted price]]&lt;200, "Very Low",
 IF(amazon[[#This Row],[Discounted price]]&lt;5000, "Medium",
 IF(amazon[[#This Row],[Discounted price]]&lt;10000, "High",
 "Very High")))</f>
        <v>Medium</v>
      </c>
      <c r="M1085" s="1">
        <f>COUNTIF(amazon[[#This Row],[Discount percentage]],$Z$14)</f>
        <v>0</v>
      </c>
      <c r="N1085" s="1">
        <f>COUNTIF(amazon[[#This Row],[Discount percentage]],$Z$16)</f>
        <v>1</v>
      </c>
      <c r="O1085" s="1">
        <f>COUNTIF(amazon[[#This Row],[Discount percentage]],$Z$15)</f>
        <v>0</v>
      </c>
      <c r="P1085" t="s">
        <v>444</v>
      </c>
      <c r="Q1085" s="23" t="e" cm="1" vm="1">
        <f t="array" aca="1" ref="Q1085" ca="1">IF(amazon[Discount percentage]&lt;=10, "0-10%", IF(amazon[Discount percentage]&lt;=20,"11-20%", IF(amazon[Discount percentage]&lt;=30,"21-30%",….)))</f>
        <v>#VALUE!</v>
      </c>
    </row>
    <row r="1086" spans="1:17" ht="18.75" x14ac:dyDescent="0.3">
      <c r="A1086" s="1" t="s">
        <v>2776</v>
      </c>
      <c r="B1086" s="1" t="s">
        <v>2777</v>
      </c>
      <c r="C1086" s="1" t="s">
        <v>1557</v>
      </c>
      <c r="D1086" s="1" t="s">
        <v>2652</v>
      </c>
      <c r="E108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6" s="4">
        <v>6199</v>
      </c>
      <c r="G1086" s="4">
        <v>10400</v>
      </c>
      <c r="H1086" s="4">
        <f>PRODUCT(amazon[[#This Row],[Actual price]],amazon[[#This Row],[Rating count]])</f>
        <v>149666400</v>
      </c>
      <c r="I1086" s="5">
        <v>0.4</v>
      </c>
      <c r="J1086" s="1">
        <v>4.0999999999999996</v>
      </c>
      <c r="K1086" s="1">
        <v>14391</v>
      </c>
      <c r="L1086" s="1" t="str">
        <f>IF(amazon[[#This Row],[Discounted price]]&lt;200, "Very Low",
 IF(amazon[[#This Row],[Discounted price]]&lt;5000, "Medium",
 IF(amazon[[#This Row],[Discounted price]]&lt;10000, "High",
 "Very High")))</f>
        <v>High</v>
      </c>
      <c r="M1086" s="1">
        <f>COUNTIF(amazon[[#This Row],[Discount percentage]],$Z$14)</f>
        <v>0</v>
      </c>
      <c r="N1086" s="1">
        <f>COUNTIF(amazon[[#This Row],[Discount percentage]],$Z$16)</f>
        <v>1</v>
      </c>
      <c r="O1086" s="1">
        <f>COUNTIF(amazon[[#This Row],[Discount percentage]],$Z$15)</f>
        <v>0</v>
      </c>
      <c r="P1086" t="s">
        <v>2778</v>
      </c>
      <c r="Q1086" s="23" t="e" cm="1" vm="1">
        <f t="array" aca="1" ref="Q1086" ca="1">IF(amazon[Discount percentage]&lt;=10, "0-10%", IF(amazon[Discount percentage]&lt;=20,"11-20%", IF(amazon[Discount percentage]&lt;=30,"21-30%",….)))</f>
        <v>#VALUE!</v>
      </c>
    </row>
    <row r="1087" spans="1:17" ht="18.75" x14ac:dyDescent="0.3">
      <c r="A1087" s="1" t="s">
        <v>2779</v>
      </c>
      <c r="B1087" s="1" t="s">
        <v>2780</v>
      </c>
      <c r="C1087" s="1" t="s">
        <v>1557</v>
      </c>
      <c r="D1087" s="1" t="s">
        <v>2781</v>
      </c>
      <c r="E108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7" s="4">
        <v>1819</v>
      </c>
      <c r="G1087" s="4">
        <v>2490</v>
      </c>
      <c r="H1087" s="4">
        <f>PRODUCT(amazon[[#This Row],[Actual price]],amazon[[#This Row],[Rating count]])</f>
        <v>19785540</v>
      </c>
      <c r="I1087" s="5">
        <v>0.27</v>
      </c>
      <c r="J1087" s="1">
        <v>4.4000000000000004</v>
      </c>
      <c r="K1087" s="1">
        <v>7946</v>
      </c>
      <c r="L1087" s="1" t="str">
        <f>IF(amazon[[#This Row],[Discounted price]]&lt;200, "Very Low",
 IF(amazon[[#This Row],[Discounted price]]&lt;5000, "Medium",
 IF(amazon[[#This Row],[Discounted price]]&lt;10000, "High",
 "Very High")))</f>
        <v>Medium</v>
      </c>
      <c r="M1087" s="1">
        <f>COUNTIF(amazon[[#This Row],[Discount percentage]],$Z$14)</f>
        <v>0</v>
      </c>
      <c r="N1087" s="1">
        <f>COUNTIF(amazon[[#This Row],[Discount percentage]],$Z$16)</f>
        <v>1</v>
      </c>
      <c r="O1087" s="1">
        <f>COUNTIF(amazon[[#This Row],[Discount percentage]],$Z$15)</f>
        <v>0</v>
      </c>
      <c r="P1087" t="s">
        <v>24</v>
      </c>
      <c r="Q1087" s="23" t="e" cm="1" vm="1">
        <f t="array" aca="1" ref="Q1087" ca="1">IF(amazon[Discount percentage]&lt;=10, "0-10%", IF(amazon[Discount percentage]&lt;=20,"11-20%", IF(amazon[Discount percentage]&lt;=30,"21-30%",….)))</f>
        <v>#VALUE!</v>
      </c>
    </row>
    <row r="1088" spans="1:17" ht="18.75" x14ac:dyDescent="0.3">
      <c r="A1088" s="1" t="s">
        <v>2782</v>
      </c>
      <c r="B1088" s="1" t="s">
        <v>2783</v>
      </c>
      <c r="C1088" s="1" t="s">
        <v>1557</v>
      </c>
      <c r="D1088" s="1" t="s">
        <v>2648</v>
      </c>
      <c r="E108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8" s="4">
        <v>1199</v>
      </c>
      <c r="G1088" s="4">
        <v>1900</v>
      </c>
      <c r="H1088" s="4">
        <f>PRODUCT(amazon[[#This Row],[Actual price]],amazon[[#This Row],[Rating count]])</f>
        <v>3353500</v>
      </c>
      <c r="I1088" s="5">
        <v>0.37</v>
      </c>
      <c r="J1088" s="1">
        <v>4</v>
      </c>
      <c r="K1088" s="1">
        <v>1765</v>
      </c>
      <c r="L1088" s="1" t="str">
        <f>IF(amazon[[#This Row],[Discounted price]]&lt;200, "Very Low",
 IF(amazon[[#This Row],[Discounted price]]&lt;5000, "Medium",
 IF(amazon[[#This Row],[Discounted price]]&lt;10000, "High",
 "Very High")))</f>
        <v>Medium</v>
      </c>
      <c r="M1088" s="1">
        <f>COUNTIF(amazon[[#This Row],[Discount percentage]],$Z$14)</f>
        <v>0</v>
      </c>
      <c r="N1088" s="1">
        <f>COUNTIF(amazon[[#This Row],[Discount percentage]],$Z$16)</f>
        <v>1</v>
      </c>
      <c r="O1088" s="1">
        <f>COUNTIF(amazon[[#This Row],[Discount percentage]],$Z$15)</f>
        <v>0</v>
      </c>
      <c r="P1088" t="s">
        <v>2784</v>
      </c>
      <c r="Q1088" s="23" t="e" cm="1" vm="1">
        <f t="array" aca="1" ref="Q1088" ca="1">IF(amazon[Discount percentage]&lt;=10, "0-10%", IF(amazon[Discount percentage]&lt;=20,"11-20%", IF(amazon[Discount percentage]&lt;=30,"21-30%",….)))</f>
        <v>#VALUE!</v>
      </c>
    </row>
    <row r="1089" spans="1:17" ht="18.75" x14ac:dyDescent="0.3">
      <c r="A1089" s="1" t="s">
        <v>2785</v>
      </c>
      <c r="B1089" s="1" t="s">
        <v>2786</v>
      </c>
      <c r="C1089" s="1" t="s">
        <v>1557</v>
      </c>
      <c r="D1089" s="1" t="s">
        <v>2631</v>
      </c>
      <c r="E108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89" s="4">
        <v>3249</v>
      </c>
      <c r="G1089" s="4">
        <v>6295</v>
      </c>
      <c r="H1089" s="4">
        <f>PRODUCT(amazon[[#This Row],[Actual price]],amazon[[#This Row],[Rating count]])</f>
        <v>88520290</v>
      </c>
      <c r="I1089" s="5">
        <v>0.48</v>
      </c>
      <c r="J1089" s="1">
        <v>3.8</v>
      </c>
      <c r="K1089" s="1">
        <v>14062</v>
      </c>
      <c r="L1089" s="1" t="str">
        <f>IF(amazon[[#This Row],[Discounted price]]&lt;200, "Very Low",
 IF(amazon[[#This Row],[Discounted price]]&lt;5000, "Medium",
 IF(amazon[[#This Row],[Discounted price]]&lt;10000, "High",
 "Very High")))</f>
        <v>Medium</v>
      </c>
      <c r="M1089" s="1">
        <f>COUNTIF(amazon[[#This Row],[Discount percentage]],$Z$14)</f>
        <v>0</v>
      </c>
      <c r="N1089" s="1">
        <f>COUNTIF(amazon[[#This Row],[Discount percentage]],$Z$16)</f>
        <v>1</v>
      </c>
      <c r="O1089" s="1">
        <f>COUNTIF(amazon[[#This Row],[Discount percentage]],$Z$15)</f>
        <v>0</v>
      </c>
      <c r="P1089" t="s">
        <v>2787</v>
      </c>
      <c r="Q1089" s="23" t="e" cm="1" vm="1">
        <f t="array" aca="1" ref="Q1089" ca="1">IF(amazon[Discount percentage]&lt;=10, "0-10%", IF(amazon[Discount percentage]&lt;=20,"11-20%", IF(amazon[Discount percentage]&lt;=30,"21-30%",….)))</f>
        <v>#VALUE!</v>
      </c>
    </row>
    <row r="1090" spans="1:17" ht="18.75" x14ac:dyDescent="0.3">
      <c r="A1090" s="1" t="s">
        <v>2788</v>
      </c>
      <c r="B1090" s="1" t="s">
        <v>2789</v>
      </c>
      <c r="C1090" s="1" t="s">
        <v>1557</v>
      </c>
      <c r="D1090" s="1" t="s">
        <v>2733</v>
      </c>
      <c r="E109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0" s="4">
        <v>349</v>
      </c>
      <c r="G1090" s="4">
        <v>999</v>
      </c>
      <c r="H1090" s="4">
        <f>PRODUCT(amazon[[#This Row],[Actual price]],amazon[[#This Row],[Rating count]])</f>
        <v>15630354</v>
      </c>
      <c r="I1090" s="5">
        <v>0.65</v>
      </c>
      <c r="J1090" s="1">
        <v>4</v>
      </c>
      <c r="K1090" s="1">
        <v>15646</v>
      </c>
      <c r="L1090" s="1" t="str">
        <f>IF(amazon[[#This Row],[Discounted price]]&lt;200, "Very Low",
 IF(amazon[[#This Row],[Discounted price]]&lt;5000, "Medium",
 IF(amazon[[#This Row],[Discounted price]]&lt;10000, "High",
 "Very High")))</f>
        <v>Medium</v>
      </c>
      <c r="M1090" s="1">
        <f>COUNTIF(amazon[[#This Row],[Discount percentage]],$Z$14)</f>
        <v>0</v>
      </c>
      <c r="N1090" s="1">
        <f>COUNTIF(amazon[[#This Row],[Discount percentage]],$Z$16)</f>
        <v>0</v>
      </c>
      <c r="O1090" s="1">
        <f>COUNTIF(amazon[[#This Row],[Discount percentage]],$Z$15)</f>
        <v>1</v>
      </c>
      <c r="P1090" t="s">
        <v>2790</v>
      </c>
      <c r="Q1090" s="23" t="e" cm="1" vm="1">
        <f t="array" aca="1" ref="Q1090" ca="1">IF(amazon[Discount percentage]&lt;=10, "0-10%", IF(amazon[Discount percentage]&lt;=20,"11-20%", IF(amazon[Discount percentage]&lt;=30,"21-30%",….)))</f>
        <v>#VALUE!</v>
      </c>
    </row>
    <row r="1091" spans="1:17" ht="18.75" x14ac:dyDescent="0.3">
      <c r="A1091" s="1" t="s">
        <v>2791</v>
      </c>
      <c r="B1091" s="1" t="s">
        <v>2792</v>
      </c>
      <c r="C1091" s="1" t="s">
        <v>1557</v>
      </c>
      <c r="D1091" s="1" t="s">
        <v>2583</v>
      </c>
      <c r="E109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1" s="4">
        <v>1049</v>
      </c>
      <c r="G1091" s="4">
        <v>1699</v>
      </c>
      <c r="H1091" s="4">
        <f>PRODUCT(amazon[[#This Row],[Actual price]],amazon[[#This Row],[Rating count]])</f>
        <v>188589</v>
      </c>
      <c r="I1091" s="5">
        <v>0.38</v>
      </c>
      <c r="J1091" s="1">
        <v>3.1</v>
      </c>
      <c r="K1091" s="1">
        <v>111</v>
      </c>
      <c r="L1091" s="1" t="str">
        <f>IF(amazon[[#This Row],[Discounted price]]&lt;200, "Very Low",
 IF(amazon[[#This Row],[Discounted price]]&lt;5000, "Medium",
 IF(amazon[[#This Row],[Discounted price]]&lt;10000, "High",
 "Very High")))</f>
        <v>Medium</v>
      </c>
      <c r="M1091" s="1">
        <f>COUNTIF(amazon[[#This Row],[Discount percentage]],$Z$14)</f>
        <v>0</v>
      </c>
      <c r="N1091" s="1">
        <f>COUNTIF(amazon[[#This Row],[Discount percentage]],$Z$16)</f>
        <v>1</v>
      </c>
      <c r="O1091" s="1">
        <f>COUNTIF(amazon[[#This Row],[Discount percentage]],$Z$15)</f>
        <v>0</v>
      </c>
      <c r="P1091" t="s">
        <v>2793</v>
      </c>
      <c r="Q1091" s="23" t="e" cm="1" vm="1">
        <f t="array" aca="1" ref="Q1091" ca="1">IF(amazon[Discount percentage]&lt;=10, "0-10%", IF(amazon[Discount percentage]&lt;=20,"11-20%", IF(amazon[Discount percentage]&lt;=30,"21-30%",….)))</f>
        <v>#VALUE!</v>
      </c>
    </row>
    <row r="1092" spans="1:17" ht="18.75" x14ac:dyDescent="0.3">
      <c r="A1092" s="1" t="s">
        <v>2794</v>
      </c>
      <c r="B1092" s="1" t="s">
        <v>2795</v>
      </c>
      <c r="C1092" s="1" t="s">
        <v>1557</v>
      </c>
      <c r="D1092" s="1" t="s">
        <v>2796</v>
      </c>
      <c r="E109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2" s="4">
        <v>799</v>
      </c>
      <c r="G1092" s="4">
        <v>1500</v>
      </c>
      <c r="H1092" s="4">
        <f>PRODUCT(amazon[[#This Row],[Actual price]],amazon[[#This Row],[Rating count]])</f>
        <v>14542500</v>
      </c>
      <c r="I1092" s="5">
        <v>0.47</v>
      </c>
      <c r="J1092" s="1">
        <v>4.3</v>
      </c>
      <c r="K1092" s="1">
        <v>9695</v>
      </c>
      <c r="L1092" s="1" t="str">
        <f>IF(amazon[[#This Row],[Discounted price]]&lt;200, "Very Low",
 IF(amazon[[#This Row],[Discounted price]]&lt;5000, "Medium",
 IF(amazon[[#This Row],[Discounted price]]&lt;10000, "High",
 "Very High")))</f>
        <v>Medium</v>
      </c>
      <c r="M1092" s="1">
        <f>COUNTIF(amazon[[#This Row],[Discount percentage]],$Z$14)</f>
        <v>0</v>
      </c>
      <c r="N1092" s="1">
        <f>COUNTIF(amazon[[#This Row],[Discount percentage]],$Z$16)</f>
        <v>1</v>
      </c>
      <c r="O1092" s="1">
        <f>COUNTIF(amazon[[#This Row],[Discount percentage]],$Z$15)</f>
        <v>0</v>
      </c>
      <c r="P1092" t="s">
        <v>105</v>
      </c>
      <c r="Q1092" s="23" t="e" cm="1" vm="1">
        <f t="array" aca="1" ref="Q1092" ca="1">IF(amazon[Discount percentage]&lt;=10, "0-10%", IF(amazon[Discount percentage]&lt;=20,"11-20%", IF(amazon[Discount percentage]&lt;=30,"21-30%",….)))</f>
        <v>#VALUE!</v>
      </c>
    </row>
    <row r="1093" spans="1:17" ht="18.75" x14ac:dyDescent="0.3">
      <c r="A1093" s="1" t="s">
        <v>2797</v>
      </c>
      <c r="B1093" s="1" t="s">
        <v>2798</v>
      </c>
      <c r="C1093" s="1" t="s">
        <v>1557</v>
      </c>
      <c r="D1093" s="1" t="s">
        <v>2652</v>
      </c>
      <c r="E109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3" s="4">
        <v>4999</v>
      </c>
      <c r="G1093" s="4">
        <v>9650</v>
      </c>
      <c r="H1093" s="4">
        <f>PRODUCT(amazon[[#This Row],[Actual price]],amazon[[#This Row],[Rating count]])</f>
        <v>17099800</v>
      </c>
      <c r="I1093" s="5">
        <v>0.48</v>
      </c>
      <c r="J1093" s="1">
        <v>4.2</v>
      </c>
      <c r="K1093" s="1">
        <v>1772</v>
      </c>
      <c r="L1093" s="1" t="str">
        <f>IF(amazon[[#This Row],[Discounted price]]&lt;200, "Very Low",
 IF(amazon[[#This Row],[Discounted price]]&lt;5000, "Medium",
 IF(amazon[[#This Row],[Discounted price]]&lt;10000, "High",
 "Very High")))</f>
        <v>Medium</v>
      </c>
      <c r="M1093" s="1">
        <f>COUNTIF(amazon[[#This Row],[Discount percentage]],$Z$14)</f>
        <v>0</v>
      </c>
      <c r="N1093" s="1">
        <f>COUNTIF(amazon[[#This Row],[Discount percentage]],$Z$16)</f>
        <v>1</v>
      </c>
      <c r="O1093" s="1">
        <f>COUNTIF(amazon[[#This Row],[Discount percentage]],$Z$15)</f>
        <v>0</v>
      </c>
      <c r="P1093" t="s">
        <v>2799</v>
      </c>
      <c r="Q1093" s="23" t="e" cm="1" vm="1">
        <f t="array" aca="1" ref="Q1093" ca="1">IF(amazon[Discount percentage]&lt;=10, "0-10%", IF(amazon[Discount percentage]&lt;=20,"11-20%", IF(amazon[Discount percentage]&lt;=30,"21-30%",….)))</f>
        <v>#VALUE!</v>
      </c>
    </row>
    <row r="1094" spans="1:17" ht="18.75" x14ac:dyDescent="0.3">
      <c r="A1094" s="1" t="s">
        <v>2800</v>
      </c>
      <c r="B1094" s="1" t="s">
        <v>2801</v>
      </c>
      <c r="C1094" s="1" t="s">
        <v>1557</v>
      </c>
      <c r="D1094" s="1" t="s">
        <v>2631</v>
      </c>
      <c r="E109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4" s="4">
        <v>6999</v>
      </c>
      <c r="G1094" s="4">
        <v>10590</v>
      </c>
      <c r="H1094" s="4">
        <f>PRODUCT(amazon[[#This Row],[Actual price]],amazon[[#This Row],[Rating count]])</f>
        <v>121774410</v>
      </c>
      <c r="I1094" s="5">
        <v>0.34</v>
      </c>
      <c r="J1094" s="1">
        <v>4.4000000000000004</v>
      </c>
      <c r="K1094" s="1">
        <v>11499</v>
      </c>
      <c r="L1094" s="1" t="str">
        <f>IF(amazon[[#This Row],[Discounted price]]&lt;200, "Very Low",
 IF(amazon[[#This Row],[Discounted price]]&lt;5000, "Medium",
 IF(amazon[[#This Row],[Discounted price]]&lt;10000, "High",
 "Very High")))</f>
        <v>High</v>
      </c>
      <c r="M1094" s="1">
        <f>COUNTIF(amazon[[#This Row],[Discount percentage]],$Z$14)</f>
        <v>0</v>
      </c>
      <c r="N1094" s="1">
        <f>COUNTIF(amazon[[#This Row],[Discount percentage]],$Z$16)</f>
        <v>1</v>
      </c>
      <c r="O1094" s="1">
        <f>COUNTIF(amazon[[#This Row],[Discount percentage]],$Z$15)</f>
        <v>0</v>
      </c>
      <c r="P1094" t="s">
        <v>2802</v>
      </c>
      <c r="Q1094" s="23" t="e" cm="1" vm="1">
        <f t="array" aca="1" ref="Q1094" ca="1">IF(amazon[Discount percentage]&lt;=10, "0-10%", IF(amazon[Discount percentage]&lt;=20,"11-20%", IF(amazon[Discount percentage]&lt;=30,"21-30%",….)))</f>
        <v>#VALUE!</v>
      </c>
    </row>
    <row r="1095" spans="1:17" ht="18.75" x14ac:dyDescent="0.3">
      <c r="A1095" s="1" t="s">
        <v>2803</v>
      </c>
      <c r="B1095" s="1" t="s">
        <v>2804</v>
      </c>
      <c r="C1095" s="1" t="s">
        <v>1557</v>
      </c>
      <c r="D1095" s="1" t="s">
        <v>2590</v>
      </c>
      <c r="E109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5" s="4">
        <v>799</v>
      </c>
      <c r="G1095" s="4">
        <v>1999</v>
      </c>
      <c r="H1095" s="4">
        <f>PRODUCT(amazon[[#This Row],[Actual price]],amazon[[#This Row],[Rating count]])</f>
        <v>4321838</v>
      </c>
      <c r="I1095" s="5">
        <v>0.6</v>
      </c>
      <c r="J1095" s="1">
        <v>4.0999999999999996</v>
      </c>
      <c r="K1095" s="1">
        <v>2162</v>
      </c>
      <c r="L1095" s="1" t="str">
        <f>IF(amazon[[#This Row],[Discounted price]]&lt;200, "Very Low",
 IF(amazon[[#This Row],[Discounted price]]&lt;5000, "Medium",
 IF(amazon[[#This Row],[Discounted price]]&lt;10000, "High",
 "Very High")))</f>
        <v>Medium</v>
      </c>
      <c r="M1095" s="1">
        <f>COUNTIF(amazon[[#This Row],[Discount percentage]],$Z$14)</f>
        <v>0</v>
      </c>
      <c r="N1095" s="1">
        <f>COUNTIF(amazon[[#This Row],[Discount percentage]],$Z$16)</f>
        <v>0</v>
      </c>
      <c r="O1095" s="1">
        <f>COUNTIF(amazon[[#This Row],[Discount percentage]],$Z$15)</f>
        <v>1</v>
      </c>
      <c r="P1095" t="s">
        <v>2805</v>
      </c>
      <c r="Q1095" s="23" t="e" cm="1" vm="1">
        <f t="array" aca="1" ref="Q1095" ca="1">IF(amazon[Discount percentage]&lt;=10, "0-10%", IF(amazon[Discount percentage]&lt;=20,"11-20%", IF(amazon[Discount percentage]&lt;=30,"21-30%",….)))</f>
        <v>#VALUE!</v>
      </c>
    </row>
    <row r="1096" spans="1:17" ht="18.75" x14ac:dyDescent="0.3">
      <c r="A1096" s="1" t="s">
        <v>2806</v>
      </c>
      <c r="B1096" s="1" t="s">
        <v>2807</v>
      </c>
      <c r="C1096" s="1" t="s">
        <v>1557</v>
      </c>
      <c r="D1096" s="1" t="s">
        <v>2808</v>
      </c>
      <c r="E109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6" s="4">
        <v>89</v>
      </c>
      <c r="G1096" s="4">
        <v>89</v>
      </c>
      <c r="H1096" s="4">
        <f>PRODUCT(amazon[[#This Row],[Actual price]],amazon[[#This Row],[Rating count]])</f>
        <v>1746269</v>
      </c>
      <c r="I1096" s="5">
        <v>0</v>
      </c>
      <c r="J1096" s="1">
        <v>4.2</v>
      </c>
      <c r="K1096" s="1">
        <v>19621</v>
      </c>
      <c r="L1096" s="1" t="str">
        <f>IF(amazon[[#This Row],[Discounted price]]&lt;200, "Very Low",
 IF(amazon[[#This Row],[Discounted price]]&lt;5000, "Medium",
 IF(amazon[[#This Row],[Discounted price]]&lt;10000, "High",
 "Very High")))</f>
        <v>Very Low</v>
      </c>
      <c r="M1096" s="1">
        <f>COUNTIF(amazon[[#This Row],[Discount percentage]],$Z$14)</f>
        <v>0</v>
      </c>
      <c r="N1096" s="1">
        <f>COUNTIF(amazon[[#This Row],[Discount percentage]],$Z$16)</f>
        <v>1</v>
      </c>
      <c r="O1096" s="1">
        <f>COUNTIF(amazon[[#This Row],[Discount percentage]],$Z$15)</f>
        <v>0</v>
      </c>
      <c r="P1096" t="s">
        <v>2607</v>
      </c>
      <c r="Q1096" s="23" t="e" cm="1" vm="1">
        <f t="array" aca="1" ref="Q1096" ca="1">IF(amazon[Discount percentage]&lt;=10, "0-10%", IF(amazon[Discount percentage]&lt;=20,"11-20%", IF(amazon[Discount percentage]&lt;=30,"21-30%",….)))</f>
        <v>#VALUE!</v>
      </c>
    </row>
    <row r="1097" spans="1:17" ht="18.75" x14ac:dyDescent="0.3">
      <c r="A1097" s="1" t="s">
        <v>2809</v>
      </c>
      <c r="B1097" s="1" t="s">
        <v>2810</v>
      </c>
      <c r="C1097" s="1" t="s">
        <v>1557</v>
      </c>
      <c r="D1097" s="1" t="s">
        <v>2811</v>
      </c>
      <c r="E109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7" s="4">
        <v>1400</v>
      </c>
      <c r="G1097" s="4">
        <v>2485</v>
      </c>
      <c r="H1097" s="4">
        <f>PRODUCT(amazon[[#This Row],[Actual price]],amazon[[#This Row],[Rating count]])</f>
        <v>49695030</v>
      </c>
      <c r="I1097" s="5">
        <v>0.44</v>
      </c>
      <c r="J1097" s="1">
        <v>4.0999999999999996</v>
      </c>
      <c r="K1097" s="1">
        <v>19998</v>
      </c>
      <c r="L1097" s="1" t="str">
        <f>IF(amazon[[#This Row],[Discounted price]]&lt;200, "Very Low",
 IF(amazon[[#This Row],[Discounted price]]&lt;5000, "Medium",
 IF(amazon[[#This Row],[Discounted price]]&lt;10000, "High",
 "Very High")))</f>
        <v>Medium</v>
      </c>
      <c r="M1097" s="1">
        <f>COUNTIF(amazon[[#This Row],[Discount percentage]],$Z$14)</f>
        <v>0</v>
      </c>
      <c r="N1097" s="1">
        <f>COUNTIF(amazon[[#This Row],[Discount percentage]],$Z$16)</f>
        <v>1</v>
      </c>
      <c r="O1097" s="1">
        <f>COUNTIF(amazon[[#This Row],[Discount percentage]],$Z$15)</f>
        <v>0</v>
      </c>
      <c r="P1097" t="s">
        <v>2812</v>
      </c>
      <c r="Q1097" s="23" t="e" cm="1" vm="1">
        <f t="array" aca="1" ref="Q1097" ca="1">IF(amazon[Discount percentage]&lt;=10, "0-10%", IF(amazon[Discount percentage]&lt;=20,"11-20%", IF(amazon[Discount percentage]&lt;=30,"21-30%",….)))</f>
        <v>#VALUE!</v>
      </c>
    </row>
    <row r="1098" spans="1:17" ht="18.75" x14ac:dyDescent="0.3">
      <c r="A1098" s="1" t="s">
        <v>2813</v>
      </c>
      <c r="B1098" s="1" t="s">
        <v>2814</v>
      </c>
      <c r="C1098" s="1" t="s">
        <v>1557</v>
      </c>
      <c r="D1098" s="1" t="s">
        <v>2688</v>
      </c>
      <c r="E109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8" s="4">
        <v>355</v>
      </c>
      <c r="G1098" s="4">
        <v>899</v>
      </c>
      <c r="H1098" s="4">
        <f>PRODUCT(amazon[[#This Row],[Actual price]],amazon[[#This Row],[Rating count]])</f>
        <v>944849</v>
      </c>
      <c r="I1098" s="5">
        <v>0.61</v>
      </c>
      <c r="J1098" s="1">
        <v>4.0999999999999996</v>
      </c>
      <c r="K1098" s="1">
        <v>1051</v>
      </c>
      <c r="L1098" s="1" t="str">
        <f>IF(amazon[[#This Row],[Discounted price]]&lt;200, "Very Low",
 IF(amazon[[#This Row],[Discounted price]]&lt;5000, "Medium",
 IF(amazon[[#This Row],[Discounted price]]&lt;10000, "High",
 "Very High")))</f>
        <v>Medium</v>
      </c>
      <c r="M1098" s="1">
        <f>COUNTIF(amazon[[#This Row],[Discount percentage]],$Z$14)</f>
        <v>0</v>
      </c>
      <c r="N1098" s="1">
        <f>COUNTIF(amazon[[#This Row],[Discount percentage]],$Z$16)</f>
        <v>0</v>
      </c>
      <c r="O1098" s="1">
        <f>COUNTIF(amazon[[#This Row],[Discount percentage]],$Z$15)</f>
        <v>1</v>
      </c>
      <c r="P1098" t="s">
        <v>2815</v>
      </c>
      <c r="Q1098" s="23" t="e" cm="1" vm="1">
        <f t="array" aca="1" ref="Q1098" ca="1">IF(amazon[Discount percentage]&lt;=10, "0-10%", IF(amazon[Discount percentage]&lt;=20,"11-20%", IF(amazon[Discount percentage]&lt;=30,"21-30%",….)))</f>
        <v>#VALUE!</v>
      </c>
    </row>
    <row r="1099" spans="1:17" ht="18.75" x14ac:dyDescent="0.3">
      <c r="A1099" s="1" t="s">
        <v>2816</v>
      </c>
      <c r="B1099" s="1" t="s">
        <v>2817</v>
      </c>
      <c r="C1099" s="1" t="s">
        <v>1557</v>
      </c>
      <c r="D1099" s="1" t="s">
        <v>2579</v>
      </c>
      <c r="E109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099" s="4">
        <v>2169</v>
      </c>
      <c r="G1099" s="4">
        <v>3279</v>
      </c>
      <c r="H1099" s="4">
        <f>PRODUCT(amazon[[#This Row],[Actual price]],amazon[[#This Row],[Rating count]])</f>
        <v>5626764</v>
      </c>
      <c r="I1099" s="5">
        <v>0.34</v>
      </c>
      <c r="J1099" s="1">
        <v>4.0999999999999996</v>
      </c>
      <c r="K1099" s="1">
        <v>1716</v>
      </c>
      <c r="L1099" s="1" t="str">
        <f>IF(amazon[[#This Row],[Discounted price]]&lt;200, "Very Low",
 IF(amazon[[#This Row],[Discounted price]]&lt;5000, "Medium",
 IF(amazon[[#This Row],[Discounted price]]&lt;10000, "High",
 "Very High")))</f>
        <v>Medium</v>
      </c>
      <c r="M1099" s="1">
        <f>COUNTIF(amazon[[#This Row],[Discount percentage]],$Z$14)</f>
        <v>0</v>
      </c>
      <c r="N1099" s="1">
        <f>COUNTIF(amazon[[#This Row],[Discount percentage]],$Z$16)</f>
        <v>1</v>
      </c>
      <c r="O1099" s="1">
        <f>COUNTIF(amazon[[#This Row],[Discount percentage]],$Z$15)</f>
        <v>0</v>
      </c>
      <c r="P1099" t="s">
        <v>2818</v>
      </c>
      <c r="Q1099" s="23" t="e" cm="1" vm="1">
        <f t="array" aca="1" ref="Q1099" ca="1">IF(amazon[Discount percentage]&lt;=10, "0-10%", IF(amazon[Discount percentage]&lt;=20,"11-20%", IF(amazon[Discount percentage]&lt;=30,"21-30%",….)))</f>
        <v>#VALUE!</v>
      </c>
    </row>
    <row r="1100" spans="1:17" ht="18.75" x14ac:dyDescent="0.3">
      <c r="A1100" s="1" t="s">
        <v>2819</v>
      </c>
      <c r="B1100" s="1" t="s">
        <v>2820</v>
      </c>
      <c r="C1100" s="1" t="s">
        <v>1557</v>
      </c>
      <c r="D1100" s="1" t="s">
        <v>2821</v>
      </c>
      <c r="E110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0" s="4">
        <v>2799</v>
      </c>
      <c r="G1100" s="4">
        <v>3799</v>
      </c>
      <c r="H1100" s="4">
        <f>PRODUCT(amazon[[#This Row],[Actual price]],amazon[[#This Row],[Rating count]])</f>
        <v>125104869</v>
      </c>
      <c r="I1100" s="5">
        <v>0.26</v>
      </c>
      <c r="J1100" s="1">
        <v>3.9</v>
      </c>
      <c r="K1100" s="1">
        <v>32931</v>
      </c>
      <c r="L1100" s="1" t="str">
        <f>IF(amazon[[#This Row],[Discounted price]]&lt;200, "Very Low",
 IF(amazon[[#This Row],[Discounted price]]&lt;5000, "Medium",
 IF(amazon[[#This Row],[Discounted price]]&lt;10000, "High",
 "Very High")))</f>
        <v>Medium</v>
      </c>
      <c r="M1100" s="1">
        <f>COUNTIF(amazon[[#This Row],[Discount percentage]],$Z$14)</f>
        <v>0</v>
      </c>
      <c r="N1100" s="1">
        <f>COUNTIF(amazon[[#This Row],[Discount percentage]],$Z$16)</f>
        <v>1</v>
      </c>
      <c r="O1100" s="1">
        <f>COUNTIF(amazon[[#This Row],[Discount percentage]],$Z$15)</f>
        <v>0</v>
      </c>
      <c r="P1100" t="s">
        <v>2822</v>
      </c>
      <c r="Q1100" s="23" t="e" cm="1" vm="1">
        <f t="array" aca="1" ref="Q1100" ca="1">IF(amazon[Discount percentage]&lt;=10, "0-10%", IF(amazon[Discount percentage]&lt;=20,"11-20%", IF(amazon[Discount percentage]&lt;=30,"21-30%",….)))</f>
        <v>#VALUE!</v>
      </c>
    </row>
    <row r="1101" spans="1:17" ht="18.75" x14ac:dyDescent="0.3">
      <c r="A1101" s="1" t="s">
        <v>2823</v>
      </c>
      <c r="B1101" s="1" t="s">
        <v>2824</v>
      </c>
      <c r="C1101" s="1" t="s">
        <v>1557</v>
      </c>
      <c r="D1101" s="1" t="s">
        <v>2575</v>
      </c>
      <c r="E110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1" s="4">
        <v>899</v>
      </c>
      <c r="G1101" s="4">
        <v>1249</v>
      </c>
      <c r="H1101" s="4">
        <f>PRODUCT(amazon[[#This Row],[Actual price]],amazon[[#This Row],[Rating count]])</f>
        <v>21762576</v>
      </c>
      <c r="I1101" s="5">
        <v>0.28000000000000003</v>
      </c>
      <c r="J1101" s="1">
        <v>3.9</v>
      </c>
      <c r="K1101" s="1">
        <v>17424</v>
      </c>
      <c r="L1101" s="1" t="str">
        <f>IF(amazon[[#This Row],[Discounted price]]&lt;200, "Very Low",
 IF(amazon[[#This Row],[Discounted price]]&lt;5000, "Medium",
 IF(amazon[[#This Row],[Discounted price]]&lt;10000, "High",
 "Very High")))</f>
        <v>Medium</v>
      </c>
      <c r="M1101" s="1">
        <f>COUNTIF(amazon[[#This Row],[Discount percentage]],$Z$14)</f>
        <v>0</v>
      </c>
      <c r="N1101" s="1">
        <f>COUNTIF(amazon[[#This Row],[Discount percentage]],$Z$16)</f>
        <v>1</v>
      </c>
      <c r="O1101" s="1">
        <f>COUNTIF(amazon[[#This Row],[Discount percentage]],$Z$15)</f>
        <v>0</v>
      </c>
      <c r="P1101" t="s">
        <v>1101</v>
      </c>
      <c r="Q1101" s="23" t="e" cm="1" vm="1">
        <f t="array" aca="1" ref="Q1101" ca="1">IF(amazon[Discount percentage]&lt;=10, "0-10%", IF(amazon[Discount percentage]&lt;=20,"11-20%", IF(amazon[Discount percentage]&lt;=30,"21-30%",….)))</f>
        <v>#VALUE!</v>
      </c>
    </row>
    <row r="1102" spans="1:17" ht="18.75" x14ac:dyDescent="0.3">
      <c r="A1102" s="1" t="s">
        <v>2825</v>
      </c>
      <c r="B1102" s="1" t="s">
        <v>2826</v>
      </c>
      <c r="C1102" s="1" t="s">
        <v>1557</v>
      </c>
      <c r="D1102" s="1" t="s">
        <v>2639</v>
      </c>
      <c r="E110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2" s="4">
        <v>2499</v>
      </c>
      <c r="G1102" s="4">
        <v>5000</v>
      </c>
      <c r="H1102" s="4">
        <f>PRODUCT(amazon[[#This Row],[Actual price]],amazon[[#This Row],[Rating count]])</f>
        <v>9445000</v>
      </c>
      <c r="I1102" s="5">
        <v>0.5</v>
      </c>
      <c r="J1102" s="1">
        <v>3.8</v>
      </c>
      <c r="K1102" s="1">
        <v>1889</v>
      </c>
      <c r="L1102" s="1" t="str">
        <f>IF(amazon[[#This Row],[Discounted price]]&lt;200, "Very Low",
 IF(amazon[[#This Row],[Discounted price]]&lt;5000, "Medium",
 IF(amazon[[#This Row],[Discounted price]]&lt;10000, "High",
 "Very High")))</f>
        <v>Medium</v>
      </c>
      <c r="M1102" s="1">
        <f>COUNTIF(amazon[[#This Row],[Discount percentage]],$Z$14)</f>
        <v>1</v>
      </c>
      <c r="N1102" s="1">
        <f>COUNTIF(amazon[[#This Row],[Discount percentage]],$Z$16)</f>
        <v>0</v>
      </c>
      <c r="O1102" s="1">
        <f>COUNTIF(amazon[[#This Row],[Discount percentage]],$Z$15)</f>
        <v>0</v>
      </c>
      <c r="P1102" t="s">
        <v>24</v>
      </c>
      <c r="Q1102" s="23" t="e" cm="1" vm="1">
        <f t="array" aca="1" ref="Q1102" ca="1">IF(amazon[Discount percentage]&lt;=10, "0-10%", IF(amazon[Discount percentage]&lt;=20,"11-20%", IF(amazon[Discount percentage]&lt;=30,"21-30%",….)))</f>
        <v>#VALUE!</v>
      </c>
    </row>
    <row r="1103" spans="1:17" ht="18.75" x14ac:dyDescent="0.3">
      <c r="A1103" s="1" t="s">
        <v>2827</v>
      </c>
      <c r="B1103" s="1" t="s">
        <v>2828</v>
      </c>
      <c r="C1103" s="1" t="s">
        <v>1557</v>
      </c>
      <c r="D1103" s="1" t="s">
        <v>2635</v>
      </c>
      <c r="E110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3" s="4">
        <v>3599</v>
      </c>
      <c r="G1103" s="4">
        <v>7299</v>
      </c>
      <c r="H1103" s="4">
        <f>PRODUCT(amazon[[#This Row],[Actual price]],amazon[[#This Row],[Rating count]])</f>
        <v>75354876</v>
      </c>
      <c r="I1103" s="5">
        <v>0.51</v>
      </c>
      <c r="J1103" s="1">
        <v>4</v>
      </c>
      <c r="K1103" s="1">
        <v>10324</v>
      </c>
      <c r="L1103" s="1" t="str">
        <f>IF(amazon[[#This Row],[Discounted price]]&lt;200, "Very Low",
 IF(amazon[[#This Row],[Discounted price]]&lt;5000, "Medium",
 IF(amazon[[#This Row],[Discounted price]]&lt;10000, "High",
 "Very High")))</f>
        <v>Medium</v>
      </c>
      <c r="M1103" s="1">
        <f>COUNTIF(amazon[[#This Row],[Discount percentage]],$Z$14)</f>
        <v>0</v>
      </c>
      <c r="N1103" s="1">
        <f>COUNTIF(amazon[[#This Row],[Discount percentage]],$Z$16)</f>
        <v>0</v>
      </c>
      <c r="O1103" s="1">
        <f>COUNTIF(amazon[[#This Row],[Discount percentage]],$Z$15)</f>
        <v>1</v>
      </c>
      <c r="P1103" t="s">
        <v>2829</v>
      </c>
      <c r="Q1103" s="23" t="e" cm="1" vm="1">
        <f t="array" aca="1" ref="Q1103" ca="1">IF(amazon[Discount percentage]&lt;=10, "0-10%", IF(amazon[Discount percentage]&lt;=20,"11-20%", IF(amazon[Discount percentage]&lt;=30,"21-30%",….)))</f>
        <v>#VALUE!</v>
      </c>
    </row>
    <row r="1104" spans="1:17" ht="18.75" x14ac:dyDescent="0.3">
      <c r="A1104" s="1" t="s">
        <v>2830</v>
      </c>
      <c r="B1104" s="1" t="s">
        <v>2831</v>
      </c>
      <c r="C1104" s="1" t="s">
        <v>1557</v>
      </c>
      <c r="D1104" s="1" t="s">
        <v>2627</v>
      </c>
      <c r="E110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4" s="4">
        <v>499</v>
      </c>
      <c r="G1104" s="4">
        <v>625</v>
      </c>
      <c r="H1104" s="4">
        <f>PRODUCT(amazon[[#This Row],[Actual price]],amazon[[#This Row],[Rating count]])</f>
        <v>3346875</v>
      </c>
      <c r="I1104" s="5">
        <v>0.2</v>
      </c>
      <c r="J1104" s="1">
        <v>4.2</v>
      </c>
      <c r="K1104" s="1">
        <v>5355</v>
      </c>
      <c r="L1104" s="1" t="str">
        <f>IF(amazon[[#This Row],[Discounted price]]&lt;200, "Very Low",
 IF(amazon[[#This Row],[Discounted price]]&lt;5000, "Medium",
 IF(amazon[[#This Row],[Discounted price]]&lt;10000, "High",
 "Very High")))</f>
        <v>Medium</v>
      </c>
      <c r="M1104" s="1">
        <f>COUNTIF(amazon[[#This Row],[Discount percentage]],$Z$14)</f>
        <v>0</v>
      </c>
      <c r="N1104" s="1">
        <f>COUNTIF(amazon[[#This Row],[Discount percentage]],$Z$16)</f>
        <v>1</v>
      </c>
      <c r="O1104" s="1">
        <f>COUNTIF(amazon[[#This Row],[Discount percentage]],$Z$15)</f>
        <v>0</v>
      </c>
      <c r="P1104" t="s">
        <v>2832</v>
      </c>
      <c r="Q1104" s="23" t="e" cm="1" vm="1">
        <f t="array" aca="1" ref="Q1104" ca="1">IF(amazon[Discount percentage]&lt;=10, "0-10%", IF(amazon[Discount percentage]&lt;=20,"11-20%", IF(amazon[Discount percentage]&lt;=30,"21-30%",….)))</f>
        <v>#VALUE!</v>
      </c>
    </row>
    <row r="1105" spans="1:17" ht="18.75" x14ac:dyDescent="0.3">
      <c r="A1105" s="1" t="s">
        <v>2833</v>
      </c>
      <c r="B1105" s="1" t="s">
        <v>2834</v>
      </c>
      <c r="C1105" s="1" t="s">
        <v>1557</v>
      </c>
      <c r="D1105" s="1" t="s">
        <v>2674</v>
      </c>
      <c r="E110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5" s="4">
        <v>653</v>
      </c>
      <c r="G1105" s="4">
        <v>1020</v>
      </c>
      <c r="H1105" s="4">
        <f>PRODUCT(amazon[[#This Row],[Actual price]],amazon[[#This Row],[Rating count]])</f>
        <v>3433320</v>
      </c>
      <c r="I1105" s="5">
        <v>0.36</v>
      </c>
      <c r="J1105" s="1">
        <v>4.0999999999999996</v>
      </c>
      <c r="K1105" s="1">
        <v>3366</v>
      </c>
      <c r="L1105" s="1" t="str">
        <f>IF(amazon[[#This Row],[Discounted price]]&lt;200, "Very Low",
 IF(amazon[[#This Row],[Discounted price]]&lt;5000, "Medium",
 IF(amazon[[#This Row],[Discounted price]]&lt;10000, "High",
 "Very High")))</f>
        <v>Medium</v>
      </c>
      <c r="M1105" s="1">
        <f>COUNTIF(amazon[[#This Row],[Discount percentage]],$Z$14)</f>
        <v>0</v>
      </c>
      <c r="N1105" s="1">
        <f>COUNTIF(amazon[[#This Row],[Discount percentage]],$Z$16)</f>
        <v>1</v>
      </c>
      <c r="O1105" s="1">
        <f>COUNTIF(amazon[[#This Row],[Discount percentage]],$Z$15)</f>
        <v>0</v>
      </c>
      <c r="P1105" t="s">
        <v>2835</v>
      </c>
      <c r="Q1105" s="23" t="e" cm="1" vm="1">
        <f t="array" aca="1" ref="Q1105" ca="1">IF(amazon[Discount percentage]&lt;=10, "0-10%", IF(amazon[Discount percentage]&lt;=20,"11-20%", IF(amazon[Discount percentage]&lt;=30,"21-30%",….)))</f>
        <v>#VALUE!</v>
      </c>
    </row>
    <row r="1106" spans="1:17" ht="18.75" x14ac:dyDescent="0.3">
      <c r="A1106" s="1" t="s">
        <v>2836</v>
      </c>
      <c r="B1106" s="1" t="s">
        <v>2837</v>
      </c>
      <c r="C1106" s="1" t="s">
        <v>1557</v>
      </c>
      <c r="D1106" s="1" t="s">
        <v>2838</v>
      </c>
      <c r="E110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6" s="4">
        <v>4789</v>
      </c>
      <c r="G1106" s="4">
        <v>8990</v>
      </c>
      <c r="H1106" s="4">
        <f>PRODUCT(amazon[[#This Row],[Actual price]],amazon[[#This Row],[Rating count]])</f>
        <v>9142830</v>
      </c>
      <c r="I1106" s="5">
        <v>0.47</v>
      </c>
      <c r="J1106" s="1">
        <v>4.3</v>
      </c>
      <c r="K1106" s="1">
        <v>1017</v>
      </c>
      <c r="L1106" s="1" t="str">
        <f>IF(amazon[[#This Row],[Discounted price]]&lt;200, "Very Low",
 IF(amazon[[#This Row],[Discounted price]]&lt;5000, "Medium",
 IF(amazon[[#This Row],[Discounted price]]&lt;10000, "High",
 "Very High")))</f>
        <v>Medium</v>
      </c>
      <c r="M1106" s="1">
        <f>COUNTIF(amazon[[#This Row],[Discount percentage]],$Z$14)</f>
        <v>0</v>
      </c>
      <c r="N1106" s="1">
        <f>COUNTIF(amazon[[#This Row],[Discount percentage]],$Z$16)</f>
        <v>1</v>
      </c>
      <c r="O1106" s="1">
        <f>COUNTIF(amazon[[#This Row],[Discount percentage]],$Z$15)</f>
        <v>0</v>
      </c>
      <c r="P1106" t="s">
        <v>2839</v>
      </c>
      <c r="Q1106" s="23" t="e" cm="1" vm="1">
        <f t="array" aca="1" ref="Q1106" ca="1">IF(amazon[Discount percentage]&lt;=10, "0-10%", IF(amazon[Discount percentage]&lt;=20,"11-20%", IF(amazon[Discount percentage]&lt;=30,"21-30%",….)))</f>
        <v>#VALUE!</v>
      </c>
    </row>
    <row r="1107" spans="1:17" ht="18.75" x14ac:dyDescent="0.3">
      <c r="A1107" s="1" t="s">
        <v>2840</v>
      </c>
      <c r="B1107" s="1" t="s">
        <v>2841</v>
      </c>
      <c r="C1107" s="1" t="s">
        <v>1557</v>
      </c>
      <c r="D1107" s="1" t="s">
        <v>2842</v>
      </c>
      <c r="E110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7" s="4">
        <v>1409</v>
      </c>
      <c r="G1107" s="4">
        <v>1639</v>
      </c>
      <c r="H1107" s="4">
        <f>PRODUCT(amazon[[#This Row],[Actual price]],amazon[[#This Row],[Rating count]])</f>
        <v>1289893</v>
      </c>
      <c r="I1107" s="5">
        <v>0.14000000000000001</v>
      </c>
      <c r="J1107" s="1">
        <v>3.7</v>
      </c>
      <c r="K1107" s="1">
        <v>787</v>
      </c>
      <c r="L1107" s="1" t="str">
        <f>IF(amazon[[#This Row],[Discounted price]]&lt;200, "Very Low",
 IF(amazon[[#This Row],[Discounted price]]&lt;5000, "Medium",
 IF(amazon[[#This Row],[Discounted price]]&lt;10000, "High",
 "Very High")))</f>
        <v>Medium</v>
      </c>
      <c r="M1107" s="1">
        <f>COUNTIF(amazon[[#This Row],[Discount percentage]],$Z$14)</f>
        <v>0</v>
      </c>
      <c r="N1107" s="1">
        <f>COUNTIF(amazon[[#This Row],[Discount percentage]],$Z$16)</f>
        <v>1</v>
      </c>
      <c r="O1107" s="1">
        <f>COUNTIF(amazon[[#This Row],[Discount percentage]],$Z$15)</f>
        <v>0</v>
      </c>
      <c r="P1107" t="s">
        <v>2506</v>
      </c>
      <c r="Q1107" s="23" t="e" cm="1" vm="1">
        <f t="array" aca="1" ref="Q1107" ca="1">IF(amazon[Discount percentage]&lt;=10, "0-10%", IF(amazon[Discount percentage]&lt;=20,"11-20%", IF(amazon[Discount percentage]&lt;=30,"21-30%",….)))</f>
        <v>#VALUE!</v>
      </c>
    </row>
    <row r="1108" spans="1:17" ht="18.75" x14ac:dyDescent="0.3">
      <c r="A1108" s="1" t="s">
        <v>2843</v>
      </c>
      <c r="B1108" s="1" t="s">
        <v>2844</v>
      </c>
      <c r="C1108" s="1" t="s">
        <v>1557</v>
      </c>
      <c r="D1108" s="1" t="s">
        <v>2623</v>
      </c>
      <c r="E110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8" s="4">
        <v>753</v>
      </c>
      <c r="G1108" s="4">
        <v>899</v>
      </c>
      <c r="H1108" s="4">
        <f>PRODUCT(amazon[[#This Row],[Actual price]],amazon[[#This Row],[Rating count]])</f>
        <v>16597338</v>
      </c>
      <c r="I1108" s="5">
        <v>0.16</v>
      </c>
      <c r="J1108" s="1">
        <v>4.2</v>
      </c>
      <c r="K1108" s="1">
        <v>18462</v>
      </c>
      <c r="L1108" s="1" t="str">
        <f>IF(amazon[[#This Row],[Discounted price]]&lt;200, "Very Low",
 IF(amazon[[#This Row],[Discounted price]]&lt;5000, "Medium",
 IF(amazon[[#This Row],[Discounted price]]&lt;10000, "High",
 "Very High")))</f>
        <v>Medium</v>
      </c>
      <c r="M1108" s="1">
        <f>COUNTIF(amazon[[#This Row],[Discount percentage]],$Z$14)</f>
        <v>0</v>
      </c>
      <c r="N1108" s="1">
        <f>COUNTIF(amazon[[#This Row],[Discount percentage]],$Z$16)</f>
        <v>1</v>
      </c>
      <c r="O1108" s="1">
        <f>COUNTIF(amazon[[#This Row],[Discount percentage]],$Z$15)</f>
        <v>0</v>
      </c>
      <c r="P1108" t="s">
        <v>2845</v>
      </c>
      <c r="Q1108" s="23" t="e" cm="1" vm="1">
        <f t="array" aca="1" ref="Q1108" ca="1">IF(amazon[Discount percentage]&lt;=10, "0-10%", IF(amazon[Discount percentage]&lt;=20,"11-20%", IF(amazon[Discount percentage]&lt;=30,"21-30%",….)))</f>
        <v>#VALUE!</v>
      </c>
    </row>
    <row r="1109" spans="1:17" ht="18.75" x14ac:dyDescent="0.3">
      <c r="A1109" s="1" t="s">
        <v>2846</v>
      </c>
      <c r="B1109" s="1" t="s">
        <v>2847</v>
      </c>
      <c r="C1109" s="1" t="s">
        <v>1557</v>
      </c>
      <c r="D1109" s="1" t="s">
        <v>2733</v>
      </c>
      <c r="E110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09" s="4">
        <v>353</v>
      </c>
      <c r="G1109" s="4">
        <v>1199</v>
      </c>
      <c r="H1109" s="4">
        <f>PRODUCT(amazon[[#This Row],[Actual price]],amazon[[#This Row],[Rating count]])</f>
        <v>754171</v>
      </c>
      <c r="I1109" s="5">
        <v>0.71</v>
      </c>
      <c r="J1109" s="1">
        <v>4.3</v>
      </c>
      <c r="K1109" s="1">
        <v>629</v>
      </c>
      <c r="L1109" s="1" t="str">
        <f>IF(amazon[[#This Row],[Discounted price]]&lt;200, "Very Low",
 IF(amazon[[#This Row],[Discounted price]]&lt;5000, "Medium",
 IF(amazon[[#This Row],[Discounted price]]&lt;10000, "High",
 "Very High")))</f>
        <v>Medium</v>
      </c>
      <c r="M1109" s="1">
        <f>COUNTIF(amazon[[#This Row],[Discount percentage]],$Z$14)</f>
        <v>0</v>
      </c>
      <c r="N1109" s="1">
        <f>COUNTIF(amazon[[#This Row],[Discount percentage]],$Z$16)</f>
        <v>0</v>
      </c>
      <c r="O1109" s="1">
        <f>COUNTIF(amazon[[#This Row],[Discount percentage]],$Z$15)</f>
        <v>1</v>
      </c>
      <c r="P1109" t="s">
        <v>24</v>
      </c>
      <c r="Q1109" s="23" t="e" cm="1" vm="1">
        <f t="array" aca="1" ref="Q1109" ca="1">IF(amazon[Discount percentage]&lt;=10, "0-10%", IF(amazon[Discount percentage]&lt;=20,"11-20%", IF(amazon[Discount percentage]&lt;=30,"21-30%",….)))</f>
        <v>#VALUE!</v>
      </c>
    </row>
    <row r="1110" spans="1:17" ht="18.75" x14ac:dyDescent="0.3">
      <c r="A1110" s="1" t="s">
        <v>2848</v>
      </c>
      <c r="B1110" s="1" t="s">
        <v>2849</v>
      </c>
      <c r="C1110" s="1" t="s">
        <v>1557</v>
      </c>
      <c r="D1110" s="1" t="s">
        <v>2590</v>
      </c>
      <c r="E111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0" s="4">
        <v>1099</v>
      </c>
      <c r="G1110" s="4">
        <v>1899</v>
      </c>
      <c r="H1110" s="4">
        <f>PRODUCT(amazon[[#This Row],[Actual price]],amazon[[#This Row],[Rating count]])</f>
        <v>29009124</v>
      </c>
      <c r="I1110" s="5">
        <v>0.42</v>
      </c>
      <c r="J1110" s="1">
        <v>4.3</v>
      </c>
      <c r="K1110" s="1">
        <v>15276</v>
      </c>
      <c r="L1110" s="1" t="str">
        <f>IF(amazon[[#This Row],[Discounted price]]&lt;200, "Very Low",
 IF(amazon[[#This Row],[Discounted price]]&lt;5000, "Medium",
 IF(amazon[[#This Row],[Discounted price]]&lt;10000, "High",
 "Very High")))</f>
        <v>Medium</v>
      </c>
      <c r="M1110" s="1">
        <f>COUNTIF(amazon[[#This Row],[Discount percentage]],$Z$14)</f>
        <v>0</v>
      </c>
      <c r="N1110" s="1">
        <f>COUNTIF(amazon[[#This Row],[Discount percentage]],$Z$16)</f>
        <v>1</v>
      </c>
      <c r="O1110" s="1">
        <f>COUNTIF(amazon[[#This Row],[Discount percentage]],$Z$15)</f>
        <v>0</v>
      </c>
      <c r="P1110" t="s">
        <v>2850</v>
      </c>
      <c r="Q1110" s="23" t="e" cm="1" vm="1">
        <f t="array" aca="1" ref="Q1110" ca="1">IF(amazon[Discount percentage]&lt;=10, "0-10%", IF(amazon[Discount percentage]&lt;=20,"11-20%", IF(amazon[Discount percentage]&lt;=30,"21-30%",….)))</f>
        <v>#VALUE!</v>
      </c>
    </row>
    <row r="1111" spans="1:17" ht="18.75" x14ac:dyDescent="0.3">
      <c r="A1111" s="1" t="s">
        <v>2851</v>
      </c>
      <c r="B1111" s="1" t="s">
        <v>2852</v>
      </c>
      <c r="C1111" s="1" t="s">
        <v>1557</v>
      </c>
      <c r="D1111" s="1" t="s">
        <v>2684</v>
      </c>
      <c r="E111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1" s="4">
        <v>8799</v>
      </c>
      <c r="G1111" s="4">
        <v>11595</v>
      </c>
      <c r="H1111" s="4">
        <f>PRODUCT(amazon[[#This Row],[Actual price]],amazon[[#This Row],[Rating count]])</f>
        <v>34564695</v>
      </c>
      <c r="I1111" s="5">
        <v>0.24</v>
      </c>
      <c r="J1111" s="1">
        <v>4.4000000000000004</v>
      </c>
      <c r="K1111" s="1">
        <v>2981</v>
      </c>
      <c r="L1111" s="1" t="str">
        <f>IF(amazon[[#This Row],[Discounted price]]&lt;200, "Very Low",
 IF(amazon[[#This Row],[Discounted price]]&lt;5000, "Medium",
 IF(amazon[[#This Row],[Discounted price]]&lt;10000, "High",
 "Very High")))</f>
        <v>High</v>
      </c>
      <c r="M1111" s="1">
        <f>COUNTIF(amazon[[#This Row],[Discount percentage]],$Z$14)</f>
        <v>0</v>
      </c>
      <c r="N1111" s="1">
        <f>COUNTIF(amazon[[#This Row],[Discount percentage]],$Z$16)</f>
        <v>1</v>
      </c>
      <c r="O1111" s="1">
        <f>COUNTIF(amazon[[#This Row],[Discount percentage]],$Z$15)</f>
        <v>0</v>
      </c>
      <c r="P1111" t="s">
        <v>2853</v>
      </c>
      <c r="Q1111" s="23" t="e" cm="1" vm="1">
        <f t="array" aca="1" ref="Q1111" ca="1">IF(amazon[Discount percentage]&lt;=10, "0-10%", IF(amazon[Discount percentage]&lt;=20,"11-20%", IF(amazon[Discount percentage]&lt;=30,"21-30%",….)))</f>
        <v>#VALUE!</v>
      </c>
    </row>
    <row r="1112" spans="1:17" ht="18.75" x14ac:dyDescent="0.3">
      <c r="A1112" s="1" t="s">
        <v>2854</v>
      </c>
      <c r="B1112" s="1" t="s">
        <v>2855</v>
      </c>
      <c r="C1112" s="1" t="s">
        <v>1557</v>
      </c>
      <c r="D1112" s="1" t="s">
        <v>2575</v>
      </c>
      <c r="E111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2" s="4">
        <v>1345</v>
      </c>
      <c r="G1112" s="4">
        <v>1750</v>
      </c>
      <c r="H1112" s="4">
        <f>PRODUCT(amazon[[#This Row],[Actual price]],amazon[[#This Row],[Rating count]])</f>
        <v>4315500</v>
      </c>
      <c r="I1112" s="5">
        <v>0.23</v>
      </c>
      <c r="J1112" s="1">
        <v>3.8</v>
      </c>
      <c r="K1112" s="1">
        <v>2466</v>
      </c>
      <c r="L1112" s="1" t="str">
        <f>IF(amazon[[#This Row],[Discounted price]]&lt;200, "Very Low",
 IF(amazon[[#This Row],[Discounted price]]&lt;5000, "Medium",
 IF(amazon[[#This Row],[Discounted price]]&lt;10000, "High",
 "Very High")))</f>
        <v>Medium</v>
      </c>
      <c r="M1112" s="1">
        <f>COUNTIF(amazon[[#This Row],[Discount percentage]],$Z$14)</f>
        <v>0</v>
      </c>
      <c r="N1112" s="1">
        <f>COUNTIF(amazon[[#This Row],[Discount percentage]],$Z$16)</f>
        <v>1</v>
      </c>
      <c r="O1112" s="1">
        <f>COUNTIF(amazon[[#This Row],[Discount percentage]],$Z$15)</f>
        <v>0</v>
      </c>
      <c r="P1112" t="s">
        <v>2856</v>
      </c>
      <c r="Q1112" s="23" t="e" cm="1" vm="1">
        <f t="array" aca="1" ref="Q1112" ca="1">IF(amazon[Discount percentage]&lt;=10, "0-10%", IF(amazon[Discount percentage]&lt;=20,"11-20%", IF(amazon[Discount percentage]&lt;=30,"21-30%",….)))</f>
        <v>#VALUE!</v>
      </c>
    </row>
    <row r="1113" spans="1:17" ht="18.75" x14ac:dyDescent="0.3">
      <c r="A1113" s="1" t="s">
        <v>2857</v>
      </c>
      <c r="B1113" s="1" t="s">
        <v>2858</v>
      </c>
      <c r="C1113" s="1" t="s">
        <v>1557</v>
      </c>
      <c r="D1113" s="1" t="s">
        <v>2859</v>
      </c>
      <c r="E111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3" s="4">
        <v>2095</v>
      </c>
      <c r="G1113" s="4">
        <v>2095</v>
      </c>
      <c r="H1113" s="4">
        <f>PRODUCT(amazon[[#This Row],[Actual price]],amazon[[#This Row],[Rating count]])</f>
        <v>16653155</v>
      </c>
      <c r="I1113" s="5">
        <v>0</v>
      </c>
      <c r="J1113" s="1">
        <v>4.5</v>
      </c>
      <c r="K1113" s="1">
        <v>7949</v>
      </c>
      <c r="L1113" s="1" t="str">
        <f>IF(amazon[[#This Row],[Discounted price]]&lt;200, "Very Low",
 IF(amazon[[#This Row],[Discounted price]]&lt;5000, "Medium",
 IF(amazon[[#This Row],[Discounted price]]&lt;10000, "High",
 "Very High")))</f>
        <v>Medium</v>
      </c>
      <c r="M1113" s="1">
        <f>COUNTIF(amazon[[#This Row],[Discount percentage]],$Z$14)</f>
        <v>0</v>
      </c>
      <c r="N1113" s="1">
        <f>COUNTIF(amazon[[#This Row],[Discount percentage]],$Z$16)</f>
        <v>1</v>
      </c>
      <c r="O1113" s="1">
        <f>COUNTIF(amazon[[#This Row],[Discount percentage]],$Z$15)</f>
        <v>0</v>
      </c>
      <c r="P1113" t="s">
        <v>2860</v>
      </c>
      <c r="Q1113" s="23" t="e" cm="1" vm="1">
        <f t="array" aca="1" ref="Q1113" ca="1">IF(amazon[Discount percentage]&lt;=10, "0-10%", IF(amazon[Discount percentage]&lt;=20,"11-20%", IF(amazon[Discount percentage]&lt;=30,"21-30%",….)))</f>
        <v>#VALUE!</v>
      </c>
    </row>
    <row r="1114" spans="1:17" ht="18.75" x14ac:dyDescent="0.3">
      <c r="A1114" s="1" t="s">
        <v>2861</v>
      </c>
      <c r="B1114" s="1" t="s">
        <v>2862</v>
      </c>
      <c r="C1114" s="1" t="s">
        <v>1557</v>
      </c>
      <c r="D1114" s="1" t="s">
        <v>2579</v>
      </c>
      <c r="E111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4" s="4">
        <v>1498</v>
      </c>
      <c r="G1114" s="4">
        <v>2300</v>
      </c>
      <c r="H1114" s="4">
        <f>PRODUCT(amazon[[#This Row],[Actual price]],amazon[[#This Row],[Rating count]])</f>
        <v>218500</v>
      </c>
      <c r="I1114" s="5">
        <v>0.35</v>
      </c>
      <c r="J1114" s="1">
        <v>3.8</v>
      </c>
      <c r="K1114" s="1">
        <v>95</v>
      </c>
      <c r="L1114" s="1" t="str">
        <f>IF(amazon[[#This Row],[Discounted price]]&lt;200, "Very Low",
 IF(amazon[[#This Row],[Discounted price]]&lt;5000, "Medium",
 IF(amazon[[#This Row],[Discounted price]]&lt;10000, "High",
 "Very High")))</f>
        <v>Medium</v>
      </c>
      <c r="M1114" s="1">
        <f>COUNTIF(amazon[[#This Row],[Discount percentage]],$Z$14)</f>
        <v>0</v>
      </c>
      <c r="N1114" s="1">
        <f>COUNTIF(amazon[[#This Row],[Discount percentage]],$Z$16)</f>
        <v>1</v>
      </c>
      <c r="O1114" s="1">
        <f>COUNTIF(amazon[[#This Row],[Discount percentage]],$Z$15)</f>
        <v>0</v>
      </c>
      <c r="P1114" t="s">
        <v>24</v>
      </c>
      <c r="Q1114" s="23" t="e" cm="1" vm="1">
        <f t="array" aca="1" ref="Q1114" ca="1">IF(amazon[Discount percentage]&lt;=10, "0-10%", IF(amazon[Discount percentage]&lt;=20,"11-20%", IF(amazon[Discount percentage]&lt;=30,"21-30%",….)))</f>
        <v>#VALUE!</v>
      </c>
    </row>
    <row r="1115" spans="1:17" ht="18.75" x14ac:dyDescent="0.3">
      <c r="A1115" s="1" t="s">
        <v>2863</v>
      </c>
      <c r="B1115" s="1" t="s">
        <v>2864</v>
      </c>
      <c r="C1115" s="1" t="s">
        <v>1557</v>
      </c>
      <c r="D1115" s="1" t="s">
        <v>2865</v>
      </c>
      <c r="E111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5" s="4">
        <v>2199</v>
      </c>
      <c r="G1115" s="4">
        <v>2990</v>
      </c>
      <c r="H1115" s="4">
        <f>PRODUCT(amazon[[#This Row],[Actual price]],amazon[[#This Row],[Rating count]])</f>
        <v>4658420</v>
      </c>
      <c r="I1115" s="5">
        <v>0.26</v>
      </c>
      <c r="J1115" s="1">
        <v>3.8</v>
      </c>
      <c r="K1115" s="1">
        <v>1558</v>
      </c>
      <c r="L1115" s="1" t="str">
        <f>IF(amazon[[#This Row],[Discounted price]]&lt;200, "Very Low",
 IF(amazon[[#This Row],[Discounted price]]&lt;5000, "Medium",
 IF(amazon[[#This Row],[Discounted price]]&lt;10000, "High",
 "Very High")))</f>
        <v>Medium</v>
      </c>
      <c r="M1115" s="1">
        <f>COUNTIF(amazon[[#This Row],[Discount percentage]],$Z$14)</f>
        <v>0</v>
      </c>
      <c r="N1115" s="1">
        <f>COUNTIF(amazon[[#This Row],[Discount percentage]],$Z$16)</f>
        <v>1</v>
      </c>
      <c r="O1115" s="1">
        <f>COUNTIF(amazon[[#This Row],[Discount percentage]],$Z$15)</f>
        <v>0</v>
      </c>
      <c r="P1115" t="s">
        <v>2866</v>
      </c>
      <c r="Q1115" s="23" t="e" cm="1" vm="1">
        <f t="array" aca="1" ref="Q1115" ca="1">IF(amazon[Discount percentage]&lt;=10, "0-10%", IF(amazon[Discount percentage]&lt;=20,"11-20%", IF(amazon[Discount percentage]&lt;=30,"21-30%",….)))</f>
        <v>#VALUE!</v>
      </c>
    </row>
    <row r="1116" spans="1:17" ht="18.75" x14ac:dyDescent="0.3">
      <c r="A1116" s="1" t="s">
        <v>2867</v>
      </c>
      <c r="B1116" s="1" t="s">
        <v>2868</v>
      </c>
      <c r="C1116" s="1" t="s">
        <v>1557</v>
      </c>
      <c r="D1116" s="1" t="s">
        <v>2631</v>
      </c>
      <c r="E111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6" s="4">
        <v>3699</v>
      </c>
      <c r="G1116" s="4">
        <v>4295</v>
      </c>
      <c r="H1116" s="4">
        <f>PRODUCT(amazon[[#This Row],[Actual price]],amazon[[#This Row],[Rating count]])</f>
        <v>114002185</v>
      </c>
      <c r="I1116" s="5">
        <v>0.14000000000000001</v>
      </c>
      <c r="J1116" s="1">
        <v>4.0999999999999996</v>
      </c>
      <c r="K1116" s="1">
        <v>26543</v>
      </c>
      <c r="L1116" s="1" t="str">
        <f>IF(amazon[[#This Row],[Discounted price]]&lt;200, "Very Low",
 IF(amazon[[#This Row],[Discounted price]]&lt;5000, "Medium",
 IF(amazon[[#This Row],[Discounted price]]&lt;10000, "High",
 "Very High")))</f>
        <v>Medium</v>
      </c>
      <c r="M1116" s="1">
        <f>COUNTIF(amazon[[#This Row],[Discount percentage]],$Z$14)</f>
        <v>0</v>
      </c>
      <c r="N1116" s="1">
        <f>COUNTIF(amazon[[#This Row],[Discount percentage]],$Z$16)</f>
        <v>1</v>
      </c>
      <c r="O1116" s="1">
        <f>COUNTIF(amazon[[#This Row],[Discount percentage]],$Z$15)</f>
        <v>0</v>
      </c>
      <c r="P1116" t="s">
        <v>2869</v>
      </c>
      <c r="Q1116" s="23" t="e" cm="1" vm="1">
        <f t="array" aca="1" ref="Q1116" ca="1">IF(amazon[Discount percentage]&lt;=10, "0-10%", IF(amazon[Discount percentage]&lt;=20,"11-20%", IF(amazon[Discount percentage]&lt;=30,"21-30%",….)))</f>
        <v>#VALUE!</v>
      </c>
    </row>
    <row r="1117" spans="1:17" ht="18.75" x14ac:dyDescent="0.3">
      <c r="A1117" s="1" t="s">
        <v>2870</v>
      </c>
      <c r="B1117" s="1" t="s">
        <v>2871</v>
      </c>
      <c r="C1117" s="1" t="s">
        <v>1557</v>
      </c>
      <c r="D1117" s="1" t="s">
        <v>2688</v>
      </c>
      <c r="E111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7" s="4">
        <v>177</v>
      </c>
      <c r="G1117" s="4">
        <v>199</v>
      </c>
      <c r="H1117" s="4">
        <f>PRODUCT(amazon[[#This Row],[Actual price]],amazon[[#This Row],[Rating count]])</f>
        <v>733912</v>
      </c>
      <c r="I1117" s="5">
        <v>0.11</v>
      </c>
      <c r="J1117" s="1">
        <v>4.0999999999999996</v>
      </c>
      <c r="K1117" s="1">
        <v>3688</v>
      </c>
      <c r="L1117" s="1" t="str">
        <f>IF(amazon[[#This Row],[Discounted price]]&lt;200, "Very Low",
 IF(amazon[[#This Row],[Discounted price]]&lt;5000, "Medium",
 IF(amazon[[#This Row],[Discounted price]]&lt;10000, "High",
 "Very High")))</f>
        <v>Very Low</v>
      </c>
      <c r="M1117" s="1">
        <f>COUNTIF(amazon[[#This Row],[Discount percentage]],$Z$14)</f>
        <v>0</v>
      </c>
      <c r="N1117" s="1">
        <f>COUNTIF(amazon[[#This Row],[Discount percentage]],$Z$16)</f>
        <v>1</v>
      </c>
      <c r="O1117" s="1">
        <f>COUNTIF(amazon[[#This Row],[Discount percentage]],$Z$15)</f>
        <v>0</v>
      </c>
      <c r="P1117" t="s">
        <v>2872</v>
      </c>
      <c r="Q1117" s="23" t="e" cm="1" vm="1">
        <f t="array" aca="1" ref="Q1117" ca="1">IF(amazon[Discount percentage]&lt;=10, "0-10%", IF(amazon[Discount percentage]&lt;=20,"11-20%", IF(amazon[Discount percentage]&lt;=30,"21-30%",….)))</f>
        <v>#VALUE!</v>
      </c>
    </row>
    <row r="1118" spans="1:17" ht="18.75" x14ac:dyDescent="0.3">
      <c r="A1118" s="1" t="s">
        <v>2873</v>
      </c>
      <c r="B1118" s="1" t="s">
        <v>2874</v>
      </c>
      <c r="C1118" s="1" t="s">
        <v>1557</v>
      </c>
      <c r="D1118" s="1" t="s">
        <v>2631</v>
      </c>
      <c r="E111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8" s="4">
        <v>1149</v>
      </c>
      <c r="G1118" s="4">
        <v>2499</v>
      </c>
      <c r="H1118" s="4">
        <f>PRODUCT(amazon[[#This Row],[Actual price]],amazon[[#This Row],[Rating count]])</f>
        <v>10953117</v>
      </c>
      <c r="I1118" s="5">
        <v>0.54</v>
      </c>
      <c r="J1118" s="1">
        <v>3.8</v>
      </c>
      <c r="K1118" s="1">
        <v>4383</v>
      </c>
      <c r="L1118" s="1" t="str">
        <f>IF(amazon[[#This Row],[Discounted price]]&lt;200, "Very Low",
 IF(amazon[[#This Row],[Discounted price]]&lt;5000, "Medium",
 IF(amazon[[#This Row],[Discounted price]]&lt;10000, "High",
 "Very High")))</f>
        <v>Medium</v>
      </c>
      <c r="M1118" s="1">
        <f>COUNTIF(amazon[[#This Row],[Discount percentage]],$Z$14)</f>
        <v>0</v>
      </c>
      <c r="N1118" s="1">
        <f>COUNTIF(amazon[[#This Row],[Discount percentage]],$Z$16)</f>
        <v>0</v>
      </c>
      <c r="O1118" s="1">
        <f>COUNTIF(amazon[[#This Row],[Discount percentage]],$Z$15)</f>
        <v>1</v>
      </c>
      <c r="P1118" t="s">
        <v>2875</v>
      </c>
      <c r="Q1118" s="23" t="e" cm="1" vm="1">
        <f t="array" aca="1" ref="Q1118" ca="1">IF(amazon[Discount percentage]&lt;=10, "0-10%", IF(amazon[Discount percentage]&lt;=20,"11-20%", IF(amazon[Discount percentage]&lt;=30,"21-30%",….)))</f>
        <v>#VALUE!</v>
      </c>
    </row>
    <row r="1119" spans="1:17" ht="18.75" x14ac:dyDescent="0.3">
      <c r="A1119" s="1" t="s">
        <v>2876</v>
      </c>
      <c r="B1119" s="1" t="s">
        <v>2877</v>
      </c>
      <c r="C1119" s="1" t="s">
        <v>1557</v>
      </c>
      <c r="D1119" s="1" t="s">
        <v>2878</v>
      </c>
      <c r="E111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19" s="4">
        <v>244</v>
      </c>
      <c r="G1119" s="4">
        <v>499</v>
      </c>
      <c r="H1119" s="4">
        <f>PRODUCT(amazon[[#This Row],[Actual price]],amazon[[#This Row],[Rating count]])</f>
        <v>238522</v>
      </c>
      <c r="I1119" s="5">
        <v>0.51</v>
      </c>
      <c r="J1119" s="1">
        <v>3.3</v>
      </c>
      <c r="K1119" s="1">
        <v>478</v>
      </c>
      <c r="L1119" s="1" t="str">
        <f>IF(amazon[[#This Row],[Discounted price]]&lt;200, "Very Low",
 IF(amazon[[#This Row],[Discounted price]]&lt;5000, "Medium",
 IF(amazon[[#This Row],[Discounted price]]&lt;10000, "High",
 "Very High")))</f>
        <v>Medium</v>
      </c>
      <c r="M1119" s="1">
        <f>COUNTIF(amazon[[#This Row],[Discount percentage]],$Z$14)</f>
        <v>0</v>
      </c>
      <c r="N1119" s="1">
        <f>COUNTIF(amazon[[#This Row],[Discount percentage]],$Z$16)</f>
        <v>0</v>
      </c>
      <c r="O1119" s="1">
        <f>COUNTIF(amazon[[#This Row],[Discount percentage]],$Z$15)</f>
        <v>1</v>
      </c>
      <c r="P1119" t="s">
        <v>2879</v>
      </c>
      <c r="Q1119" s="23" t="e" cm="1" vm="1">
        <f t="array" aca="1" ref="Q1119" ca="1">IF(amazon[Discount percentage]&lt;=10, "0-10%", IF(amazon[Discount percentage]&lt;=20,"11-20%", IF(amazon[Discount percentage]&lt;=30,"21-30%",….)))</f>
        <v>#VALUE!</v>
      </c>
    </row>
    <row r="1120" spans="1:17" ht="18.75" x14ac:dyDescent="0.3">
      <c r="A1120" s="1" t="s">
        <v>2880</v>
      </c>
      <c r="B1120" s="1" t="s">
        <v>2881</v>
      </c>
      <c r="C1120" s="1" t="s">
        <v>1557</v>
      </c>
      <c r="D1120" s="1" t="s">
        <v>2579</v>
      </c>
      <c r="E112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0" s="4">
        <v>1959</v>
      </c>
      <c r="G1120" s="4">
        <v>2400</v>
      </c>
      <c r="H1120" s="4">
        <f>PRODUCT(amazon[[#This Row],[Actual price]],amazon[[#This Row],[Rating count]])</f>
        <v>568800</v>
      </c>
      <c r="I1120" s="5">
        <v>0.18</v>
      </c>
      <c r="J1120" s="1">
        <v>4</v>
      </c>
      <c r="K1120" s="1">
        <v>237</v>
      </c>
      <c r="L1120" s="1" t="str">
        <f>IF(amazon[[#This Row],[Discounted price]]&lt;200, "Very Low",
 IF(amazon[[#This Row],[Discounted price]]&lt;5000, "Medium",
 IF(amazon[[#This Row],[Discounted price]]&lt;10000, "High",
 "Very High")))</f>
        <v>Medium</v>
      </c>
      <c r="M1120" s="1">
        <f>COUNTIF(amazon[[#This Row],[Discount percentage]],$Z$14)</f>
        <v>0</v>
      </c>
      <c r="N1120" s="1">
        <f>COUNTIF(amazon[[#This Row],[Discount percentage]],$Z$16)</f>
        <v>1</v>
      </c>
      <c r="O1120" s="1">
        <f>COUNTIF(amazon[[#This Row],[Discount percentage]],$Z$15)</f>
        <v>0</v>
      </c>
      <c r="P1120" t="s">
        <v>2882</v>
      </c>
      <c r="Q1120" s="23" t="e" cm="1" vm="1">
        <f t="array" aca="1" ref="Q1120" ca="1">IF(amazon[Discount percentage]&lt;=10, "0-10%", IF(amazon[Discount percentage]&lt;=20,"11-20%", IF(amazon[Discount percentage]&lt;=30,"21-30%",….)))</f>
        <v>#VALUE!</v>
      </c>
    </row>
    <row r="1121" spans="1:17" ht="18.75" x14ac:dyDescent="0.3">
      <c r="A1121" s="1" t="s">
        <v>2883</v>
      </c>
      <c r="B1121" s="1" t="s">
        <v>2884</v>
      </c>
      <c r="C1121" s="1" t="s">
        <v>1557</v>
      </c>
      <c r="D1121" s="1" t="s">
        <v>2587</v>
      </c>
      <c r="E112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1" s="4">
        <v>319</v>
      </c>
      <c r="G1121" s="4">
        <v>749</v>
      </c>
      <c r="H1121" s="4">
        <f>PRODUCT(amazon[[#This Row],[Actual price]],amazon[[#This Row],[Rating count]])</f>
        <v>92876</v>
      </c>
      <c r="I1121" s="5">
        <v>0.56999999999999995</v>
      </c>
      <c r="J1121" s="1">
        <v>4.5999999999999996</v>
      </c>
      <c r="K1121" s="1">
        <v>124</v>
      </c>
      <c r="L1121" s="1" t="str">
        <f>IF(amazon[[#This Row],[Discounted price]]&lt;200, "Very Low",
 IF(amazon[[#This Row],[Discounted price]]&lt;5000, "Medium",
 IF(amazon[[#This Row],[Discounted price]]&lt;10000, "High",
 "Very High")))</f>
        <v>Medium</v>
      </c>
      <c r="M1121" s="1">
        <f>COUNTIF(amazon[[#This Row],[Discount percentage]],$Z$14)</f>
        <v>0</v>
      </c>
      <c r="N1121" s="1">
        <f>COUNTIF(amazon[[#This Row],[Discount percentage]],$Z$16)</f>
        <v>0</v>
      </c>
      <c r="O1121" s="1">
        <f>COUNTIF(amazon[[#This Row],[Discount percentage]],$Z$15)</f>
        <v>1</v>
      </c>
      <c r="P1121" t="s">
        <v>444</v>
      </c>
      <c r="Q1121" s="23" t="e" cm="1" vm="1">
        <f t="array" aca="1" ref="Q1121" ca="1">IF(amazon[Discount percentage]&lt;=10, "0-10%", IF(amazon[Discount percentage]&lt;=20,"11-20%", IF(amazon[Discount percentage]&lt;=30,"21-30%",….)))</f>
        <v>#VALUE!</v>
      </c>
    </row>
    <row r="1122" spans="1:17" ht="18.75" x14ac:dyDescent="0.3">
      <c r="A1122" s="1" t="s">
        <v>2885</v>
      </c>
      <c r="B1122" s="1" t="s">
        <v>2886</v>
      </c>
      <c r="C1122" s="1" t="s">
        <v>1557</v>
      </c>
      <c r="D1122" s="1" t="s">
        <v>2575</v>
      </c>
      <c r="E112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2" s="4">
        <v>1499</v>
      </c>
      <c r="G1122" s="4">
        <v>1775</v>
      </c>
      <c r="H1122" s="4">
        <f>PRODUCT(amazon[[#This Row],[Actual price]],amazon[[#This Row],[Rating count]])</f>
        <v>26033925</v>
      </c>
      <c r="I1122" s="5">
        <v>0.16</v>
      </c>
      <c r="J1122" s="1">
        <v>3.9</v>
      </c>
      <c r="K1122" s="1">
        <v>14667</v>
      </c>
      <c r="L1122" s="1" t="str">
        <f>IF(amazon[[#This Row],[Discounted price]]&lt;200, "Very Low",
 IF(amazon[[#This Row],[Discounted price]]&lt;5000, "Medium",
 IF(amazon[[#This Row],[Discounted price]]&lt;10000, "High",
 "Very High")))</f>
        <v>Medium</v>
      </c>
      <c r="M1122" s="1">
        <f>COUNTIF(amazon[[#This Row],[Discount percentage]],$Z$14)</f>
        <v>0</v>
      </c>
      <c r="N1122" s="1">
        <f>COUNTIF(amazon[[#This Row],[Discount percentage]],$Z$16)</f>
        <v>1</v>
      </c>
      <c r="O1122" s="1">
        <f>COUNTIF(amazon[[#This Row],[Discount percentage]],$Z$15)</f>
        <v>0</v>
      </c>
      <c r="P1122" t="s">
        <v>1101</v>
      </c>
      <c r="Q1122" s="23" t="e" cm="1" vm="1">
        <f t="array" aca="1" ref="Q1122" ca="1">IF(amazon[Discount percentage]&lt;=10, "0-10%", IF(amazon[Discount percentage]&lt;=20,"11-20%", IF(amazon[Discount percentage]&lt;=30,"21-30%",….)))</f>
        <v>#VALUE!</v>
      </c>
    </row>
    <row r="1123" spans="1:17" ht="18.75" x14ac:dyDescent="0.3">
      <c r="A1123" s="1" t="s">
        <v>2887</v>
      </c>
      <c r="B1123" s="1" t="s">
        <v>2888</v>
      </c>
      <c r="C1123" s="1" t="s">
        <v>1557</v>
      </c>
      <c r="D1123" s="1" t="s">
        <v>2587</v>
      </c>
      <c r="E112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3" s="4">
        <v>469</v>
      </c>
      <c r="G1123" s="4">
        <v>1599</v>
      </c>
      <c r="H1123" s="4">
        <f>PRODUCT(amazon[[#This Row],[Actual price]],amazon[[#This Row],[Rating count]])</f>
        <v>9594</v>
      </c>
      <c r="I1123" s="5">
        <v>0.71</v>
      </c>
      <c r="J1123" s="1">
        <v>3.7</v>
      </c>
      <c r="K1123" s="1">
        <v>6</v>
      </c>
      <c r="L1123" s="1" t="str">
        <f>IF(amazon[[#This Row],[Discounted price]]&lt;200, "Very Low",
 IF(amazon[[#This Row],[Discounted price]]&lt;5000, "Medium",
 IF(amazon[[#This Row],[Discounted price]]&lt;10000, "High",
 "Very High")))</f>
        <v>Medium</v>
      </c>
      <c r="M1123" s="1">
        <f>COUNTIF(amazon[[#This Row],[Discount percentage]],$Z$14)</f>
        <v>0</v>
      </c>
      <c r="N1123" s="1">
        <f>COUNTIF(amazon[[#This Row],[Discount percentage]],$Z$16)</f>
        <v>0</v>
      </c>
      <c r="O1123" s="1">
        <f>COUNTIF(amazon[[#This Row],[Discount percentage]],$Z$15)</f>
        <v>1</v>
      </c>
      <c r="P1123" t="s">
        <v>2889</v>
      </c>
      <c r="Q1123" s="23" t="e" cm="1" vm="1">
        <f t="array" aca="1" ref="Q1123" ca="1">IF(amazon[Discount percentage]&lt;=10, "0-10%", IF(amazon[Discount percentage]&lt;=20,"11-20%", IF(amazon[Discount percentage]&lt;=30,"21-30%",….)))</f>
        <v>#VALUE!</v>
      </c>
    </row>
    <row r="1124" spans="1:17" ht="18.75" x14ac:dyDescent="0.3">
      <c r="A1124" s="1" t="s">
        <v>2890</v>
      </c>
      <c r="B1124" s="1" t="s">
        <v>2891</v>
      </c>
      <c r="C1124" s="1" t="s">
        <v>1557</v>
      </c>
      <c r="D1124" s="1" t="s">
        <v>2859</v>
      </c>
      <c r="E112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4" s="4">
        <v>1099</v>
      </c>
      <c r="G1124" s="4">
        <v>1795</v>
      </c>
      <c r="H1124" s="4">
        <f>PRODUCT(amazon[[#This Row],[Actual price]],amazon[[#This Row],[Rating count]])</f>
        <v>7617980</v>
      </c>
      <c r="I1124" s="5">
        <v>0.39</v>
      </c>
      <c r="J1124" s="1">
        <v>4.2</v>
      </c>
      <c r="K1124" s="1">
        <v>4244</v>
      </c>
      <c r="L1124" s="1" t="str">
        <f>IF(amazon[[#This Row],[Discounted price]]&lt;200, "Very Low",
 IF(amazon[[#This Row],[Discounted price]]&lt;5000, "Medium",
 IF(amazon[[#This Row],[Discounted price]]&lt;10000, "High",
 "Very High")))</f>
        <v>Medium</v>
      </c>
      <c r="M1124" s="1">
        <f>COUNTIF(amazon[[#This Row],[Discount percentage]],$Z$14)</f>
        <v>0</v>
      </c>
      <c r="N1124" s="1">
        <f>COUNTIF(amazon[[#This Row],[Discount percentage]],$Z$16)</f>
        <v>1</v>
      </c>
      <c r="O1124" s="1">
        <f>COUNTIF(amazon[[#This Row],[Discount percentage]],$Z$15)</f>
        <v>0</v>
      </c>
      <c r="P1124" t="s">
        <v>1152</v>
      </c>
      <c r="Q1124" s="23" t="e" cm="1" vm="1">
        <f t="array" aca="1" ref="Q1124" ca="1">IF(amazon[Discount percentage]&lt;=10, "0-10%", IF(amazon[Discount percentage]&lt;=20,"11-20%", IF(amazon[Discount percentage]&lt;=30,"21-30%",….)))</f>
        <v>#VALUE!</v>
      </c>
    </row>
    <row r="1125" spans="1:17" ht="18.75" x14ac:dyDescent="0.3">
      <c r="A1125" s="1" t="s">
        <v>2892</v>
      </c>
      <c r="B1125" s="1" t="s">
        <v>2893</v>
      </c>
      <c r="C1125" s="1" t="s">
        <v>1557</v>
      </c>
      <c r="D1125" s="1" t="s">
        <v>2583</v>
      </c>
      <c r="E112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5" s="4">
        <v>9590</v>
      </c>
      <c r="G1125" s="4">
        <v>15999</v>
      </c>
      <c r="H1125" s="4">
        <f>PRODUCT(amazon[[#This Row],[Actual price]],amazon[[#This Row],[Rating count]])</f>
        <v>16270983</v>
      </c>
      <c r="I1125" s="5">
        <v>0.4</v>
      </c>
      <c r="J1125" s="1">
        <v>4.0999999999999996</v>
      </c>
      <c r="K1125" s="1">
        <v>1017</v>
      </c>
      <c r="L1125" s="1" t="str">
        <f>IF(amazon[[#This Row],[Discounted price]]&lt;200, "Very Low",
 IF(amazon[[#This Row],[Discounted price]]&lt;5000, "Medium",
 IF(amazon[[#This Row],[Discounted price]]&lt;10000, "High",
 "Very High")))</f>
        <v>High</v>
      </c>
      <c r="M1125" s="1">
        <f>COUNTIF(amazon[[#This Row],[Discount percentage]],$Z$14)</f>
        <v>0</v>
      </c>
      <c r="N1125" s="1">
        <f>COUNTIF(amazon[[#This Row],[Discount percentage]],$Z$16)</f>
        <v>1</v>
      </c>
      <c r="O1125" s="1">
        <f>COUNTIF(amazon[[#This Row],[Discount percentage]],$Z$15)</f>
        <v>0</v>
      </c>
      <c r="P1125" t="s">
        <v>81</v>
      </c>
      <c r="Q1125" s="23" t="e" cm="1" vm="1">
        <f t="array" aca="1" ref="Q1125" ca="1">IF(amazon[Discount percentage]&lt;=10, "0-10%", IF(amazon[Discount percentage]&lt;=20,"11-20%", IF(amazon[Discount percentage]&lt;=30,"21-30%",….)))</f>
        <v>#VALUE!</v>
      </c>
    </row>
    <row r="1126" spans="1:17" ht="18.75" x14ac:dyDescent="0.3">
      <c r="A1126" s="1" t="s">
        <v>2894</v>
      </c>
      <c r="B1126" s="1" t="s">
        <v>2895</v>
      </c>
      <c r="C1126" s="1" t="s">
        <v>1557</v>
      </c>
      <c r="D1126" s="1" t="s">
        <v>2896</v>
      </c>
      <c r="E112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6" s="4">
        <v>999</v>
      </c>
      <c r="G1126" s="4">
        <v>1490</v>
      </c>
      <c r="H1126" s="4">
        <f>PRODUCT(amazon[[#This Row],[Actual price]],amazon[[#This Row],[Rating count]])</f>
        <v>19368510</v>
      </c>
      <c r="I1126" s="5">
        <v>0.33</v>
      </c>
      <c r="J1126" s="1">
        <v>4.0999999999999996</v>
      </c>
      <c r="K1126" s="1">
        <v>12999</v>
      </c>
      <c r="L1126" s="1" t="str">
        <f>IF(amazon[[#This Row],[Discounted price]]&lt;200, "Very Low",
 IF(amazon[[#This Row],[Discounted price]]&lt;5000, "Medium",
 IF(amazon[[#This Row],[Discounted price]]&lt;10000, "High",
 "Very High")))</f>
        <v>Medium</v>
      </c>
      <c r="M1126" s="1">
        <f>COUNTIF(amazon[[#This Row],[Discount percentage]],$Z$14)</f>
        <v>0</v>
      </c>
      <c r="N1126" s="1">
        <f>COUNTIF(amazon[[#This Row],[Discount percentage]],$Z$16)</f>
        <v>1</v>
      </c>
      <c r="O1126" s="1">
        <f>COUNTIF(amazon[[#This Row],[Discount percentage]],$Z$15)</f>
        <v>0</v>
      </c>
      <c r="P1126" t="s">
        <v>2897</v>
      </c>
      <c r="Q1126" s="23" t="e" cm="1" vm="1">
        <f t="array" aca="1" ref="Q1126" ca="1">IF(amazon[Discount percentage]&lt;=10, "0-10%", IF(amazon[Discount percentage]&lt;=20,"11-20%", IF(amazon[Discount percentage]&lt;=30,"21-30%",….)))</f>
        <v>#VALUE!</v>
      </c>
    </row>
    <row r="1127" spans="1:17" ht="18.75" x14ac:dyDescent="0.3">
      <c r="A1127" s="1" t="s">
        <v>2898</v>
      </c>
      <c r="B1127" s="1" t="s">
        <v>2899</v>
      </c>
      <c r="C1127" s="1" t="s">
        <v>1557</v>
      </c>
      <c r="D1127" s="1" t="s">
        <v>2648</v>
      </c>
      <c r="E112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7" s="4">
        <v>1299</v>
      </c>
      <c r="G1127" s="4">
        <v>1999</v>
      </c>
      <c r="H1127" s="4">
        <f>PRODUCT(amazon[[#This Row],[Actual price]],amazon[[#This Row],[Rating count]])</f>
        <v>621689</v>
      </c>
      <c r="I1127" s="5">
        <v>0.35</v>
      </c>
      <c r="J1127" s="1">
        <v>3.8</v>
      </c>
      <c r="K1127" s="1">
        <v>311</v>
      </c>
      <c r="L1127" s="1" t="str">
        <f>IF(amazon[[#This Row],[Discounted price]]&lt;200, "Very Low",
 IF(amazon[[#This Row],[Discounted price]]&lt;5000, "Medium",
 IF(amazon[[#This Row],[Discounted price]]&lt;10000, "High",
 "Very High")))</f>
        <v>Medium</v>
      </c>
      <c r="M1127" s="1">
        <f>COUNTIF(amazon[[#This Row],[Discount percentage]],$Z$14)</f>
        <v>0</v>
      </c>
      <c r="N1127" s="1">
        <f>COUNTIF(amazon[[#This Row],[Discount percentage]],$Z$16)</f>
        <v>1</v>
      </c>
      <c r="O1127" s="1">
        <f>COUNTIF(amazon[[#This Row],[Discount percentage]],$Z$15)</f>
        <v>0</v>
      </c>
      <c r="P1127" t="s">
        <v>2900</v>
      </c>
      <c r="Q1127" s="23" t="e" cm="1" vm="1">
        <f t="array" aca="1" ref="Q1127" ca="1">IF(amazon[Discount percentage]&lt;=10, "0-10%", IF(amazon[Discount percentage]&lt;=20,"11-20%", IF(amazon[Discount percentage]&lt;=30,"21-30%",….)))</f>
        <v>#VALUE!</v>
      </c>
    </row>
    <row r="1128" spans="1:17" ht="18.75" x14ac:dyDescent="0.3">
      <c r="A1128" s="1" t="s">
        <v>2901</v>
      </c>
      <c r="B1128" s="1" t="s">
        <v>2902</v>
      </c>
      <c r="C1128" s="1" t="s">
        <v>1557</v>
      </c>
      <c r="D1128" s="1" t="s">
        <v>2903</v>
      </c>
      <c r="E112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8" s="4">
        <v>292</v>
      </c>
      <c r="G1128" s="4">
        <v>499</v>
      </c>
      <c r="H1128" s="4">
        <f>PRODUCT(amazon[[#This Row],[Actual price]],amazon[[#This Row],[Rating count]])</f>
        <v>2114762</v>
      </c>
      <c r="I1128" s="5">
        <v>0.41</v>
      </c>
      <c r="J1128" s="1">
        <v>4.0999999999999996</v>
      </c>
      <c r="K1128" s="1">
        <v>4238</v>
      </c>
      <c r="L1128" s="1" t="str">
        <f>IF(amazon[[#This Row],[Discounted price]]&lt;200, "Very Low",
 IF(amazon[[#This Row],[Discounted price]]&lt;5000, "Medium",
 IF(amazon[[#This Row],[Discounted price]]&lt;10000, "High",
 "Very High")))</f>
        <v>Medium</v>
      </c>
      <c r="M1128" s="1">
        <f>COUNTIF(amazon[[#This Row],[Discount percentage]],$Z$14)</f>
        <v>0</v>
      </c>
      <c r="N1128" s="1">
        <f>COUNTIF(amazon[[#This Row],[Discount percentage]],$Z$16)</f>
        <v>1</v>
      </c>
      <c r="O1128" s="1">
        <f>COUNTIF(amazon[[#This Row],[Discount percentage]],$Z$15)</f>
        <v>0</v>
      </c>
      <c r="P1128" t="s">
        <v>2904</v>
      </c>
      <c r="Q1128" s="23" t="e" cm="1" vm="1">
        <f t="array" aca="1" ref="Q1128" ca="1">IF(amazon[Discount percentage]&lt;=10, "0-10%", IF(amazon[Discount percentage]&lt;=20,"11-20%", IF(amazon[Discount percentage]&lt;=30,"21-30%",….)))</f>
        <v>#VALUE!</v>
      </c>
    </row>
    <row r="1129" spans="1:17" ht="18.75" x14ac:dyDescent="0.3">
      <c r="A1129" s="1" t="s">
        <v>2905</v>
      </c>
      <c r="B1129" s="1" t="s">
        <v>2906</v>
      </c>
      <c r="C1129" s="1" t="s">
        <v>1557</v>
      </c>
      <c r="D1129" s="1" t="s">
        <v>2808</v>
      </c>
      <c r="E112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29" s="4">
        <v>160</v>
      </c>
      <c r="G1129" s="4">
        <v>299</v>
      </c>
      <c r="H1129" s="4">
        <f>PRODUCT(amazon[[#This Row],[Actual price]],amazon[[#This Row],[Rating count]])</f>
        <v>831519</v>
      </c>
      <c r="I1129" s="5">
        <v>0.46</v>
      </c>
      <c r="J1129" s="1">
        <v>4.5999999999999996</v>
      </c>
      <c r="K1129" s="1">
        <v>2781</v>
      </c>
      <c r="L1129" s="1" t="str">
        <f>IF(amazon[[#This Row],[Discounted price]]&lt;200, "Very Low",
 IF(amazon[[#This Row],[Discounted price]]&lt;5000, "Medium",
 IF(amazon[[#This Row],[Discounted price]]&lt;10000, "High",
 "Very High")))</f>
        <v>Very Low</v>
      </c>
      <c r="M1129" s="1">
        <f>COUNTIF(amazon[[#This Row],[Discount percentage]],$Z$14)</f>
        <v>0</v>
      </c>
      <c r="N1129" s="1">
        <f>COUNTIF(amazon[[#This Row],[Discount percentage]],$Z$16)</f>
        <v>1</v>
      </c>
      <c r="O1129" s="1">
        <f>COUNTIF(amazon[[#This Row],[Discount percentage]],$Z$15)</f>
        <v>0</v>
      </c>
      <c r="P1129" t="s">
        <v>2907</v>
      </c>
      <c r="Q1129" s="23" t="e" cm="1" vm="1">
        <f t="array" aca="1" ref="Q1129" ca="1">IF(amazon[Discount percentage]&lt;=10, "0-10%", IF(amazon[Discount percentage]&lt;=20,"11-20%", IF(amazon[Discount percentage]&lt;=30,"21-30%",….)))</f>
        <v>#VALUE!</v>
      </c>
    </row>
    <row r="1130" spans="1:17" ht="18.75" x14ac:dyDescent="0.3">
      <c r="A1130" s="1" t="s">
        <v>2908</v>
      </c>
      <c r="B1130" s="1" t="s">
        <v>2909</v>
      </c>
      <c r="C1130" s="1" t="s">
        <v>1557</v>
      </c>
      <c r="D1130" s="1" t="s">
        <v>2910</v>
      </c>
      <c r="E113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0" s="4">
        <v>600</v>
      </c>
      <c r="G1130" s="4">
        <v>600</v>
      </c>
      <c r="H1130" s="4">
        <f>PRODUCT(amazon[[#This Row],[Actual price]],amazon[[#This Row],[Rating count]])</f>
        <v>6544200</v>
      </c>
      <c r="I1130" s="5">
        <v>0</v>
      </c>
      <c r="J1130" s="1">
        <v>4.0999999999999996</v>
      </c>
      <c r="K1130" s="1">
        <v>10907</v>
      </c>
      <c r="L1130" s="1" t="str">
        <f>IF(amazon[[#This Row],[Discounted price]]&lt;200, "Very Low",
 IF(amazon[[#This Row],[Discounted price]]&lt;5000, "Medium",
 IF(amazon[[#This Row],[Discounted price]]&lt;10000, "High",
 "Very High")))</f>
        <v>Medium</v>
      </c>
      <c r="M1130" s="1">
        <f>COUNTIF(amazon[[#This Row],[Discount percentage]],$Z$14)</f>
        <v>0</v>
      </c>
      <c r="N1130" s="1">
        <f>COUNTIF(amazon[[#This Row],[Discount percentage]],$Z$16)</f>
        <v>1</v>
      </c>
      <c r="O1130" s="1">
        <f>COUNTIF(amazon[[#This Row],[Discount percentage]],$Z$15)</f>
        <v>0</v>
      </c>
      <c r="P1130" t="s">
        <v>2911</v>
      </c>
      <c r="Q1130" s="23" t="e" cm="1" vm="1">
        <f t="array" aca="1" ref="Q1130" ca="1">IF(amazon[Discount percentage]&lt;=10, "0-10%", IF(amazon[Discount percentage]&lt;=20,"11-20%", IF(amazon[Discount percentage]&lt;=30,"21-30%",….)))</f>
        <v>#VALUE!</v>
      </c>
    </row>
    <row r="1131" spans="1:17" ht="18.75" x14ac:dyDescent="0.3">
      <c r="A1131" s="1" t="s">
        <v>2912</v>
      </c>
      <c r="B1131" s="1" t="s">
        <v>2909</v>
      </c>
      <c r="C1131" s="1" t="s">
        <v>1557</v>
      </c>
      <c r="D1131" s="1" t="s">
        <v>2913</v>
      </c>
      <c r="E113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1" s="4">
        <v>1130</v>
      </c>
      <c r="G1131" s="4">
        <v>1130</v>
      </c>
      <c r="H1131" s="4">
        <f>PRODUCT(amazon[[#This Row],[Actual price]],amazon[[#This Row],[Rating count]])</f>
        <v>14972500</v>
      </c>
      <c r="I1131" s="5">
        <v>0</v>
      </c>
      <c r="J1131" s="1">
        <v>4.2</v>
      </c>
      <c r="K1131" s="1">
        <v>13250</v>
      </c>
      <c r="L1131" s="1" t="str">
        <f>IF(amazon[[#This Row],[Discounted price]]&lt;200, "Very Low",
 IF(amazon[[#This Row],[Discounted price]]&lt;5000, "Medium",
 IF(amazon[[#This Row],[Discounted price]]&lt;10000, "High",
 "Very High")))</f>
        <v>Medium</v>
      </c>
      <c r="M1131" s="1">
        <f>COUNTIF(amazon[[#This Row],[Discount percentage]],$Z$14)</f>
        <v>0</v>
      </c>
      <c r="N1131" s="1">
        <f>COUNTIF(amazon[[#This Row],[Discount percentage]],$Z$16)</f>
        <v>1</v>
      </c>
      <c r="O1131" s="1">
        <f>COUNTIF(amazon[[#This Row],[Discount percentage]],$Z$15)</f>
        <v>0</v>
      </c>
      <c r="P1131" t="s">
        <v>24</v>
      </c>
      <c r="Q1131" s="23" t="e" cm="1" vm="1">
        <f t="array" aca="1" ref="Q1131" ca="1">IF(amazon[Discount percentage]&lt;=10, "0-10%", IF(amazon[Discount percentage]&lt;=20,"11-20%", IF(amazon[Discount percentage]&lt;=30,"21-30%",….)))</f>
        <v>#VALUE!</v>
      </c>
    </row>
    <row r="1132" spans="1:17" ht="18.75" x14ac:dyDescent="0.3">
      <c r="A1132" s="1" t="s">
        <v>2914</v>
      </c>
      <c r="B1132" s="1" t="s">
        <v>2915</v>
      </c>
      <c r="C1132" s="1" t="s">
        <v>1557</v>
      </c>
      <c r="D1132" s="1" t="s">
        <v>2631</v>
      </c>
      <c r="E113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2" s="4">
        <v>3249</v>
      </c>
      <c r="G1132" s="4">
        <v>6295</v>
      </c>
      <c r="H1132" s="4">
        <f>PRODUCT(amazon[[#This Row],[Actual price]],amazon[[#This Row],[Rating count]])</f>
        <v>271125650</v>
      </c>
      <c r="I1132" s="5">
        <v>0.48</v>
      </c>
      <c r="J1132" s="1">
        <v>3.9</v>
      </c>
      <c r="K1132" s="1">
        <v>43070</v>
      </c>
      <c r="L1132" s="1" t="str">
        <f>IF(amazon[[#This Row],[Discounted price]]&lt;200, "Very Low",
 IF(amazon[[#This Row],[Discounted price]]&lt;5000, "Medium",
 IF(amazon[[#This Row],[Discounted price]]&lt;10000, "High",
 "Very High")))</f>
        <v>Medium</v>
      </c>
      <c r="M1132" s="1">
        <f>COUNTIF(amazon[[#This Row],[Discount percentage]],$Z$14)</f>
        <v>0</v>
      </c>
      <c r="N1132" s="1">
        <f>COUNTIF(amazon[[#This Row],[Discount percentage]],$Z$16)</f>
        <v>1</v>
      </c>
      <c r="O1132" s="1">
        <f>COUNTIF(amazon[[#This Row],[Discount percentage]],$Z$15)</f>
        <v>0</v>
      </c>
      <c r="P1132" t="s">
        <v>2916</v>
      </c>
      <c r="Q1132" s="23" t="e" cm="1" vm="1">
        <f t="array" aca="1" ref="Q1132" ca="1">IF(amazon[Discount percentage]&lt;=10, "0-10%", IF(amazon[Discount percentage]&lt;=20,"11-20%", IF(amazon[Discount percentage]&lt;=30,"21-30%",….)))</f>
        <v>#VALUE!</v>
      </c>
    </row>
    <row r="1133" spans="1:17" ht="18.75" x14ac:dyDescent="0.3">
      <c r="A1133" s="1" t="s">
        <v>2917</v>
      </c>
      <c r="B1133" s="1" t="s">
        <v>2918</v>
      </c>
      <c r="C1133" s="1" t="s">
        <v>1557</v>
      </c>
      <c r="D1133" s="1" t="s">
        <v>2631</v>
      </c>
      <c r="E113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3" s="4">
        <v>3599</v>
      </c>
      <c r="G1133" s="4">
        <v>9455</v>
      </c>
      <c r="H1133" s="4">
        <f>PRODUCT(amazon[[#This Row],[Actual price]],amazon[[#This Row],[Rating count]])</f>
        <v>111833740</v>
      </c>
      <c r="I1133" s="5">
        <v>0.62</v>
      </c>
      <c r="J1133" s="1">
        <v>4.0999999999999996</v>
      </c>
      <c r="K1133" s="1">
        <v>11828</v>
      </c>
      <c r="L1133" s="1" t="str">
        <f>IF(amazon[[#This Row],[Discounted price]]&lt;200, "Very Low",
 IF(amazon[[#This Row],[Discounted price]]&lt;5000, "Medium",
 IF(amazon[[#This Row],[Discounted price]]&lt;10000, "High",
 "Very High")))</f>
        <v>Medium</v>
      </c>
      <c r="M1133" s="1">
        <f>COUNTIF(amazon[[#This Row],[Discount percentage]],$Z$14)</f>
        <v>0</v>
      </c>
      <c r="N1133" s="1">
        <f>COUNTIF(amazon[[#This Row],[Discount percentage]],$Z$16)</f>
        <v>0</v>
      </c>
      <c r="O1133" s="1">
        <f>COUNTIF(amazon[[#This Row],[Discount percentage]],$Z$15)</f>
        <v>1</v>
      </c>
      <c r="P1133" t="s">
        <v>2919</v>
      </c>
      <c r="Q1133" s="23" t="e" cm="1" vm="1">
        <f t="array" aca="1" ref="Q1133" ca="1">IF(amazon[Discount percentage]&lt;=10, "0-10%", IF(amazon[Discount percentage]&lt;=20,"11-20%", IF(amazon[Discount percentage]&lt;=30,"21-30%",….)))</f>
        <v>#VALUE!</v>
      </c>
    </row>
    <row r="1134" spans="1:17" ht="18.75" x14ac:dyDescent="0.3">
      <c r="A1134" s="1" t="s">
        <v>2920</v>
      </c>
      <c r="B1134" s="1" t="s">
        <v>2921</v>
      </c>
      <c r="C1134" s="1" t="s">
        <v>1557</v>
      </c>
      <c r="D1134" s="1" t="s">
        <v>2733</v>
      </c>
      <c r="E113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4" s="4">
        <v>368</v>
      </c>
      <c r="G1134" s="4">
        <v>699</v>
      </c>
      <c r="H1134" s="4">
        <f>PRODUCT(amazon[[#This Row],[Actual price]],amazon[[#This Row],[Rating count]])</f>
        <v>866760</v>
      </c>
      <c r="I1134" s="5">
        <v>0.47</v>
      </c>
      <c r="J1134" s="1">
        <v>4.0999999999999996</v>
      </c>
      <c r="K1134" s="1">
        <v>1240</v>
      </c>
      <c r="L1134" s="1" t="str">
        <f>IF(amazon[[#This Row],[Discounted price]]&lt;200, "Very Low",
 IF(amazon[[#This Row],[Discounted price]]&lt;5000, "Medium",
 IF(amazon[[#This Row],[Discounted price]]&lt;10000, "High",
 "Very High")))</f>
        <v>Medium</v>
      </c>
      <c r="M1134" s="1">
        <f>COUNTIF(amazon[[#This Row],[Discount percentage]],$Z$14)</f>
        <v>0</v>
      </c>
      <c r="N1134" s="1">
        <f>COUNTIF(amazon[[#This Row],[Discount percentage]],$Z$16)</f>
        <v>1</v>
      </c>
      <c r="O1134" s="1">
        <f>COUNTIF(amazon[[#This Row],[Discount percentage]],$Z$15)</f>
        <v>0</v>
      </c>
      <c r="P1134" t="s">
        <v>2922</v>
      </c>
      <c r="Q1134" s="23" t="e" cm="1" vm="1">
        <f t="array" aca="1" ref="Q1134" ca="1">IF(amazon[Discount percentage]&lt;=10, "0-10%", IF(amazon[Discount percentage]&lt;=20,"11-20%", IF(amazon[Discount percentage]&lt;=30,"21-30%",….)))</f>
        <v>#VALUE!</v>
      </c>
    </row>
    <row r="1135" spans="1:17" ht="18.75" x14ac:dyDescent="0.3">
      <c r="A1135" s="1" t="s">
        <v>2923</v>
      </c>
      <c r="B1135" s="1" t="s">
        <v>2924</v>
      </c>
      <c r="C1135" s="1" t="s">
        <v>1557</v>
      </c>
      <c r="D1135" s="1" t="s">
        <v>2631</v>
      </c>
      <c r="E113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5" s="4">
        <v>3199</v>
      </c>
      <c r="G1135" s="4">
        <v>4999</v>
      </c>
      <c r="H1135" s="4">
        <f>PRODUCT(amazon[[#This Row],[Actual price]],amazon[[#This Row],[Rating count]])</f>
        <v>104324131</v>
      </c>
      <c r="I1135" s="5">
        <v>0.36</v>
      </c>
      <c r="J1135" s="1">
        <v>4</v>
      </c>
      <c r="K1135" s="1">
        <v>20869</v>
      </c>
      <c r="L1135" s="1" t="str">
        <f>IF(amazon[[#This Row],[Discounted price]]&lt;200, "Very Low",
 IF(amazon[[#This Row],[Discounted price]]&lt;5000, "Medium",
 IF(amazon[[#This Row],[Discounted price]]&lt;10000, "High",
 "Very High")))</f>
        <v>Medium</v>
      </c>
      <c r="M1135" s="1">
        <f>COUNTIF(amazon[[#This Row],[Discount percentage]],$Z$14)</f>
        <v>0</v>
      </c>
      <c r="N1135" s="1">
        <f>COUNTIF(amazon[[#This Row],[Discount percentage]],$Z$16)</f>
        <v>1</v>
      </c>
      <c r="O1135" s="1">
        <f>COUNTIF(amazon[[#This Row],[Discount percentage]],$Z$15)</f>
        <v>0</v>
      </c>
      <c r="P1135" t="s">
        <v>2925</v>
      </c>
      <c r="Q1135" s="23" t="e" cm="1" vm="1">
        <f t="array" aca="1" ref="Q1135" ca="1">IF(amazon[Discount percentage]&lt;=10, "0-10%", IF(amazon[Discount percentage]&lt;=20,"11-20%", IF(amazon[Discount percentage]&lt;=30,"21-30%",….)))</f>
        <v>#VALUE!</v>
      </c>
    </row>
    <row r="1136" spans="1:17" ht="18.75" x14ac:dyDescent="0.3">
      <c r="A1136" s="1" t="s">
        <v>2926</v>
      </c>
      <c r="B1136" s="1" t="s">
        <v>2927</v>
      </c>
      <c r="C1136" s="1" t="s">
        <v>1557</v>
      </c>
      <c r="D1136" s="1" t="s">
        <v>2928</v>
      </c>
      <c r="E113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6" s="4">
        <v>1599</v>
      </c>
      <c r="G1136" s="4">
        <v>2900</v>
      </c>
      <c r="H1136" s="4">
        <f>PRODUCT(amazon[[#This Row],[Actual price]],amazon[[#This Row],[Rating count]])</f>
        <v>1278900</v>
      </c>
      <c r="I1136" s="5">
        <v>0.45</v>
      </c>
      <c r="J1136" s="1">
        <v>3.7</v>
      </c>
      <c r="K1136" s="1">
        <v>441</v>
      </c>
      <c r="L1136" s="1" t="str">
        <f>IF(amazon[[#This Row],[Discounted price]]&lt;200, "Very Low",
 IF(amazon[[#This Row],[Discounted price]]&lt;5000, "Medium",
 IF(amazon[[#This Row],[Discounted price]]&lt;10000, "High",
 "Very High")))</f>
        <v>Medium</v>
      </c>
      <c r="M1136" s="1">
        <f>COUNTIF(amazon[[#This Row],[Discount percentage]],$Z$14)</f>
        <v>0</v>
      </c>
      <c r="N1136" s="1">
        <f>COUNTIF(amazon[[#This Row],[Discount percentage]],$Z$16)</f>
        <v>1</v>
      </c>
      <c r="O1136" s="1">
        <f>COUNTIF(amazon[[#This Row],[Discount percentage]],$Z$15)</f>
        <v>0</v>
      </c>
      <c r="P1136" t="s">
        <v>2929</v>
      </c>
      <c r="Q1136" s="23" t="e" cm="1" vm="1">
        <f t="array" aca="1" ref="Q1136" ca="1">IF(amazon[Discount percentage]&lt;=10, "0-10%", IF(amazon[Discount percentage]&lt;=20,"11-20%", IF(amazon[Discount percentage]&lt;=30,"21-30%",….)))</f>
        <v>#VALUE!</v>
      </c>
    </row>
    <row r="1137" spans="1:17" ht="18.75" x14ac:dyDescent="0.3">
      <c r="A1137" s="1" t="s">
        <v>2930</v>
      </c>
      <c r="B1137" s="1" t="s">
        <v>2931</v>
      </c>
      <c r="C1137" s="1" t="s">
        <v>1557</v>
      </c>
      <c r="D1137" s="1" t="s">
        <v>2623</v>
      </c>
      <c r="E113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7" s="4">
        <v>1999</v>
      </c>
      <c r="G1137" s="4">
        <v>2499</v>
      </c>
      <c r="H1137" s="4">
        <f>PRODUCT(amazon[[#This Row],[Actual price]],amazon[[#This Row],[Rating count]])</f>
        <v>2583966</v>
      </c>
      <c r="I1137" s="5">
        <v>0.2</v>
      </c>
      <c r="J1137" s="1">
        <v>4.0999999999999996</v>
      </c>
      <c r="K1137" s="1">
        <v>1034</v>
      </c>
      <c r="L1137" s="1" t="str">
        <f>IF(amazon[[#This Row],[Discounted price]]&lt;200, "Very Low",
 IF(amazon[[#This Row],[Discounted price]]&lt;5000, "Medium",
 IF(amazon[[#This Row],[Discounted price]]&lt;10000, "High",
 "Very High")))</f>
        <v>Medium</v>
      </c>
      <c r="M1137" s="1">
        <f>COUNTIF(amazon[[#This Row],[Discount percentage]],$Z$14)</f>
        <v>0</v>
      </c>
      <c r="N1137" s="1">
        <f>COUNTIF(amazon[[#This Row],[Discount percentage]],$Z$16)</f>
        <v>1</v>
      </c>
      <c r="O1137" s="1">
        <f>COUNTIF(amazon[[#This Row],[Discount percentage]],$Z$15)</f>
        <v>0</v>
      </c>
      <c r="P1137" t="s">
        <v>2932</v>
      </c>
      <c r="Q1137" s="23" t="e" cm="1" vm="1">
        <f t="array" aca="1" ref="Q1137" ca="1">IF(amazon[Discount percentage]&lt;=10, "0-10%", IF(amazon[Discount percentage]&lt;=20,"11-20%", IF(amazon[Discount percentage]&lt;=30,"21-30%",….)))</f>
        <v>#VALUE!</v>
      </c>
    </row>
    <row r="1138" spans="1:17" ht="18.75" x14ac:dyDescent="0.3">
      <c r="A1138" s="1" t="s">
        <v>2933</v>
      </c>
      <c r="B1138" s="1" t="s">
        <v>2934</v>
      </c>
      <c r="C1138" s="1" t="s">
        <v>1557</v>
      </c>
      <c r="D1138" s="1" t="s">
        <v>2627</v>
      </c>
      <c r="E113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8" s="4">
        <v>616</v>
      </c>
      <c r="G1138" s="4">
        <v>1190</v>
      </c>
      <c r="H1138" s="4">
        <f>PRODUCT(amazon[[#This Row],[Actual price]],amazon[[#This Row],[Rating count]])</f>
        <v>44179940</v>
      </c>
      <c r="I1138" s="5">
        <v>0.48</v>
      </c>
      <c r="J1138" s="1">
        <v>4.0999999999999996</v>
      </c>
      <c r="K1138" s="1">
        <v>37126</v>
      </c>
      <c r="L1138" s="1" t="str">
        <f>IF(amazon[[#This Row],[Discounted price]]&lt;200, "Very Low",
 IF(amazon[[#This Row],[Discounted price]]&lt;5000, "Medium",
 IF(amazon[[#This Row],[Discounted price]]&lt;10000, "High",
 "Very High")))</f>
        <v>Medium</v>
      </c>
      <c r="M1138" s="1">
        <f>COUNTIF(amazon[[#This Row],[Discount percentage]],$Z$14)</f>
        <v>0</v>
      </c>
      <c r="N1138" s="1">
        <f>COUNTIF(amazon[[#This Row],[Discount percentage]],$Z$16)</f>
        <v>1</v>
      </c>
      <c r="O1138" s="1">
        <f>COUNTIF(amazon[[#This Row],[Discount percentage]],$Z$15)</f>
        <v>0</v>
      </c>
      <c r="P1138" t="s">
        <v>2935</v>
      </c>
      <c r="Q1138" s="23" t="e" cm="1" vm="1">
        <f t="array" aca="1" ref="Q1138" ca="1">IF(amazon[Discount percentage]&lt;=10, "0-10%", IF(amazon[Discount percentage]&lt;=20,"11-20%", IF(amazon[Discount percentage]&lt;=30,"21-30%",….)))</f>
        <v>#VALUE!</v>
      </c>
    </row>
    <row r="1139" spans="1:17" ht="18.75" x14ac:dyDescent="0.3">
      <c r="A1139" s="1" t="s">
        <v>2936</v>
      </c>
      <c r="B1139" s="1" t="s">
        <v>2937</v>
      </c>
      <c r="C1139" s="1" t="s">
        <v>1557</v>
      </c>
      <c r="D1139" s="1" t="s">
        <v>2623</v>
      </c>
      <c r="E113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39" s="4">
        <v>1499</v>
      </c>
      <c r="G1139" s="4">
        <v>2100</v>
      </c>
      <c r="H1139" s="4">
        <f>PRODUCT(amazon[[#This Row],[Actual price]],amazon[[#This Row],[Rating count]])</f>
        <v>13345500</v>
      </c>
      <c r="I1139" s="5">
        <v>0.28999999999999998</v>
      </c>
      <c r="J1139" s="1">
        <v>4.0999999999999996</v>
      </c>
      <c r="K1139" s="1">
        <v>6355</v>
      </c>
      <c r="L1139" s="1" t="str">
        <f>IF(amazon[[#This Row],[Discounted price]]&lt;200, "Very Low",
 IF(amazon[[#This Row],[Discounted price]]&lt;5000, "Medium",
 IF(amazon[[#This Row],[Discounted price]]&lt;10000, "High",
 "Very High")))</f>
        <v>Medium</v>
      </c>
      <c r="M1139" s="1">
        <f>COUNTIF(amazon[[#This Row],[Discount percentage]],$Z$14)</f>
        <v>0</v>
      </c>
      <c r="N1139" s="1">
        <f>COUNTIF(amazon[[#This Row],[Discount percentage]],$Z$16)</f>
        <v>1</v>
      </c>
      <c r="O1139" s="1">
        <f>COUNTIF(amazon[[#This Row],[Discount percentage]],$Z$15)</f>
        <v>0</v>
      </c>
      <c r="P1139" t="s">
        <v>24</v>
      </c>
      <c r="Q1139" s="23" t="e" cm="1" vm="1">
        <f t="array" aca="1" ref="Q1139" ca="1">IF(amazon[Discount percentage]&lt;=10, "0-10%", IF(amazon[Discount percentage]&lt;=20,"11-20%", IF(amazon[Discount percentage]&lt;=30,"21-30%",….)))</f>
        <v>#VALUE!</v>
      </c>
    </row>
    <row r="1140" spans="1:17" ht="18.75" x14ac:dyDescent="0.3">
      <c r="A1140" s="1" t="s">
        <v>2938</v>
      </c>
      <c r="B1140" s="1" t="s">
        <v>2939</v>
      </c>
      <c r="C1140" s="1" t="s">
        <v>1557</v>
      </c>
      <c r="D1140" s="1" t="s">
        <v>2808</v>
      </c>
      <c r="E114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0" s="4">
        <v>199</v>
      </c>
      <c r="G1140" s="4">
        <v>499</v>
      </c>
      <c r="H1140" s="4">
        <f>PRODUCT(amazon[[#This Row],[Actual price]],amazon[[#This Row],[Rating count]])</f>
        <v>5988</v>
      </c>
      <c r="I1140" s="5">
        <v>0.6</v>
      </c>
      <c r="J1140" s="1">
        <v>3.3</v>
      </c>
      <c r="K1140" s="1">
        <v>12</v>
      </c>
      <c r="L1140" s="1" t="str">
        <f>IF(amazon[[#This Row],[Discounted price]]&lt;200, "Very Low",
 IF(amazon[[#This Row],[Discounted price]]&lt;5000, "Medium",
 IF(amazon[[#This Row],[Discounted price]]&lt;10000, "High",
 "Very High")))</f>
        <v>Very Low</v>
      </c>
      <c r="M1140" s="1">
        <f>COUNTIF(amazon[[#This Row],[Discount percentage]],$Z$14)</f>
        <v>0</v>
      </c>
      <c r="N1140" s="1">
        <f>COUNTIF(amazon[[#This Row],[Discount percentage]],$Z$16)</f>
        <v>0</v>
      </c>
      <c r="O1140" s="1">
        <f>COUNTIF(amazon[[#This Row],[Discount percentage]],$Z$15)</f>
        <v>1</v>
      </c>
      <c r="P1140" t="s">
        <v>2940</v>
      </c>
      <c r="Q1140" s="23" t="e" cm="1" vm="1">
        <f t="array" aca="1" ref="Q1140" ca="1">IF(amazon[Discount percentage]&lt;=10, "0-10%", IF(amazon[Discount percentage]&lt;=20,"11-20%", IF(amazon[Discount percentage]&lt;=30,"21-30%",….)))</f>
        <v>#VALUE!</v>
      </c>
    </row>
    <row r="1141" spans="1:17" ht="18.75" x14ac:dyDescent="0.3">
      <c r="A1141" s="1" t="s">
        <v>2941</v>
      </c>
      <c r="B1141" s="1" t="s">
        <v>2942</v>
      </c>
      <c r="C1141" s="1" t="s">
        <v>1557</v>
      </c>
      <c r="D1141" s="1" t="s">
        <v>2674</v>
      </c>
      <c r="E114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1" s="4">
        <v>610</v>
      </c>
      <c r="G1141" s="4">
        <v>825</v>
      </c>
      <c r="H1141" s="4">
        <f>PRODUCT(amazon[[#This Row],[Actual price]],amazon[[#This Row],[Rating count]])</f>
        <v>10861125</v>
      </c>
      <c r="I1141" s="5">
        <v>0.26</v>
      </c>
      <c r="J1141" s="1">
        <v>4.0999999999999996</v>
      </c>
      <c r="K1141" s="1">
        <v>13165</v>
      </c>
      <c r="L1141" s="1" t="str">
        <f>IF(amazon[[#This Row],[Discounted price]]&lt;200, "Very Low",
 IF(amazon[[#This Row],[Discounted price]]&lt;5000, "Medium",
 IF(amazon[[#This Row],[Discounted price]]&lt;10000, "High",
 "Very High")))</f>
        <v>Medium</v>
      </c>
      <c r="M1141" s="1">
        <f>COUNTIF(amazon[[#This Row],[Discount percentage]],$Z$14)</f>
        <v>0</v>
      </c>
      <c r="N1141" s="1">
        <f>COUNTIF(amazon[[#This Row],[Discount percentage]],$Z$16)</f>
        <v>1</v>
      </c>
      <c r="O1141" s="1">
        <f>COUNTIF(amazon[[#This Row],[Discount percentage]],$Z$15)</f>
        <v>0</v>
      </c>
      <c r="P1141" t="s">
        <v>2943</v>
      </c>
      <c r="Q1141" s="23" t="e" cm="1" vm="1">
        <f t="array" aca="1" ref="Q1141" ca="1">IF(amazon[Discount percentage]&lt;=10, "0-10%", IF(amazon[Discount percentage]&lt;=20,"11-20%", IF(amazon[Discount percentage]&lt;=30,"21-30%",….)))</f>
        <v>#VALUE!</v>
      </c>
    </row>
    <row r="1142" spans="1:17" ht="18.75" x14ac:dyDescent="0.3">
      <c r="A1142" s="1" t="s">
        <v>2944</v>
      </c>
      <c r="B1142" s="1" t="s">
        <v>2945</v>
      </c>
      <c r="C1142" s="1" t="s">
        <v>1557</v>
      </c>
      <c r="D1142" s="1" t="s">
        <v>2781</v>
      </c>
      <c r="E114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2" s="4">
        <v>999</v>
      </c>
      <c r="G1142" s="4">
        <v>1499</v>
      </c>
      <c r="H1142" s="4">
        <f>PRODUCT(amazon[[#This Row],[Actual price]],amazon[[#This Row],[Rating count]])</f>
        <v>2467354</v>
      </c>
      <c r="I1142" s="5">
        <v>0.33</v>
      </c>
      <c r="J1142" s="1">
        <v>4.0999999999999996</v>
      </c>
      <c r="K1142" s="1">
        <v>1646</v>
      </c>
      <c r="L1142" s="1" t="str">
        <f>IF(amazon[[#This Row],[Discounted price]]&lt;200, "Very Low",
 IF(amazon[[#This Row],[Discounted price]]&lt;5000, "Medium",
 IF(amazon[[#This Row],[Discounted price]]&lt;10000, "High",
 "Very High")))</f>
        <v>Medium</v>
      </c>
      <c r="M1142" s="1">
        <f>COUNTIF(amazon[[#This Row],[Discount percentage]],$Z$14)</f>
        <v>0</v>
      </c>
      <c r="N1142" s="1">
        <f>COUNTIF(amazon[[#This Row],[Discount percentage]],$Z$16)</f>
        <v>1</v>
      </c>
      <c r="O1142" s="1">
        <f>COUNTIF(amazon[[#This Row],[Discount percentage]],$Z$15)</f>
        <v>0</v>
      </c>
      <c r="P1142" t="s">
        <v>2946</v>
      </c>
      <c r="Q1142" s="23" t="e" cm="1" vm="1">
        <f t="array" aca="1" ref="Q1142" ca="1">IF(amazon[Discount percentage]&lt;=10, "0-10%", IF(amazon[Discount percentage]&lt;=20,"11-20%", IF(amazon[Discount percentage]&lt;=30,"21-30%",….)))</f>
        <v>#VALUE!</v>
      </c>
    </row>
    <row r="1143" spans="1:17" ht="18.75" x14ac:dyDescent="0.3">
      <c r="A1143" s="1" t="s">
        <v>2947</v>
      </c>
      <c r="B1143" s="1" t="s">
        <v>2948</v>
      </c>
      <c r="C1143" s="1" t="s">
        <v>1557</v>
      </c>
      <c r="D1143" s="1" t="s">
        <v>2821</v>
      </c>
      <c r="E114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3" s="4">
        <v>8999</v>
      </c>
      <c r="G1143" s="4">
        <v>9995</v>
      </c>
      <c r="H1143" s="4">
        <f>PRODUCT(amazon[[#This Row],[Actual price]],amazon[[#This Row],[Rating count]])</f>
        <v>179850030</v>
      </c>
      <c r="I1143" s="5">
        <v>0.1</v>
      </c>
      <c r="J1143" s="1">
        <v>4.4000000000000004</v>
      </c>
      <c r="K1143" s="1">
        <v>17994</v>
      </c>
      <c r="L1143" s="1" t="str">
        <f>IF(amazon[[#This Row],[Discounted price]]&lt;200, "Very Low",
 IF(amazon[[#This Row],[Discounted price]]&lt;5000, "Medium",
 IF(amazon[[#This Row],[Discounted price]]&lt;10000, "High",
 "Very High")))</f>
        <v>High</v>
      </c>
      <c r="M1143" s="1">
        <f>COUNTIF(amazon[[#This Row],[Discount percentage]],$Z$14)</f>
        <v>0</v>
      </c>
      <c r="N1143" s="1">
        <f>COUNTIF(amazon[[#This Row],[Discount percentage]],$Z$16)</f>
        <v>1</v>
      </c>
      <c r="O1143" s="1">
        <f>COUNTIF(amazon[[#This Row],[Discount percentage]],$Z$15)</f>
        <v>0</v>
      </c>
      <c r="P1143" t="s">
        <v>2949</v>
      </c>
      <c r="Q1143" s="23" t="e" cm="1" vm="1">
        <f t="array" aca="1" ref="Q1143" ca="1">IF(amazon[Discount percentage]&lt;=10, "0-10%", IF(amazon[Discount percentage]&lt;=20,"11-20%", IF(amazon[Discount percentage]&lt;=30,"21-30%",….)))</f>
        <v>#VALUE!</v>
      </c>
    </row>
    <row r="1144" spans="1:17" ht="18.75" x14ac:dyDescent="0.3">
      <c r="A1144" s="1" t="s">
        <v>2950</v>
      </c>
      <c r="B1144" s="1" t="s">
        <v>2951</v>
      </c>
      <c r="C1144" s="1" t="s">
        <v>1557</v>
      </c>
      <c r="D1144" s="1" t="s">
        <v>2587</v>
      </c>
      <c r="E114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4" s="4">
        <v>453</v>
      </c>
      <c r="G1144" s="4">
        <v>999</v>
      </c>
      <c r="H1144" s="4">
        <f>PRODUCT(amazon[[#This Row],[Actual price]],amazon[[#This Row],[Rating count]])</f>
        <v>609390</v>
      </c>
      <c r="I1144" s="5">
        <v>0.55000000000000004</v>
      </c>
      <c r="J1144" s="1">
        <v>4.3</v>
      </c>
      <c r="K1144" s="1">
        <v>610</v>
      </c>
      <c r="L1144" s="1" t="str">
        <f>IF(amazon[[#This Row],[Discounted price]]&lt;200, "Very Low",
 IF(amazon[[#This Row],[Discounted price]]&lt;5000, "Medium",
 IF(amazon[[#This Row],[Discounted price]]&lt;10000, "High",
 "Very High")))</f>
        <v>Medium</v>
      </c>
      <c r="M1144" s="1">
        <f>COUNTIF(amazon[[#This Row],[Discount percentage]],$Z$14)</f>
        <v>0</v>
      </c>
      <c r="N1144" s="1">
        <f>COUNTIF(amazon[[#This Row],[Discount percentage]],$Z$16)</f>
        <v>0</v>
      </c>
      <c r="O1144" s="1">
        <f>COUNTIF(amazon[[#This Row],[Discount percentage]],$Z$15)</f>
        <v>1</v>
      </c>
      <c r="P1144" t="s">
        <v>1152</v>
      </c>
      <c r="Q1144" s="23" t="e" cm="1" vm="1">
        <f t="array" aca="1" ref="Q1144" ca="1">IF(amazon[Discount percentage]&lt;=10, "0-10%", IF(amazon[Discount percentage]&lt;=20,"11-20%", IF(amazon[Discount percentage]&lt;=30,"21-30%",….)))</f>
        <v>#VALUE!</v>
      </c>
    </row>
    <row r="1145" spans="1:17" ht="18.75" x14ac:dyDescent="0.3">
      <c r="A1145" s="1" t="s">
        <v>2952</v>
      </c>
      <c r="B1145" s="1" t="s">
        <v>2953</v>
      </c>
      <c r="C1145" s="1" t="s">
        <v>1557</v>
      </c>
      <c r="D1145" s="1" t="s">
        <v>2631</v>
      </c>
      <c r="E114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5" s="4">
        <v>2464</v>
      </c>
      <c r="G1145" s="4">
        <v>6000</v>
      </c>
      <c r="H1145" s="4">
        <f>PRODUCT(amazon[[#This Row],[Actual price]],amazon[[#This Row],[Rating count]])</f>
        <v>53196000</v>
      </c>
      <c r="I1145" s="5">
        <v>0.59</v>
      </c>
      <c r="J1145" s="1">
        <v>4.0999999999999996</v>
      </c>
      <c r="K1145" s="1">
        <v>8866</v>
      </c>
      <c r="L1145" s="1" t="str">
        <f>IF(amazon[[#This Row],[Discounted price]]&lt;200, "Very Low",
 IF(amazon[[#This Row],[Discounted price]]&lt;5000, "Medium",
 IF(amazon[[#This Row],[Discounted price]]&lt;10000, "High",
 "Very High")))</f>
        <v>Medium</v>
      </c>
      <c r="M1145" s="1">
        <f>COUNTIF(amazon[[#This Row],[Discount percentage]],$Z$14)</f>
        <v>0</v>
      </c>
      <c r="N1145" s="1">
        <f>COUNTIF(amazon[[#This Row],[Discount percentage]],$Z$16)</f>
        <v>0</v>
      </c>
      <c r="O1145" s="1">
        <f>COUNTIF(amazon[[#This Row],[Discount percentage]],$Z$15)</f>
        <v>1</v>
      </c>
      <c r="P1145" t="s">
        <v>2954</v>
      </c>
      <c r="Q1145" s="23" t="e" cm="1" vm="1">
        <f t="array" aca="1" ref="Q1145" ca="1">IF(amazon[Discount percentage]&lt;=10, "0-10%", IF(amazon[Discount percentage]&lt;=20,"11-20%", IF(amazon[Discount percentage]&lt;=30,"21-30%",….)))</f>
        <v>#VALUE!</v>
      </c>
    </row>
    <row r="1146" spans="1:17" ht="18.75" x14ac:dyDescent="0.3">
      <c r="A1146" s="1" t="s">
        <v>2955</v>
      </c>
      <c r="B1146" s="1" t="s">
        <v>2956</v>
      </c>
      <c r="C1146" s="1" t="s">
        <v>1557</v>
      </c>
      <c r="D1146" s="1" t="s">
        <v>2928</v>
      </c>
      <c r="E114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6" s="4">
        <v>2719</v>
      </c>
      <c r="G1146" s="4">
        <v>3945</v>
      </c>
      <c r="H1146" s="4">
        <f>PRODUCT(amazon[[#This Row],[Actual price]],amazon[[#This Row],[Rating count]])</f>
        <v>52886670</v>
      </c>
      <c r="I1146" s="5">
        <v>0.31</v>
      </c>
      <c r="J1146" s="1">
        <v>3.7</v>
      </c>
      <c r="K1146" s="1">
        <v>13406</v>
      </c>
      <c r="L1146" s="1" t="str">
        <f>IF(amazon[[#This Row],[Discounted price]]&lt;200, "Very Low",
 IF(amazon[[#This Row],[Discounted price]]&lt;5000, "Medium",
 IF(amazon[[#This Row],[Discounted price]]&lt;10000, "High",
 "Very High")))</f>
        <v>Medium</v>
      </c>
      <c r="M1146" s="1">
        <f>COUNTIF(amazon[[#This Row],[Discount percentage]],$Z$14)</f>
        <v>0</v>
      </c>
      <c r="N1146" s="1">
        <f>COUNTIF(amazon[[#This Row],[Discount percentage]],$Z$16)</f>
        <v>1</v>
      </c>
      <c r="O1146" s="1">
        <f>COUNTIF(amazon[[#This Row],[Discount percentage]],$Z$15)</f>
        <v>0</v>
      </c>
      <c r="P1146" t="s">
        <v>2957</v>
      </c>
      <c r="Q1146" s="23" t="e" cm="1" vm="1">
        <f t="array" aca="1" ref="Q1146" ca="1">IF(amazon[Discount percentage]&lt;=10, "0-10%", IF(amazon[Discount percentage]&lt;=20,"11-20%", IF(amazon[Discount percentage]&lt;=30,"21-30%",….)))</f>
        <v>#VALUE!</v>
      </c>
    </row>
    <row r="1147" spans="1:17" ht="18.75" x14ac:dyDescent="0.3">
      <c r="A1147" s="1" t="s">
        <v>2958</v>
      </c>
      <c r="B1147" s="1" t="s">
        <v>2959</v>
      </c>
      <c r="C1147" s="1" t="s">
        <v>1557</v>
      </c>
      <c r="D1147" s="1" t="s">
        <v>2635</v>
      </c>
      <c r="E114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7" s="4">
        <v>1439</v>
      </c>
      <c r="G1147" s="4">
        <v>1999</v>
      </c>
      <c r="H1147" s="4">
        <f>PRODUCT(amazon[[#This Row],[Actual price]],amazon[[#This Row],[Rating count]])</f>
        <v>107552197</v>
      </c>
      <c r="I1147" s="5">
        <v>0.28000000000000003</v>
      </c>
      <c r="J1147" s="1">
        <v>4.8</v>
      </c>
      <c r="K1147" s="1">
        <v>53803</v>
      </c>
      <c r="L1147" s="1" t="str">
        <f>IF(amazon[[#This Row],[Discounted price]]&lt;200, "Very Low",
 IF(amazon[[#This Row],[Discounted price]]&lt;5000, "Medium",
 IF(amazon[[#This Row],[Discounted price]]&lt;10000, "High",
 "Very High")))</f>
        <v>Medium</v>
      </c>
      <c r="M1147" s="1">
        <f>COUNTIF(amazon[[#This Row],[Discount percentage]],$Z$14)</f>
        <v>0</v>
      </c>
      <c r="N1147" s="1">
        <f>COUNTIF(amazon[[#This Row],[Discount percentage]],$Z$16)</f>
        <v>1</v>
      </c>
      <c r="O1147" s="1">
        <f>COUNTIF(amazon[[#This Row],[Discount percentage]],$Z$15)</f>
        <v>0</v>
      </c>
      <c r="P1147" t="s">
        <v>2960</v>
      </c>
      <c r="Q1147" s="23" t="e" cm="1" vm="1">
        <f t="array" aca="1" ref="Q1147" ca="1">IF(amazon[Discount percentage]&lt;=10, "0-10%", IF(amazon[Discount percentage]&lt;=20,"11-20%", IF(amazon[Discount percentage]&lt;=30,"21-30%",….)))</f>
        <v>#VALUE!</v>
      </c>
    </row>
    <row r="1148" spans="1:17" ht="18.75" x14ac:dyDescent="0.3">
      <c r="A1148" s="1" t="s">
        <v>2961</v>
      </c>
      <c r="B1148" s="1" t="s">
        <v>2931</v>
      </c>
      <c r="C1148" s="1" t="s">
        <v>1557</v>
      </c>
      <c r="D1148" s="1" t="s">
        <v>2623</v>
      </c>
      <c r="E114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8" s="4">
        <v>2799</v>
      </c>
      <c r="G1148" s="4">
        <v>3499</v>
      </c>
      <c r="H1148" s="4">
        <f>PRODUCT(amazon[[#This Row],[Actual price]],amazon[[#This Row],[Rating count]])</f>
        <v>1910454</v>
      </c>
      <c r="I1148" s="5">
        <v>0.2</v>
      </c>
      <c r="J1148" s="1">
        <v>4.5</v>
      </c>
      <c r="K1148" s="1">
        <v>546</v>
      </c>
      <c r="L1148" s="1" t="str">
        <f>IF(amazon[[#This Row],[Discounted price]]&lt;200, "Very Low",
 IF(amazon[[#This Row],[Discounted price]]&lt;5000, "Medium",
 IF(amazon[[#This Row],[Discounted price]]&lt;10000, "High",
 "Very High")))</f>
        <v>Medium</v>
      </c>
      <c r="M1148" s="1">
        <f>COUNTIF(amazon[[#This Row],[Discount percentage]],$Z$14)</f>
        <v>0</v>
      </c>
      <c r="N1148" s="1">
        <f>COUNTIF(amazon[[#This Row],[Discount percentage]],$Z$16)</f>
        <v>1</v>
      </c>
      <c r="O1148" s="1">
        <f>COUNTIF(amazon[[#This Row],[Discount percentage]],$Z$15)</f>
        <v>0</v>
      </c>
      <c r="P1148" t="s">
        <v>2962</v>
      </c>
      <c r="Q1148" s="23" t="e" cm="1" vm="1">
        <f t="array" aca="1" ref="Q1148" ca="1">IF(amazon[Discount percentage]&lt;=10, "0-10%", IF(amazon[Discount percentage]&lt;=20,"11-20%", IF(amazon[Discount percentage]&lt;=30,"21-30%",….)))</f>
        <v>#VALUE!</v>
      </c>
    </row>
    <row r="1149" spans="1:17" ht="18.75" x14ac:dyDescent="0.3">
      <c r="A1149" s="1" t="s">
        <v>2963</v>
      </c>
      <c r="B1149" s="1" t="s">
        <v>2964</v>
      </c>
      <c r="C1149" s="1" t="s">
        <v>1557</v>
      </c>
      <c r="D1149" s="1" t="s">
        <v>2635</v>
      </c>
      <c r="E114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49" s="4">
        <v>2088</v>
      </c>
      <c r="G1149" s="4">
        <v>5550</v>
      </c>
      <c r="H1149" s="4">
        <f>PRODUCT(amazon[[#This Row],[Actual price]],amazon[[#This Row],[Rating count]])</f>
        <v>29370600</v>
      </c>
      <c r="I1149" s="5">
        <v>0.62</v>
      </c>
      <c r="J1149" s="1">
        <v>4</v>
      </c>
      <c r="K1149" s="1">
        <v>5292</v>
      </c>
      <c r="L1149" s="1" t="str">
        <f>IF(amazon[[#This Row],[Discounted price]]&lt;200, "Very Low",
 IF(amazon[[#This Row],[Discounted price]]&lt;5000, "Medium",
 IF(amazon[[#This Row],[Discounted price]]&lt;10000, "High",
 "Very High")))</f>
        <v>Medium</v>
      </c>
      <c r="M1149" s="1">
        <f>COUNTIF(amazon[[#This Row],[Discount percentage]],$Z$14)</f>
        <v>0</v>
      </c>
      <c r="N1149" s="1">
        <f>COUNTIF(amazon[[#This Row],[Discount percentage]],$Z$16)</f>
        <v>0</v>
      </c>
      <c r="O1149" s="1">
        <f>COUNTIF(amazon[[#This Row],[Discount percentage]],$Z$15)</f>
        <v>1</v>
      </c>
      <c r="P1149" t="s">
        <v>2965</v>
      </c>
      <c r="Q1149" s="23" t="e" cm="1" vm="1">
        <f t="array" aca="1" ref="Q1149" ca="1">IF(amazon[Discount percentage]&lt;=10, "0-10%", IF(amazon[Discount percentage]&lt;=20,"11-20%", IF(amazon[Discount percentage]&lt;=30,"21-30%",….)))</f>
        <v>#VALUE!</v>
      </c>
    </row>
    <row r="1150" spans="1:17" ht="18.75" x14ac:dyDescent="0.3">
      <c r="A1150" s="1" t="s">
        <v>2966</v>
      </c>
      <c r="B1150" s="1" t="s">
        <v>2967</v>
      </c>
      <c r="C1150" s="1" t="s">
        <v>1557</v>
      </c>
      <c r="D1150" s="1" t="s">
        <v>2635</v>
      </c>
      <c r="E115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0" s="4">
        <v>2399</v>
      </c>
      <c r="G1150" s="4">
        <v>4590</v>
      </c>
      <c r="H1150" s="4">
        <f>PRODUCT(amazon[[#This Row],[Actual price]],amazon[[#This Row],[Rating count]])</f>
        <v>2037960</v>
      </c>
      <c r="I1150" s="5">
        <v>0.48</v>
      </c>
      <c r="J1150" s="1">
        <v>4.0999999999999996</v>
      </c>
      <c r="K1150" s="1">
        <v>444</v>
      </c>
      <c r="L1150" s="1" t="str">
        <f>IF(amazon[[#This Row],[Discounted price]]&lt;200, "Very Low",
 IF(amazon[[#This Row],[Discounted price]]&lt;5000, "Medium",
 IF(amazon[[#This Row],[Discounted price]]&lt;10000, "High",
 "Very High")))</f>
        <v>Medium</v>
      </c>
      <c r="M1150" s="1">
        <f>COUNTIF(amazon[[#This Row],[Discount percentage]],$Z$14)</f>
        <v>0</v>
      </c>
      <c r="N1150" s="1">
        <f>COUNTIF(amazon[[#This Row],[Discount percentage]],$Z$16)</f>
        <v>1</v>
      </c>
      <c r="O1150" s="1">
        <f>COUNTIF(amazon[[#This Row],[Discount percentage]],$Z$15)</f>
        <v>0</v>
      </c>
      <c r="P1150" t="s">
        <v>2968</v>
      </c>
      <c r="Q1150" s="23" t="e" cm="1" vm="1">
        <f t="array" aca="1" ref="Q1150" ca="1">IF(amazon[Discount percentage]&lt;=10, "0-10%", IF(amazon[Discount percentage]&lt;=20,"11-20%", IF(amazon[Discount percentage]&lt;=30,"21-30%",….)))</f>
        <v>#VALUE!</v>
      </c>
    </row>
    <row r="1151" spans="1:17" ht="18.75" x14ac:dyDescent="0.3">
      <c r="A1151" s="1" t="s">
        <v>2969</v>
      </c>
      <c r="B1151" s="1" t="s">
        <v>2970</v>
      </c>
      <c r="C1151" s="1" t="s">
        <v>1557</v>
      </c>
      <c r="D1151" s="1" t="s">
        <v>2590</v>
      </c>
      <c r="E115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1" s="4">
        <v>308</v>
      </c>
      <c r="G1151" s="4">
        <v>499</v>
      </c>
      <c r="H1151" s="4">
        <f>PRODUCT(amazon[[#This Row],[Actual price]],amazon[[#This Row],[Rating count]])</f>
        <v>2287416</v>
      </c>
      <c r="I1151" s="5">
        <v>0.38</v>
      </c>
      <c r="J1151" s="1">
        <v>3.9</v>
      </c>
      <c r="K1151" s="1">
        <v>4584</v>
      </c>
      <c r="L1151" s="1" t="str">
        <f>IF(amazon[[#This Row],[Discounted price]]&lt;200, "Very Low",
 IF(amazon[[#This Row],[Discounted price]]&lt;5000, "Medium",
 IF(amazon[[#This Row],[Discounted price]]&lt;10000, "High",
 "Very High")))</f>
        <v>Medium</v>
      </c>
      <c r="M1151" s="1">
        <f>COUNTIF(amazon[[#This Row],[Discount percentage]],$Z$14)</f>
        <v>0</v>
      </c>
      <c r="N1151" s="1">
        <f>COUNTIF(amazon[[#This Row],[Discount percentage]],$Z$16)</f>
        <v>1</v>
      </c>
      <c r="O1151" s="1">
        <f>COUNTIF(amazon[[#This Row],[Discount percentage]],$Z$15)</f>
        <v>0</v>
      </c>
      <c r="P1151" t="s">
        <v>2971</v>
      </c>
      <c r="Q1151" s="23" t="e" cm="1" vm="1">
        <f t="array" aca="1" ref="Q1151" ca="1">IF(amazon[Discount percentage]&lt;=10, "0-10%", IF(amazon[Discount percentage]&lt;=20,"11-20%", IF(amazon[Discount percentage]&lt;=30,"21-30%",….)))</f>
        <v>#VALUE!</v>
      </c>
    </row>
    <row r="1152" spans="1:17" ht="18.75" x14ac:dyDescent="0.3">
      <c r="A1152" s="1" t="s">
        <v>2972</v>
      </c>
      <c r="B1152" s="1" t="s">
        <v>2973</v>
      </c>
      <c r="C1152" s="1" t="s">
        <v>1557</v>
      </c>
      <c r="D1152" s="1" t="s">
        <v>2635</v>
      </c>
      <c r="E115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2" s="4">
        <v>2599</v>
      </c>
      <c r="G1152" s="4">
        <v>4400</v>
      </c>
      <c r="H1152" s="4">
        <f>PRODUCT(amazon[[#This Row],[Actual price]],amazon[[#This Row],[Rating count]])</f>
        <v>65766800</v>
      </c>
      <c r="I1152" s="5">
        <v>0.41</v>
      </c>
      <c r="J1152" s="1">
        <v>4.0999999999999996</v>
      </c>
      <c r="K1152" s="1">
        <v>14947</v>
      </c>
      <c r="L1152" s="1" t="str">
        <f>IF(amazon[[#This Row],[Discounted price]]&lt;200, "Very Low",
 IF(amazon[[#This Row],[Discounted price]]&lt;5000, "Medium",
 IF(amazon[[#This Row],[Discounted price]]&lt;10000, "High",
 "Very High")))</f>
        <v>Medium</v>
      </c>
      <c r="M1152" s="1">
        <f>COUNTIF(amazon[[#This Row],[Discount percentage]],$Z$14)</f>
        <v>0</v>
      </c>
      <c r="N1152" s="1">
        <f>COUNTIF(amazon[[#This Row],[Discount percentage]],$Z$16)</f>
        <v>1</v>
      </c>
      <c r="O1152" s="1">
        <f>COUNTIF(amazon[[#This Row],[Discount percentage]],$Z$15)</f>
        <v>0</v>
      </c>
      <c r="P1152" t="s">
        <v>2974</v>
      </c>
      <c r="Q1152" s="23" t="e" cm="1" vm="1">
        <f t="array" aca="1" ref="Q1152" ca="1">IF(amazon[Discount percentage]&lt;=10, "0-10%", IF(amazon[Discount percentage]&lt;=20,"11-20%", IF(amazon[Discount percentage]&lt;=30,"21-30%",….)))</f>
        <v>#VALUE!</v>
      </c>
    </row>
    <row r="1153" spans="1:17" ht="18.75" x14ac:dyDescent="0.3">
      <c r="A1153" s="1" t="s">
        <v>2975</v>
      </c>
      <c r="B1153" s="1" t="s">
        <v>2976</v>
      </c>
      <c r="C1153" s="1" t="s">
        <v>1557</v>
      </c>
      <c r="D1153" s="1" t="s">
        <v>2627</v>
      </c>
      <c r="E115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3" s="4">
        <v>479</v>
      </c>
      <c r="G1153" s="4">
        <v>1000</v>
      </c>
      <c r="H1153" s="4">
        <f>PRODUCT(amazon[[#This Row],[Actual price]],amazon[[#This Row],[Rating count]])</f>
        <v>1559000</v>
      </c>
      <c r="I1153" s="5">
        <v>0.52</v>
      </c>
      <c r="J1153" s="1">
        <v>4.2</v>
      </c>
      <c r="K1153" s="1">
        <v>1559</v>
      </c>
      <c r="L1153" s="1" t="str">
        <f>IF(amazon[[#This Row],[Discounted price]]&lt;200, "Very Low",
 IF(amazon[[#This Row],[Discounted price]]&lt;5000, "Medium",
 IF(amazon[[#This Row],[Discounted price]]&lt;10000, "High",
 "Very High")))</f>
        <v>Medium</v>
      </c>
      <c r="M1153" s="1">
        <f>COUNTIF(amazon[[#This Row],[Discount percentage]],$Z$14)</f>
        <v>0</v>
      </c>
      <c r="N1153" s="1">
        <f>COUNTIF(amazon[[#This Row],[Discount percentage]],$Z$16)</f>
        <v>0</v>
      </c>
      <c r="O1153" s="1">
        <f>COUNTIF(amazon[[#This Row],[Discount percentage]],$Z$15)</f>
        <v>1</v>
      </c>
      <c r="P1153" t="s">
        <v>105</v>
      </c>
      <c r="Q1153" s="23" t="e" cm="1" vm="1">
        <f t="array" aca="1" ref="Q1153" ca="1">IF(amazon[Discount percentage]&lt;=10, "0-10%", IF(amazon[Discount percentage]&lt;=20,"11-20%", IF(amazon[Discount percentage]&lt;=30,"21-30%",….)))</f>
        <v>#VALUE!</v>
      </c>
    </row>
    <row r="1154" spans="1:17" ht="18.75" x14ac:dyDescent="0.3">
      <c r="A1154" s="1" t="s">
        <v>2977</v>
      </c>
      <c r="B1154" s="1" t="s">
        <v>2978</v>
      </c>
      <c r="C1154" s="1" t="s">
        <v>1557</v>
      </c>
      <c r="D1154" s="1" t="s">
        <v>2587</v>
      </c>
      <c r="E115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4" s="4">
        <v>245</v>
      </c>
      <c r="G1154" s="4">
        <v>299</v>
      </c>
      <c r="H1154" s="4">
        <f>PRODUCT(amazon[[#This Row],[Actual price]],amazon[[#This Row],[Rating count]])</f>
        <v>496340</v>
      </c>
      <c r="I1154" s="5">
        <v>0.18</v>
      </c>
      <c r="J1154" s="1">
        <v>4.0999999999999996</v>
      </c>
      <c r="K1154" s="1">
        <v>1660</v>
      </c>
      <c r="L1154" s="1" t="str">
        <f>IF(amazon[[#This Row],[Discounted price]]&lt;200, "Very Low",
 IF(amazon[[#This Row],[Discounted price]]&lt;5000, "Medium",
 IF(amazon[[#This Row],[Discounted price]]&lt;10000, "High",
 "Very High")))</f>
        <v>Medium</v>
      </c>
      <c r="M1154" s="1">
        <f>COUNTIF(amazon[[#This Row],[Discount percentage]],$Z$14)</f>
        <v>0</v>
      </c>
      <c r="N1154" s="1">
        <f>COUNTIF(amazon[[#This Row],[Discount percentage]],$Z$16)</f>
        <v>1</v>
      </c>
      <c r="O1154" s="1">
        <f>COUNTIF(amazon[[#This Row],[Discount percentage]],$Z$15)</f>
        <v>0</v>
      </c>
      <c r="P1154" t="s">
        <v>1101</v>
      </c>
      <c r="Q1154" s="23" t="e" cm="1" vm="1">
        <f t="array" aca="1" ref="Q1154" ca="1">IF(amazon[Discount percentage]&lt;=10, "0-10%", IF(amazon[Discount percentage]&lt;=20,"11-20%", IF(amazon[Discount percentage]&lt;=30,"21-30%",….)))</f>
        <v>#VALUE!</v>
      </c>
    </row>
    <row r="1155" spans="1:17" ht="18.75" x14ac:dyDescent="0.3">
      <c r="A1155" s="1" t="s">
        <v>2979</v>
      </c>
      <c r="B1155" s="1" t="s">
        <v>2980</v>
      </c>
      <c r="C1155" s="1" t="s">
        <v>1557</v>
      </c>
      <c r="D1155" s="1" t="s">
        <v>2587</v>
      </c>
      <c r="E115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5" s="4">
        <v>179</v>
      </c>
      <c r="G1155" s="4">
        <v>799</v>
      </c>
      <c r="H1155" s="4">
        <f>PRODUCT(amazon[[#This Row],[Actual price]],amazon[[#This Row],[Rating count]])</f>
        <v>105468</v>
      </c>
      <c r="I1155" s="5">
        <v>0.78</v>
      </c>
      <c r="J1155" s="1">
        <v>3.5</v>
      </c>
      <c r="K1155" s="1">
        <v>132</v>
      </c>
      <c r="L1155" s="1" t="str">
        <f>IF(amazon[[#This Row],[Discounted price]]&lt;200, "Very Low",
 IF(amazon[[#This Row],[Discounted price]]&lt;5000, "Medium",
 IF(amazon[[#This Row],[Discounted price]]&lt;10000, "High",
 "Very High")))</f>
        <v>Very Low</v>
      </c>
      <c r="M1155" s="1">
        <f>COUNTIF(amazon[[#This Row],[Discount percentage]],$Z$14)</f>
        <v>0</v>
      </c>
      <c r="N1155" s="1">
        <f>COUNTIF(amazon[[#This Row],[Discount percentage]],$Z$16)</f>
        <v>0</v>
      </c>
      <c r="O1155" s="1">
        <f>COUNTIF(amazon[[#This Row],[Discount percentage]],$Z$15)</f>
        <v>1</v>
      </c>
      <c r="P1155" t="s">
        <v>2981</v>
      </c>
      <c r="Q1155" s="23" t="e" cm="1" vm="1">
        <f t="array" aca="1" ref="Q1155" ca="1">IF(amazon[Discount percentage]&lt;=10, "0-10%", IF(amazon[Discount percentage]&lt;=20,"11-20%", IF(amazon[Discount percentage]&lt;=30,"21-30%",….)))</f>
        <v>#VALUE!</v>
      </c>
    </row>
    <row r="1156" spans="1:17" ht="18.75" x14ac:dyDescent="0.3">
      <c r="A1156" s="1" t="s">
        <v>2982</v>
      </c>
      <c r="B1156" s="1" t="s">
        <v>2983</v>
      </c>
      <c r="C1156" s="1" t="s">
        <v>1557</v>
      </c>
      <c r="D1156" s="1" t="s">
        <v>2811</v>
      </c>
      <c r="E115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6" s="4">
        <v>3569</v>
      </c>
      <c r="G1156" s="4">
        <v>5190</v>
      </c>
      <c r="H1156" s="4">
        <f>PRODUCT(amazon[[#This Row],[Actual price]],amazon[[#This Row],[Rating count]])</f>
        <v>148584510</v>
      </c>
      <c r="I1156" s="5">
        <v>0.31</v>
      </c>
      <c r="J1156" s="1">
        <v>4.3</v>
      </c>
      <c r="K1156" s="1">
        <v>28629</v>
      </c>
      <c r="L1156" s="1" t="str">
        <f>IF(amazon[[#This Row],[Discounted price]]&lt;200, "Very Low",
 IF(amazon[[#This Row],[Discounted price]]&lt;5000, "Medium",
 IF(amazon[[#This Row],[Discounted price]]&lt;10000, "High",
 "Very High")))</f>
        <v>Medium</v>
      </c>
      <c r="M1156" s="1">
        <f>COUNTIF(amazon[[#This Row],[Discount percentage]],$Z$14)</f>
        <v>0</v>
      </c>
      <c r="N1156" s="1">
        <f>COUNTIF(amazon[[#This Row],[Discount percentage]],$Z$16)</f>
        <v>1</v>
      </c>
      <c r="O1156" s="1">
        <f>COUNTIF(amazon[[#This Row],[Discount percentage]],$Z$15)</f>
        <v>0</v>
      </c>
      <c r="P1156" t="s">
        <v>2984</v>
      </c>
      <c r="Q1156" s="23" t="e" cm="1" vm="1">
        <f t="array" aca="1" ref="Q1156" ca="1">IF(amazon[Discount percentage]&lt;=10, "0-10%", IF(amazon[Discount percentage]&lt;=20,"11-20%", IF(amazon[Discount percentage]&lt;=30,"21-30%",….)))</f>
        <v>#VALUE!</v>
      </c>
    </row>
    <row r="1157" spans="1:17" ht="18.75" x14ac:dyDescent="0.3">
      <c r="A1157" s="1" t="s">
        <v>2985</v>
      </c>
      <c r="B1157" s="1" t="s">
        <v>2986</v>
      </c>
      <c r="C1157" s="1" t="s">
        <v>1557</v>
      </c>
      <c r="D1157" s="1" t="s">
        <v>2575</v>
      </c>
      <c r="E115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7" s="4">
        <v>699</v>
      </c>
      <c r="G1157" s="4">
        <v>1345</v>
      </c>
      <c r="H1157" s="4">
        <f>PRODUCT(amazon[[#This Row],[Actual price]],amazon[[#This Row],[Rating count]])</f>
        <v>11359870</v>
      </c>
      <c r="I1157" s="5">
        <v>0.48</v>
      </c>
      <c r="J1157" s="1">
        <v>3.9</v>
      </c>
      <c r="K1157" s="1">
        <v>8446</v>
      </c>
      <c r="L1157" s="1" t="str">
        <f>IF(amazon[[#This Row],[Discounted price]]&lt;200, "Very Low",
 IF(amazon[[#This Row],[Discounted price]]&lt;5000, "Medium",
 IF(amazon[[#This Row],[Discounted price]]&lt;10000, "High",
 "Very High")))</f>
        <v>Medium</v>
      </c>
      <c r="M1157" s="1">
        <f>COUNTIF(amazon[[#This Row],[Discount percentage]],$Z$14)</f>
        <v>0</v>
      </c>
      <c r="N1157" s="1">
        <f>COUNTIF(amazon[[#This Row],[Discount percentage]],$Z$16)</f>
        <v>1</v>
      </c>
      <c r="O1157" s="1">
        <f>COUNTIF(amazon[[#This Row],[Discount percentage]],$Z$15)</f>
        <v>0</v>
      </c>
      <c r="P1157" t="s">
        <v>2987</v>
      </c>
      <c r="Q1157" s="23" t="e" cm="1" vm="1">
        <f t="array" aca="1" ref="Q1157" ca="1">IF(amazon[Discount percentage]&lt;=10, "0-10%", IF(amazon[Discount percentage]&lt;=20,"11-20%", IF(amazon[Discount percentage]&lt;=30,"21-30%",….)))</f>
        <v>#VALUE!</v>
      </c>
    </row>
    <row r="1158" spans="1:17" ht="18.75" x14ac:dyDescent="0.3">
      <c r="A1158" s="1" t="s">
        <v>2988</v>
      </c>
      <c r="B1158" s="1" t="s">
        <v>2989</v>
      </c>
      <c r="C1158" s="1" t="s">
        <v>1557</v>
      </c>
      <c r="D1158" s="1" t="s">
        <v>2610</v>
      </c>
      <c r="E115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58" s="4">
        <v>2089</v>
      </c>
      <c r="G1158" s="4">
        <v>4000</v>
      </c>
      <c r="H1158" s="4">
        <f>PRODUCT(amazon[[#This Row],[Actual price]],amazon[[#This Row],[Rating count]])</f>
        <v>44796000</v>
      </c>
      <c r="I1158" s="5">
        <v>0.48</v>
      </c>
      <c r="J1158" s="1">
        <v>4.2</v>
      </c>
      <c r="K1158" s="1">
        <v>11199</v>
      </c>
      <c r="L1158" s="1" t="str">
        <f>IF(amazon[[#This Row],[Discounted price]]&lt;200, "Very Low",
 IF(amazon[[#This Row],[Discounted price]]&lt;5000, "Medium",
 IF(amazon[[#This Row],[Discounted price]]&lt;10000, "High",
 "Very High")))</f>
        <v>Medium</v>
      </c>
      <c r="M1158" s="1">
        <f>COUNTIF(amazon[[#This Row],[Discount percentage]],$Z$14)</f>
        <v>0</v>
      </c>
      <c r="N1158" s="1">
        <f>COUNTIF(amazon[[#This Row],[Discount percentage]],$Z$16)</f>
        <v>1</v>
      </c>
      <c r="O1158" s="1">
        <f>COUNTIF(amazon[[#This Row],[Discount percentage]],$Z$15)</f>
        <v>0</v>
      </c>
      <c r="P1158" t="s">
        <v>2990</v>
      </c>
      <c r="Q1158" s="23" t="e" cm="1" vm="1">
        <f t="array" aca="1" ref="Q1158" ca="1">IF(amazon[Discount percentage]&lt;=10, "0-10%", IF(amazon[Discount percentage]&lt;=20,"11-20%", IF(amazon[Discount percentage]&lt;=30,"21-30%",….)))</f>
        <v>#VALUE!</v>
      </c>
    </row>
    <row r="1159" spans="1:17" ht="18.75" x14ac:dyDescent="0.3">
      <c r="A1159" s="1" t="s">
        <v>2991</v>
      </c>
      <c r="B1159" s="1" t="s">
        <v>2992</v>
      </c>
      <c r="C1159" s="1" t="s">
        <v>2993</v>
      </c>
      <c r="D1159" s="1" t="s">
        <v>2994</v>
      </c>
      <c r="E1159" s="1" t="str">
        <f>IF(amazon[[#This Row],[Product Category]]="Computers&amp;Accessories", "Technology",
IF(amazon[[#This Row],[Product Category]]="Electronics", "Electronic supplies",
IF(amazon[[#This Row],[Product Category]]="Home&amp;Kitchen", "Homes supplies",
IF(amazon[[#This Row],[Product Category]]="OfficeProducts", "Office supplies", "Other"))))</f>
        <v>Other</v>
      </c>
      <c r="F1159" s="4">
        <v>2339</v>
      </c>
      <c r="G1159" s="4">
        <v>4000</v>
      </c>
      <c r="H1159" s="4">
        <f>PRODUCT(amazon[[#This Row],[Actual price]],amazon[[#This Row],[Rating count]])</f>
        <v>4472000</v>
      </c>
      <c r="I1159" s="5">
        <v>0.42</v>
      </c>
      <c r="J1159" s="1">
        <v>3.8</v>
      </c>
      <c r="K1159" s="1">
        <v>1118</v>
      </c>
      <c r="L1159" s="1" t="str">
        <f>IF(amazon[[#This Row],[Discounted price]]&lt;200, "Very Low",
 IF(amazon[[#This Row],[Discounted price]]&lt;5000, "Medium",
 IF(amazon[[#This Row],[Discounted price]]&lt;10000, "High",
 "Very High")))</f>
        <v>Medium</v>
      </c>
      <c r="M1159" s="1">
        <f>COUNTIF(amazon[[#This Row],[Discount percentage]],$Z$14)</f>
        <v>0</v>
      </c>
      <c r="N1159" s="1">
        <f>COUNTIF(amazon[[#This Row],[Discount percentage]],$Z$16)</f>
        <v>1</v>
      </c>
      <c r="O1159" s="1">
        <f>COUNTIF(amazon[[#This Row],[Discount percentage]],$Z$15)</f>
        <v>0</v>
      </c>
      <c r="P1159" t="s">
        <v>2995</v>
      </c>
      <c r="Q1159" s="23" t="e" cm="1" vm="1">
        <f t="array" aca="1" ref="Q1159" ca="1">IF(amazon[Discount percentage]&lt;=10, "0-10%", IF(amazon[Discount percentage]&lt;=20,"11-20%", IF(amazon[Discount percentage]&lt;=30,"21-30%",….)))</f>
        <v>#VALUE!</v>
      </c>
    </row>
    <row r="1160" spans="1:17" ht="18.75" x14ac:dyDescent="0.3">
      <c r="A1160" s="1" t="s">
        <v>2996</v>
      </c>
      <c r="B1160" s="1" t="s">
        <v>2997</v>
      </c>
      <c r="C1160" s="1" t="s">
        <v>1557</v>
      </c>
      <c r="D1160" s="1" t="s">
        <v>2583</v>
      </c>
      <c r="E116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0" s="4">
        <v>784</v>
      </c>
      <c r="G1160" s="4">
        <v>1599</v>
      </c>
      <c r="H1160" s="4">
        <f>PRODUCT(amazon[[#This Row],[Actual price]],amazon[[#This Row],[Rating count]])</f>
        <v>17589</v>
      </c>
      <c r="I1160" s="5">
        <v>0.51</v>
      </c>
      <c r="J1160" s="1">
        <v>4.5</v>
      </c>
      <c r="K1160" s="1">
        <v>11</v>
      </c>
      <c r="L1160" s="1" t="str">
        <f>IF(amazon[[#This Row],[Discounted price]]&lt;200, "Very Low",
 IF(amazon[[#This Row],[Discounted price]]&lt;5000, "Medium",
 IF(amazon[[#This Row],[Discounted price]]&lt;10000, "High",
 "Very High")))</f>
        <v>Medium</v>
      </c>
      <c r="M1160" s="1">
        <f>COUNTIF(amazon[[#This Row],[Discount percentage]],$Z$14)</f>
        <v>0</v>
      </c>
      <c r="N1160" s="1">
        <f>COUNTIF(amazon[[#This Row],[Discount percentage]],$Z$16)</f>
        <v>0</v>
      </c>
      <c r="O1160" s="1">
        <f>COUNTIF(amazon[[#This Row],[Discount percentage]],$Z$15)</f>
        <v>1</v>
      </c>
      <c r="P1160" t="s">
        <v>2998</v>
      </c>
      <c r="Q1160" s="23" t="e" cm="1" vm="1">
        <f t="array" aca="1" ref="Q1160" ca="1">IF(amazon[Discount percentage]&lt;=10, "0-10%", IF(amazon[Discount percentage]&lt;=20,"11-20%", IF(amazon[Discount percentage]&lt;=30,"21-30%",….)))</f>
        <v>#VALUE!</v>
      </c>
    </row>
    <row r="1161" spans="1:17" ht="18.75" x14ac:dyDescent="0.3">
      <c r="A1161" s="1" t="s">
        <v>2999</v>
      </c>
      <c r="B1161" s="1" t="s">
        <v>3000</v>
      </c>
      <c r="C1161" s="1" t="s">
        <v>1557</v>
      </c>
      <c r="D1161" s="1" t="s">
        <v>3001</v>
      </c>
      <c r="E116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1" s="4">
        <v>5499</v>
      </c>
      <c r="G1161" s="4">
        <v>9999</v>
      </c>
      <c r="H1161" s="4">
        <f>PRODUCT(amazon[[#This Row],[Actual price]],amazon[[#This Row],[Rating count]])</f>
        <v>43525647</v>
      </c>
      <c r="I1161" s="5">
        <v>0.45</v>
      </c>
      <c r="J1161" s="1">
        <v>3.8</v>
      </c>
      <c r="K1161" s="1">
        <v>4353</v>
      </c>
      <c r="L1161" s="1" t="str">
        <f>IF(amazon[[#This Row],[Discounted price]]&lt;200, "Very Low",
 IF(amazon[[#This Row],[Discounted price]]&lt;5000, "Medium",
 IF(amazon[[#This Row],[Discounted price]]&lt;10000, "High",
 "Very High")))</f>
        <v>High</v>
      </c>
      <c r="M1161" s="1">
        <f>COUNTIF(amazon[[#This Row],[Discount percentage]],$Z$14)</f>
        <v>0</v>
      </c>
      <c r="N1161" s="1">
        <f>COUNTIF(amazon[[#This Row],[Discount percentage]],$Z$16)</f>
        <v>1</v>
      </c>
      <c r="O1161" s="1">
        <f>COUNTIF(amazon[[#This Row],[Discount percentage]],$Z$15)</f>
        <v>0</v>
      </c>
      <c r="P1161" t="s">
        <v>1101</v>
      </c>
      <c r="Q1161" s="23" t="e" cm="1" vm="1">
        <f t="array" aca="1" ref="Q1161" ca="1">IF(amazon[Discount percentage]&lt;=10, "0-10%", IF(amazon[Discount percentage]&lt;=20,"11-20%", IF(amazon[Discount percentage]&lt;=30,"21-30%",….)))</f>
        <v>#VALUE!</v>
      </c>
    </row>
    <row r="1162" spans="1:17" ht="18.75" x14ac:dyDescent="0.3">
      <c r="A1162" s="1" t="s">
        <v>3002</v>
      </c>
      <c r="B1162" s="1" t="s">
        <v>3003</v>
      </c>
      <c r="C1162" s="1" t="s">
        <v>1557</v>
      </c>
      <c r="D1162" s="1" t="s">
        <v>2583</v>
      </c>
      <c r="E116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2" s="4">
        <v>899</v>
      </c>
      <c r="G1162" s="4">
        <v>1990</v>
      </c>
      <c r="H1162" s="4">
        <f>PRODUCT(amazon[[#This Row],[Actual price]],amazon[[#This Row],[Rating count]])</f>
        <v>368150</v>
      </c>
      <c r="I1162" s="5">
        <v>0.55000000000000004</v>
      </c>
      <c r="J1162" s="1">
        <v>4.0999999999999996</v>
      </c>
      <c r="K1162" s="1">
        <v>185</v>
      </c>
      <c r="L1162" s="1" t="str">
        <f>IF(amazon[[#This Row],[Discounted price]]&lt;200, "Very Low",
 IF(amazon[[#This Row],[Discounted price]]&lt;5000, "Medium",
 IF(amazon[[#This Row],[Discounted price]]&lt;10000, "High",
 "Very High")))</f>
        <v>Medium</v>
      </c>
      <c r="M1162" s="1">
        <f>COUNTIF(amazon[[#This Row],[Discount percentage]],$Z$14)</f>
        <v>0</v>
      </c>
      <c r="N1162" s="1">
        <f>COUNTIF(amazon[[#This Row],[Discount percentage]],$Z$16)</f>
        <v>0</v>
      </c>
      <c r="O1162" s="1">
        <f>COUNTIF(amazon[[#This Row],[Discount percentage]],$Z$15)</f>
        <v>1</v>
      </c>
      <c r="P1162" t="s">
        <v>3004</v>
      </c>
      <c r="Q1162" s="23" t="e" cm="1" vm="1">
        <f t="array" aca="1" ref="Q1162" ca="1">IF(amazon[Discount percentage]&lt;=10, "0-10%", IF(amazon[Discount percentage]&lt;=20,"11-20%", IF(amazon[Discount percentage]&lt;=30,"21-30%",….)))</f>
        <v>#VALUE!</v>
      </c>
    </row>
    <row r="1163" spans="1:17" ht="18.75" x14ac:dyDescent="0.3">
      <c r="A1163" s="1" t="s">
        <v>3005</v>
      </c>
      <c r="B1163" s="1" t="s">
        <v>3006</v>
      </c>
      <c r="C1163" s="1" t="s">
        <v>1557</v>
      </c>
      <c r="D1163" s="1" t="s">
        <v>2623</v>
      </c>
      <c r="E116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3" s="4">
        <v>1695</v>
      </c>
      <c r="G1163" s="4">
        <v>1695</v>
      </c>
      <c r="H1163" s="4">
        <f>PRODUCT(amazon[[#This Row],[Actual price]],amazon[[#This Row],[Rating count]])</f>
        <v>24221550</v>
      </c>
      <c r="I1163" s="5">
        <v>0</v>
      </c>
      <c r="J1163" s="1">
        <v>4.2</v>
      </c>
      <c r="K1163" s="1">
        <v>14290</v>
      </c>
      <c r="L1163" s="1" t="str">
        <f>IF(amazon[[#This Row],[Discounted price]]&lt;200, "Very Low",
 IF(amazon[[#This Row],[Discounted price]]&lt;5000, "Medium",
 IF(amazon[[#This Row],[Discounted price]]&lt;10000, "High",
 "Very High")))</f>
        <v>Medium</v>
      </c>
      <c r="M1163" s="1">
        <f>COUNTIF(amazon[[#This Row],[Discount percentage]],$Z$14)</f>
        <v>0</v>
      </c>
      <c r="N1163" s="1">
        <f>COUNTIF(amazon[[#This Row],[Discount percentage]],$Z$16)</f>
        <v>1</v>
      </c>
      <c r="O1163" s="1">
        <f>COUNTIF(amazon[[#This Row],[Discount percentage]],$Z$15)</f>
        <v>0</v>
      </c>
      <c r="P1163" t="s">
        <v>3007</v>
      </c>
      <c r="Q1163" s="23" t="e" cm="1" vm="1">
        <f t="array" aca="1" ref="Q1163" ca="1">IF(amazon[Discount percentage]&lt;=10, "0-10%", IF(amazon[Discount percentage]&lt;=20,"11-20%", IF(amazon[Discount percentage]&lt;=30,"21-30%",….)))</f>
        <v>#VALUE!</v>
      </c>
    </row>
    <row r="1164" spans="1:17" ht="18.75" x14ac:dyDescent="0.3">
      <c r="A1164" s="1" t="s">
        <v>3008</v>
      </c>
      <c r="B1164" s="1" t="s">
        <v>3009</v>
      </c>
      <c r="C1164" s="1" t="s">
        <v>1557</v>
      </c>
      <c r="D1164" s="1" t="s">
        <v>2627</v>
      </c>
      <c r="E116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4" s="4">
        <v>499</v>
      </c>
      <c r="G1164" s="4">
        <v>940</v>
      </c>
      <c r="H1164" s="4">
        <f>PRODUCT(amazon[[#This Row],[Actual price]],amazon[[#This Row],[Rating count]])</f>
        <v>2853840</v>
      </c>
      <c r="I1164" s="5">
        <v>0.47</v>
      </c>
      <c r="J1164" s="1">
        <v>4.0999999999999996</v>
      </c>
      <c r="K1164" s="1">
        <v>3036</v>
      </c>
      <c r="L1164" s="1" t="str">
        <f>IF(amazon[[#This Row],[Discounted price]]&lt;200, "Very Low",
 IF(amazon[[#This Row],[Discounted price]]&lt;5000, "Medium",
 IF(amazon[[#This Row],[Discounted price]]&lt;10000, "High",
 "Very High")))</f>
        <v>Medium</v>
      </c>
      <c r="M1164" s="1">
        <f>COUNTIF(amazon[[#This Row],[Discount percentage]],$Z$14)</f>
        <v>0</v>
      </c>
      <c r="N1164" s="1">
        <f>COUNTIF(amazon[[#This Row],[Discount percentage]],$Z$16)</f>
        <v>1</v>
      </c>
      <c r="O1164" s="1">
        <f>COUNTIF(amazon[[#This Row],[Discount percentage]],$Z$15)</f>
        <v>0</v>
      </c>
      <c r="P1164" t="s">
        <v>3010</v>
      </c>
      <c r="Q1164" s="23" t="e" cm="1" vm="1">
        <f t="array" aca="1" ref="Q1164" ca="1">IF(amazon[Discount percentage]&lt;=10, "0-10%", IF(amazon[Discount percentage]&lt;=20,"11-20%", IF(amazon[Discount percentage]&lt;=30,"21-30%",….)))</f>
        <v>#VALUE!</v>
      </c>
    </row>
    <row r="1165" spans="1:17" ht="18.75" x14ac:dyDescent="0.3">
      <c r="A1165" s="1" t="s">
        <v>3011</v>
      </c>
      <c r="B1165" s="1" t="s">
        <v>3012</v>
      </c>
      <c r="C1165" s="1" t="s">
        <v>1557</v>
      </c>
      <c r="D1165" s="1" t="s">
        <v>2635</v>
      </c>
      <c r="E116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5" s="4">
        <v>2699</v>
      </c>
      <c r="G1165" s="4">
        <v>4700</v>
      </c>
      <c r="H1165" s="4">
        <f>PRODUCT(amazon[[#This Row],[Actual price]],amazon[[#This Row],[Rating count]])</f>
        <v>6091200</v>
      </c>
      <c r="I1165" s="5">
        <v>0.43</v>
      </c>
      <c r="J1165" s="1">
        <v>4.2</v>
      </c>
      <c r="K1165" s="1">
        <v>1296</v>
      </c>
      <c r="L1165" s="1" t="str">
        <f>IF(amazon[[#This Row],[Discounted price]]&lt;200, "Very Low",
 IF(amazon[[#This Row],[Discounted price]]&lt;5000, "Medium",
 IF(amazon[[#This Row],[Discounted price]]&lt;10000, "High",
 "Very High")))</f>
        <v>Medium</v>
      </c>
      <c r="M1165" s="1">
        <f>COUNTIF(amazon[[#This Row],[Discount percentage]],$Z$14)</f>
        <v>0</v>
      </c>
      <c r="N1165" s="1">
        <f>COUNTIF(amazon[[#This Row],[Discount percentage]],$Z$16)</f>
        <v>1</v>
      </c>
      <c r="O1165" s="1">
        <f>COUNTIF(amazon[[#This Row],[Discount percentage]],$Z$15)</f>
        <v>0</v>
      </c>
      <c r="P1165" t="s">
        <v>3013</v>
      </c>
      <c r="Q1165" s="23" t="e" cm="1" vm="1">
        <f t="array" aca="1" ref="Q1165" ca="1">IF(amazon[Discount percentage]&lt;=10, "0-10%", IF(amazon[Discount percentage]&lt;=20,"11-20%", IF(amazon[Discount percentage]&lt;=30,"21-30%",….)))</f>
        <v>#VALUE!</v>
      </c>
    </row>
    <row r="1166" spans="1:17" ht="18.75" x14ac:dyDescent="0.3">
      <c r="A1166" s="1" t="s">
        <v>3014</v>
      </c>
      <c r="B1166" s="1" t="s">
        <v>3015</v>
      </c>
      <c r="C1166" s="1" t="s">
        <v>1557</v>
      </c>
      <c r="D1166" s="1" t="s">
        <v>2635</v>
      </c>
      <c r="E116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6" s="4">
        <v>1448</v>
      </c>
      <c r="G1166" s="4">
        <v>2999</v>
      </c>
      <c r="H1166" s="4">
        <f>PRODUCT(amazon[[#This Row],[Actual price]],amazon[[#This Row],[Rating count]])</f>
        <v>56981</v>
      </c>
      <c r="I1166" s="5">
        <v>0.52</v>
      </c>
      <c r="J1166" s="1">
        <v>4.5</v>
      </c>
      <c r="K1166" s="1">
        <v>19</v>
      </c>
      <c r="L1166" s="1" t="str">
        <f>IF(amazon[[#This Row],[Discounted price]]&lt;200, "Very Low",
 IF(amazon[[#This Row],[Discounted price]]&lt;5000, "Medium",
 IF(amazon[[#This Row],[Discounted price]]&lt;10000, "High",
 "Very High")))</f>
        <v>Medium</v>
      </c>
      <c r="M1166" s="1">
        <f>COUNTIF(amazon[[#This Row],[Discount percentage]],$Z$14)</f>
        <v>0</v>
      </c>
      <c r="N1166" s="1">
        <f>COUNTIF(amazon[[#This Row],[Discount percentage]],$Z$16)</f>
        <v>0</v>
      </c>
      <c r="O1166" s="1">
        <f>COUNTIF(amazon[[#This Row],[Discount percentage]],$Z$15)</f>
        <v>1</v>
      </c>
      <c r="P1166" t="s">
        <v>24</v>
      </c>
      <c r="Q1166" s="23" t="e" cm="1" vm="1">
        <f t="array" aca="1" ref="Q1166" ca="1">IF(amazon[Discount percentage]&lt;=10, "0-10%", IF(amazon[Discount percentage]&lt;=20,"11-20%", IF(amazon[Discount percentage]&lt;=30,"21-30%",….)))</f>
        <v>#VALUE!</v>
      </c>
    </row>
    <row r="1167" spans="1:17" ht="18.75" x14ac:dyDescent="0.3">
      <c r="A1167" s="1" t="s">
        <v>3016</v>
      </c>
      <c r="B1167" s="1" t="s">
        <v>3017</v>
      </c>
      <c r="C1167" s="1" t="s">
        <v>1557</v>
      </c>
      <c r="D1167" s="1" t="s">
        <v>2808</v>
      </c>
      <c r="E116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7" s="4">
        <v>79</v>
      </c>
      <c r="G1167" s="4">
        <v>79</v>
      </c>
      <c r="H1167" s="4">
        <f>PRODUCT(amazon[[#This Row],[Actual price]],amazon[[#This Row],[Rating count]])</f>
        <v>7663</v>
      </c>
      <c r="I1167" s="5">
        <v>0</v>
      </c>
      <c r="J1167" s="1">
        <v>4</v>
      </c>
      <c r="K1167" s="1">
        <v>97</v>
      </c>
      <c r="L1167" s="1" t="str">
        <f>IF(amazon[[#This Row],[Discounted price]]&lt;200, "Very Low",
 IF(amazon[[#This Row],[Discounted price]]&lt;5000, "Medium",
 IF(amazon[[#This Row],[Discounted price]]&lt;10000, "High",
 "Very High")))</f>
        <v>Very Low</v>
      </c>
      <c r="M1167" s="1">
        <f>COUNTIF(amazon[[#This Row],[Discount percentage]],$Z$14)</f>
        <v>0</v>
      </c>
      <c r="N1167" s="1">
        <f>COUNTIF(amazon[[#This Row],[Discount percentage]],$Z$16)</f>
        <v>1</v>
      </c>
      <c r="O1167" s="1">
        <f>COUNTIF(amazon[[#This Row],[Discount percentage]],$Z$15)</f>
        <v>0</v>
      </c>
      <c r="P1167" t="s">
        <v>3018</v>
      </c>
      <c r="Q1167" s="23" t="e" cm="1" vm="1">
        <f t="array" aca="1" ref="Q1167" ca="1">IF(amazon[Discount percentage]&lt;=10, "0-10%", IF(amazon[Discount percentage]&lt;=20,"11-20%", IF(amazon[Discount percentage]&lt;=30,"21-30%",….)))</f>
        <v>#VALUE!</v>
      </c>
    </row>
    <row r="1168" spans="1:17" ht="18.75" x14ac:dyDescent="0.3">
      <c r="A1168" s="1" t="s">
        <v>3019</v>
      </c>
      <c r="B1168" s="1" t="s">
        <v>3020</v>
      </c>
      <c r="C1168" s="1" t="s">
        <v>1557</v>
      </c>
      <c r="D1168" s="1" t="s">
        <v>2652</v>
      </c>
      <c r="E116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8" s="4">
        <v>6990</v>
      </c>
      <c r="G1168" s="4">
        <v>14290</v>
      </c>
      <c r="H1168" s="4">
        <f>PRODUCT(amazon[[#This Row],[Actual price]],amazon[[#This Row],[Rating count]])</f>
        <v>25307590</v>
      </c>
      <c r="I1168" s="5">
        <v>0.51</v>
      </c>
      <c r="J1168" s="1">
        <v>4.4000000000000004</v>
      </c>
      <c r="K1168" s="1">
        <v>1771</v>
      </c>
      <c r="L1168" s="1" t="str">
        <f>IF(amazon[[#This Row],[Discounted price]]&lt;200, "Very Low",
 IF(amazon[[#This Row],[Discounted price]]&lt;5000, "Medium",
 IF(amazon[[#This Row],[Discounted price]]&lt;10000, "High",
 "Very High")))</f>
        <v>High</v>
      </c>
      <c r="M1168" s="1">
        <f>COUNTIF(amazon[[#This Row],[Discount percentage]],$Z$14)</f>
        <v>0</v>
      </c>
      <c r="N1168" s="1">
        <f>COUNTIF(amazon[[#This Row],[Discount percentage]],$Z$16)</f>
        <v>0</v>
      </c>
      <c r="O1168" s="1">
        <f>COUNTIF(amazon[[#This Row],[Discount percentage]],$Z$15)</f>
        <v>1</v>
      </c>
      <c r="P1168" t="s">
        <v>3021</v>
      </c>
      <c r="Q1168" s="23" t="e" cm="1" vm="1">
        <f t="array" aca="1" ref="Q1168" ca="1">IF(amazon[Discount percentage]&lt;=10, "0-10%", IF(amazon[Discount percentage]&lt;=20,"11-20%", IF(amazon[Discount percentage]&lt;=30,"21-30%",….)))</f>
        <v>#VALUE!</v>
      </c>
    </row>
    <row r="1169" spans="1:17" ht="18.75" x14ac:dyDescent="0.3">
      <c r="A1169" s="1" t="s">
        <v>3022</v>
      </c>
      <c r="B1169" s="1" t="s">
        <v>3023</v>
      </c>
      <c r="C1169" s="1" t="s">
        <v>1557</v>
      </c>
      <c r="D1169" s="1" t="s">
        <v>2610</v>
      </c>
      <c r="E116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69" s="4">
        <v>2698</v>
      </c>
      <c r="G1169" s="4">
        <v>3945</v>
      </c>
      <c r="H1169" s="4">
        <f>PRODUCT(amazon[[#This Row],[Actual price]],amazon[[#This Row],[Rating count]])</f>
        <v>59309130</v>
      </c>
      <c r="I1169" s="5">
        <v>0.32</v>
      </c>
      <c r="J1169" s="1">
        <v>4</v>
      </c>
      <c r="K1169" s="1">
        <v>15034</v>
      </c>
      <c r="L1169" s="1" t="str">
        <f>IF(amazon[[#This Row],[Discounted price]]&lt;200, "Very Low",
 IF(amazon[[#This Row],[Discounted price]]&lt;5000, "Medium",
 IF(amazon[[#This Row],[Discounted price]]&lt;10000, "High",
 "Very High")))</f>
        <v>Medium</v>
      </c>
      <c r="M1169" s="1">
        <f>COUNTIF(amazon[[#This Row],[Discount percentage]],$Z$14)</f>
        <v>0</v>
      </c>
      <c r="N1169" s="1">
        <f>COUNTIF(amazon[[#This Row],[Discount percentage]],$Z$16)</f>
        <v>1</v>
      </c>
      <c r="O1169" s="1">
        <f>COUNTIF(amazon[[#This Row],[Discount percentage]],$Z$15)</f>
        <v>0</v>
      </c>
      <c r="P1169" t="s">
        <v>3024</v>
      </c>
      <c r="Q1169" s="23" t="e" cm="1" vm="1">
        <f t="array" aca="1" ref="Q1169" ca="1">IF(amazon[Discount percentage]&lt;=10, "0-10%", IF(amazon[Discount percentage]&lt;=20,"11-20%", IF(amazon[Discount percentage]&lt;=30,"21-30%",….)))</f>
        <v>#VALUE!</v>
      </c>
    </row>
    <row r="1170" spans="1:17" ht="18.75" x14ac:dyDescent="0.3">
      <c r="A1170" s="1" t="s">
        <v>3025</v>
      </c>
      <c r="B1170" s="1" t="s">
        <v>3026</v>
      </c>
      <c r="C1170" s="1" t="s">
        <v>1557</v>
      </c>
      <c r="D1170" s="1" t="s">
        <v>3001</v>
      </c>
      <c r="E117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0" s="4">
        <v>3199</v>
      </c>
      <c r="G1170" s="4">
        <v>5999</v>
      </c>
      <c r="H1170" s="4">
        <f>PRODUCT(amazon[[#This Row],[Actual price]],amazon[[#This Row],[Rating count]])</f>
        <v>19448758</v>
      </c>
      <c r="I1170" s="5">
        <v>0.47</v>
      </c>
      <c r="J1170" s="1">
        <v>4</v>
      </c>
      <c r="K1170" s="1">
        <v>3242</v>
      </c>
      <c r="L1170" s="1" t="str">
        <f>IF(amazon[[#This Row],[Discounted price]]&lt;200, "Very Low",
 IF(amazon[[#This Row],[Discounted price]]&lt;5000, "Medium",
 IF(amazon[[#This Row],[Discounted price]]&lt;10000, "High",
 "Very High")))</f>
        <v>Medium</v>
      </c>
      <c r="M1170" s="1">
        <f>COUNTIF(amazon[[#This Row],[Discount percentage]],$Z$14)</f>
        <v>0</v>
      </c>
      <c r="N1170" s="1">
        <f>COUNTIF(amazon[[#This Row],[Discount percentage]],$Z$16)</f>
        <v>1</v>
      </c>
      <c r="O1170" s="1">
        <f>COUNTIF(amazon[[#This Row],[Discount percentage]],$Z$15)</f>
        <v>0</v>
      </c>
      <c r="P1170" t="s">
        <v>1101</v>
      </c>
      <c r="Q1170" s="23" t="e" cm="1" vm="1">
        <f t="array" aca="1" ref="Q1170" ca="1">IF(amazon[Discount percentage]&lt;=10, "0-10%", IF(amazon[Discount percentage]&lt;=20,"11-20%", IF(amazon[Discount percentage]&lt;=30,"21-30%",….)))</f>
        <v>#VALUE!</v>
      </c>
    </row>
    <row r="1171" spans="1:17" ht="18.75" x14ac:dyDescent="0.3">
      <c r="A1171" s="1" t="s">
        <v>3027</v>
      </c>
      <c r="B1171" s="1" t="s">
        <v>3028</v>
      </c>
      <c r="C1171" s="1" t="s">
        <v>1557</v>
      </c>
      <c r="D1171" s="1" t="s">
        <v>2648</v>
      </c>
      <c r="E117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1" s="4">
        <v>1199</v>
      </c>
      <c r="G1171" s="4">
        <v>1950</v>
      </c>
      <c r="H1171" s="4">
        <f>PRODUCT(amazon[[#This Row],[Actual price]],amazon[[#This Row],[Rating count]])</f>
        <v>5522400</v>
      </c>
      <c r="I1171" s="5">
        <v>0.39</v>
      </c>
      <c r="J1171" s="1">
        <v>3.9</v>
      </c>
      <c r="K1171" s="1">
        <v>2832</v>
      </c>
      <c r="L1171" s="1" t="str">
        <f>IF(amazon[[#This Row],[Discounted price]]&lt;200, "Very Low",
 IF(amazon[[#This Row],[Discounted price]]&lt;5000, "Medium",
 IF(amazon[[#This Row],[Discounted price]]&lt;10000, "High",
 "Very High")))</f>
        <v>Medium</v>
      </c>
      <c r="M1171" s="1">
        <f>COUNTIF(amazon[[#This Row],[Discount percentage]],$Z$14)</f>
        <v>0</v>
      </c>
      <c r="N1171" s="1">
        <f>COUNTIF(amazon[[#This Row],[Discount percentage]],$Z$16)</f>
        <v>1</v>
      </c>
      <c r="O1171" s="1">
        <f>COUNTIF(amazon[[#This Row],[Discount percentage]],$Z$15)</f>
        <v>0</v>
      </c>
      <c r="P1171" t="s">
        <v>3029</v>
      </c>
      <c r="Q1171" s="23" t="e" cm="1" vm="1">
        <f t="array" aca="1" ref="Q1171" ca="1">IF(amazon[Discount percentage]&lt;=10, "0-10%", IF(amazon[Discount percentage]&lt;=20,"11-20%", IF(amazon[Discount percentage]&lt;=30,"21-30%",….)))</f>
        <v>#VALUE!</v>
      </c>
    </row>
    <row r="1172" spans="1:17" ht="18.75" x14ac:dyDescent="0.3">
      <c r="A1172" s="1" t="s">
        <v>3030</v>
      </c>
      <c r="B1172" s="1" t="s">
        <v>3031</v>
      </c>
      <c r="C1172" s="1" t="s">
        <v>1557</v>
      </c>
      <c r="D1172" s="1" t="s">
        <v>2781</v>
      </c>
      <c r="E117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2" s="4">
        <v>1414</v>
      </c>
      <c r="G1172" s="4">
        <v>2799</v>
      </c>
      <c r="H1172" s="4">
        <f>PRODUCT(amazon[[#This Row],[Actual price]],amazon[[#This Row],[Rating count]])</f>
        <v>4192902</v>
      </c>
      <c r="I1172" s="5">
        <v>0.49</v>
      </c>
      <c r="J1172" s="1">
        <v>4</v>
      </c>
      <c r="K1172" s="1">
        <v>1498</v>
      </c>
      <c r="L1172" s="1" t="str">
        <f>IF(amazon[[#This Row],[Discounted price]]&lt;200, "Very Low",
 IF(amazon[[#This Row],[Discounted price]]&lt;5000, "Medium",
 IF(amazon[[#This Row],[Discounted price]]&lt;10000, "High",
 "Very High")))</f>
        <v>Medium</v>
      </c>
      <c r="M1172" s="1">
        <f>COUNTIF(amazon[[#This Row],[Discount percentage]],$Z$14)</f>
        <v>0</v>
      </c>
      <c r="N1172" s="1">
        <f>COUNTIF(amazon[[#This Row],[Discount percentage]],$Z$16)</f>
        <v>1</v>
      </c>
      <c r="O1172" s="1">
        <f>COUNTIF(amazon[[#This Row],[Discount percentage]],$Z$15)</f>
        <v>0</v>
      </c>
      <c r="P1172" t="s">
        <v>3032</v>
      </c>
      <c r="Q1172" s="23" t="e" cm="1" vm="1">
        <f t="array" aca="1" ref="Q1172" ca="1">IF(amazon[Discount percentage]&lt;=10, "0-10%", IF(amazon[Discount percentage]&lt;=20,"11-20%", IF(amazon[Discount percentage]&lt;=30,"21-30%",….)))</f>
        <v>#VALUE!</v>
      </c>
    </row>
    <row r="1173" spans="1:17" ht="18.75" x14ac:dyDescent="0.3">
      <c r="A1173" s="1" t="s">
        <v>3033</v>
      </c>
      <c r="B1173" s="1" t="s">
        <v>3034</v>
      </c>
      <c r="C1173" s="1" t="s">
        <v>1557</v>
      </c>
      <c r="D1173" s="1" t="s">
        <v>2575</v>
      </c>
      <c r="E117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3" s="4">
        <v>999</v>
      </c>
      <c r="G1173" s="4">
        <v>1950</v>
      </c>
      <c r="H1173" s="4">
        <f>PRODUCT(amazon[[#This Row],[Actual price]],amazon[[#This Row],[Rating count]])</f>
        <v>594750</v>
      </c>
      <c r="I1173" s="5">
        <v>0.49</v>
      </c>
      <c r="J1173" s="1">
        <v>3.8</v>
      </c>
      <c r="K1173" s="1">
        <v>305</v>
      </c>
      <c r="L1173" s="1" t="str">
        <f>IF(amazon[[#This Row],[Discounted price]]&lt;200, "Very Low",
 IF(amazon[[#This Row],[Discounted price]]&lt;5000, "Medium",
 IF(amazon[[#This Row],[Discounted price]]&lt;10000, "High",
 "Very High")))</f>
        <v>Medium</v>
      </c>
      <c r="M1173" s="1">
        <f>COUNTIF(amazon[[#This Row],[Discount percentage]],$Z$14)</f>
        <v>0</v>
      </c>
      <c r="N1173" s="1">
        <f>COUNTIF(amazon[[#This Row],[Discount percentage]],$Z$16)</f>
        <v>1</v>
      </c>
      <c r="O1173" s="1">
        <f>COUNTIF(amazon[[#This Row],[Discount percentage]],$Z$15)</f>
        <v>0</v>
      </c>
      <c r="P1173" t="s">
        <v>3035</v>
      </c>
      <c r="Q1173" s="23" t="e" cm="1" vm="1">
        <f t="array" aca="1" ref="Q1173" ca="1">IF(amazon[Discount percentage]&lt;=10, "0-10%", IF(amazon[Discount percentage]&lt;=20,"11-20%", IF(amazon[Discount percentage]&lt;=30,"21-30%",….)))</f>
        <v>#VALUE!</v>
      </c>
    </row>
    <row r="1174" spans="1:17" ht="18.75" x14ac:dyDescent="0.3">
      <c r="A1174" s="1" t="s">
        <v>3036</v>
      </c>
      <c r="B1174" s="1" t="s">
        <v>3037</v>
      </c>
      <c r="C1174" s="1" t="s">
        <v>1557</v>
      </c>
      <c r="D1174" s="1" t="s">
        <v>2821</v>
      </c>
      <c r="E117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4" s="4">
        <v>5999</v>
      </c>
      <c r="G1174" s="4">
        <v>9999</v>
      </c>
      <c r="H1174" s="4">
        <f>PRODUCT(amazon[[#This Row],[Actual price]],amazon[[#This Row],[Rating count]])</f>
        <v>11908809</v>
      </c>
      <c r="I1174" s="5">
        <v>0.4</v>
      </c>
      <c r="J1174" s="1">
        <v>4.2</v>
      </c>
      <c r="K1174" s="1">
        <v>1191</v>
      </c>
      <c r="L1174" s="1" t="str">
        <f>IF(amazon[[#This Row],[Discounted price]]&lt;200, "Very Low",
 IF(amazon[[#This Row],[Discounted price]]&lt;5000, "Medium",
 IF(amazon[[#This Row],[Discounted price]]&lt;10000, "High",
 "Very High")))</f>
        <v>High</v>
      </c>
      <c r="M1174" s="1">
        <f>COUNTIF(amazon[[#This Row],[Discount percentage]],$Z$14)</f>
        <v>0</v>
      </c>
      <c r="N1174" s="1">
        <f>COUNTIF(amazon[[#This Row],[Discount percentage]],$Z$16)</f>
        <v>1</v>
      </c>
      <c r="O1174" s="1">
        <f>COUNTIF(amazon[[#This Row],[Discount percentage]],$Z$15)</f>
        <v>0</v>
      </c>
      <c r="P1174" t="s">
        <v>3038</v>
      </c>
      <c r="Q1174" s="23" t="e" cm="1" vm="1">
        <f t="array" aca="1" ref="Q1174" ca="1">IF(amazon[Discount percentage]&lt;=10, "0-10%", IF(amazon[Discount percentage]&lt;=20,"11-20%", IF(amazon[Discount percentage]&lt;=30,"21-30%",….)))</f>
        <v>#VALUE!</v>
      </c>
    </row>
    <row r="1175" spans="1:17" ht="18.75" x14ac:dyDescent="0.3">
      <c r="A1175" s="1" t="s">
        <v>3039</v>
      </c>
      <c r="B1175" s="1" t="s">
        <v>3040</v>
      </c>
      <c r="C1175" s="1" t="s">
        <v>1557</v>
      </c>
      <c r="D1175" s="1" t="s">
        <v>3041</v>
      </c>
      <c r="E117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5" s="4">
        <v>9970</v>
      </c>
      <c r="G1175" s="4">
        <v>12999</v>
      </c>
      <c r="H1175" s="4">
        <f>PRODUCT(amazon[[#This Row],[Actual price]],amazon[[#This Row],[Rating count]])</f>
        <v>52632951</v>
      </c>
      <c r="I1175" s="5">
        <v>0.23</v>
      </c>
      <c r="J1175" s="1">
        <v>4.3</v>
      </c>
      <c r="K1175" s="1">
        <v>4049</v>
      </c>
      <c r="L1175" s="1" t="str">
        <f>IF(amazon[[#This Row],[Discounted price]]&lt;200, "Very Low",
 IF(amazon[[#This Row],[Discounted price]]&lt;5000, "Medium",
 IF(amazon[[#This Row],[Discounted price]]&lt;10000, "High",
 "Very High")))</f>
        <v>High</v>
      </c>
      <c r="M1175" s="1">
        <f>COUNTIF(amazon[[#This Row],[Discount percentage]],$Z$14)</f>
        <v>0</v>
      </c>
      <c r="N1175" s="1">
        <f>COUNTIF(amazon[[#This Row],[Discount percentage]],$Z$16)</f>
        <v>1</v>
      </c>
      <c r="O1175" s="1">
        <f>COUNTIF(amazon[[#This Row],[Discount percentage]],$Z$15)</f>
        <v>0</v>
      </c>
      <c r="P1175" t="s">
        <v>3042</v>
      </c>
      <c r="Q1175" s="23" t="e" cm="1" vm="1">
        <f t="array" aca="1" ref="Q1175" ca="1">IF(amazon[Discount percentage]&lt;=10, "0-10%", IF(amazon[Discount percentage]&lt;=20,"11-20%", IF(amazon[Discount percentage]&lt;=30,"21-30%",….)))</f>
        <v>#VALUE!</v>
      </c>
    </row>
    <row r="1176" spans="1:17" ht="18.75" x14ac:dyDescent="0.3">
      <c r="A1176" s="1" t="s">
        <v>3043</v>
      </c>
      <c r="B1176" s="1" t="s">
        <v>3044</v>
      </c>
      <c r="C1176" s="1" t="s">
        <v>1557</v>
      </c>
      <c r="D1176" s="1" t="s">
        <v>3045</v>
      </c>
      <c r="E117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6" s="4">
        <v>698</v>
      </c>
      <c r="G1176" s="4">
        <v>699</v>
      </c>
      <c r="H1176" s="4">
        <f>PRODUCT(amazon[[#This Row],[Actual price]],amazon[[#This Row],[Rating count]])</f>
        <v>2208840</v>
      </c>
      <c r="I1176" s="5">
        <v>0</v>
      </c>
      <c r="J1176" s="1">
        <v>4.2</v>
      </c>
      <c r="K1176" s="1">
        <v>3160</v>
      </c>
      <c r="L1176" s="1" t="str">
        <f>IF(amazon[[#This Row],[Discounted price]]&lt;200, "Very Low",
 IF(amazon[[#This Row],[Discounted price]]&lt;5000, "Medium",
 IF(amazon[[#This Row],[Discounted price]]&lt;10000, "High",
 "Very High")))</f>
        <v>Medium</v>
      </c>
      <c r="M1176" s="1">
        <f>COUNTIF(amazon[[#This Row],[Discount percentage]],$Z$14)</f>
        <v>0</v>
      </c>
      <c r="N1176" s="1">
        <f>COUNTIF(amazon[[#This Row],[Discount percentage]],$Z$16)</f>
        <v>1</v>
      </c>
      <c r="O1176" s="1">
        <f>COUNTIF(amazon[[#This Row],[Discount percentage]],$Z$15)</f>
        <v>0</v>
      </c>
      <c r="P1176" t="s">
        <v>81</v>
      </c>
      <c r="Q1176" s="23" t="e" cm="1" vm="1">
        <f t="array" aca="1" ref="Q1176" ca="1">IF(amazon[Discount percentage]&lt;=10, "0-10%", IF(amazon[Discount percentage]&lt;=20,"11-20%", IF(amazon[Discount percentage]&lt;=30,"21-30%",….)))</f>
        <v>#VALUE!</v>
      </c>
    </row>
    <row r="1177" spans="1:17" ht="18.75" x14ac:dyDescent="0.3">
      <c r="A1177" s="1" t="s">
        <v>3046</v>
      </c>
      <c r="B1177" s="1" t="s">
        <v>3047</v>
      </c>
      <c r="C1177" s="1" t="s">
        <v>1557</v>
      </c>
      <c r="D1177" s="1" t="s">
        <v>2811</v>
      </c>
      <c r="E117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7" s="4">
        <v>2199</v>
      </c>
      <c r="G1177" s="4">
        <v>3190</v>
      </c>
      <c r="H1177" s="4">
        <f>PRODUCT(amazon[[#This Row],[Actual price]],amazon[[#This Row],[Rating count]])</f>
        <v>30783500</v>
      </c>
      <c r="I1177" s="5">
        <v>0.31</v>
      </c>
      <c r="J1177" s="1">
        <v>4.3</v>
      </c>
      <c r="K1177" s="1">
        <v>9650</v>
      </c>
      <c r="L1177" s="1" t="str">
        <f>IF(amazon[[#This Row],[Discounted price]]&lt;200, "Very Low",
 IF(amazon[[#This Row],[Discounted price]]&lt;5000, "Medium",
 IF(amazon[[#This Row],[Discounted price]]&lt;10000, "High",
 "Very High")))</f>
        <v>Medium</v>
      </c>
      <c r="M1177" s="1">
        <f>COUNTIF(amazon[[#This Row],[Discount percentage]],$Z$14)</f>
        <v>0</v>
      </c>
      <c r="N1177" s="1">
        <f>COUNTIF(amazon[[#This Row],[Discount percentage]],$Z$16)</f>
        <v>1</v>
      </c>
      <c r="O1177" s="1">
        <f>COUNTIF(amazon[[#This Row],[Discount percentage]],$Z$15)</f>
        <v>0</v>
      </c>
      <c r="P1177" t="s">
        <v>3048</v>
      </c>
      <c r="Q1177" s="23" t="e" cm="1" vm="1">
        <f t="array" aca="1" ref="Q1177" ca="1">IF(amazon[Discount percentage]&lt;=10, "0-10%", IF(amazon[Discount percentage]&lt;=20,"11-20%", IF(amazon[Discount percentage]&lt;=30,"21-30%",….)))</f>
        <v>#VALUE!</v>
      </c>
    </row>
    <row r="1178" spans="1:17" ht="18.75" x14ac:dyDescent="0.3">
      <c r="A1178" s="1" t="s">
        <v>3049</v>
      </c>
      <c r="B1178" s="1" t="s">
        <v>3050</v>
      </c>
      <c r="C1178" s="1" t="s">
        <v>1557</v>
      </c>
      <c r="D1178" s="1" t="s">
        <v>3051</v>
      </c>
      <c r="E117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8" s="4">
        <v>320</v>
      </c>
      <c r="G1178" s="4">
        <v>799</v>
      </c>
      <c r="H1178" s="4">
        <f>PRODUCT(amazon[[#This Row],[Actual price]],amazon[[#This Row],[Rating count]])</f>
        <v>3072954</v>
      </c>
      <c r="I1178" s="5">
        <v>0.6</v>
      </c>
      <c r="J1178" s="1">
        <v>4.2</v>
      </c>
      <c r="K1178" s="1">
        <v>3846</v>
      </c>
      <c r="L1178" s="1" t="str">
        <f>IF(amazon[[#This Row],[Discounted price]]&lt;200, "Very Low",
 IF(amazon[[#This Row],[Discounted price]]&lt;5000, "Medium",
 IF(amazon[[#This Row],[Discounted price]]&lt;10000, "High",
 "Very High")))</f>
        <v>Medium</v>
      </c>
      <c r="M1178" s="1">
        <f>COUNTIF(amazon[[#This Row],[Discount percentage]],$Z$14)</f>
        <v>0</v>
      </c>
      <c r="N1178" s="1">
        <f>COUNTIF(amazon[[#This Row],[Discount percentage]],$Z$16)</f>
        <v>0</v>
      </c>
      <c r="O1178" s="1">
        <f>COUNTIF(amazon[[#This Row],[Discount percentage]],$Z$15)</f>
        <v>1</v>
      </c>
      <c r="P1178" t="s">
        <v>3052</v>
      </c>
      <c r="Q1178" s="23" t="e" cm="1" vm="1">
        <f t="array" aca="1" ref="Q1178" ca="1">IF(amazon[Discount percentage]&lt;=10, "0-10%", IF(amazon[Discount percentage]&lt;=20,"11-20%", IF(amazon[Discount percentage]&lt;=30,"21-30%",….)))</f>
        <v>#VALUE!</v>
      </c>
    </row>
    <row r="1179" spans="1:17" ht="18.75" x14ac:dyDescent="0.3">
      <c r="A1179" s="1" t="s">
        <v>3053</v>
      </c>
      <c r="B1179" s="1" t="s">
        <v>3054</v>
      </c>
      <c r="C1179" s="1" t="s">
        <v>1557</v>
      </c>
      <c r="D1179" s="1" t="s">
        <v>2587</v>
      </c>
      <c r="E117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79" s="4">
        <v>298</v>
      </c>
      <c r="G1179" s="4">
        <v>499</v>
      </c>
      <c r="H1179" s="4">
        <f>PRODUCT(amazon[[#This Row],[Actual price]],amazon[[#This Row],[Rating count]])</f>
        <v>144710</v>
      </c>
      <c r="I1179" s="5">
        <v>0.4</v>
      </c>
      <c r="J1179" s="1">
        <v>4.4000000000000004</v>
      </c>
      <c r="K1179" s="1">
        <v>290</v>
      </c>
      <c r="L1179" s="1" t="str">
        <f>IF(amazon[[#This Row],[Discounted price]]&lt;200, "Very Low",
 IF(amazon[[#This Row],[Discounted price]]&lt;5000, "Medium",
 IF(amazon[[#This Row],[Discounted price]]&lt;10000, "High",
 "Very High")))</f>
        <v>Medium</v>
      </c>
      <c r="M1179" s="1">
        <f>COUNTIF(amazon[[#This Row],[Discount percentage]],$Z$14)</f>
        <v>0</v>
      </c>
      <c r="N1179" s="1">
        <f>COUNTIF(amazon[[#This Row],[Discount percentage]],$Z$16)</f>
        <v>1</v>
      </c>
      <c r="O1179" s="1">
        <f>COUNTIF(amazon[[#This Row],[Discount percentage]],$Z$15)</f>
        <v>0</v>
      </c>
      <c r="P1179" t="s">
        <v>1101</v>
      </c>
      <c r="Q1179" s="23" t="e" cm="1" vm="1">
        <f t="array" aca="1" ref="Q1179" ca="1">IF(amazon[Discount percentage]&lt;=10, "0-10%", IF(amazon[Discount percentage]&lt;=20,"11-20%", IF(amazon[Discount percentage]&lt;=30,"21-30%",….)))</f>
        <v>#VALUE!</v>
      </c>
    </row>
    <row r="1180" spans="1:17" ht="18.75" x14ac:dyDescent="0.3">
      <c r="A1180" s="1" t="s">
        <v>3055</v>
      </c>
      <c r="B1180" s="1" t="s">
        <v>3056</v>
      </c>
      <c r="C1180" s="1" t="s">
        <v>1557</v>
      </c>
      <c r="D1180" s="1" t="s">
        <v>2704</v>
      </c>
      <c r="E118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0" s="4">
        <v>1199</v>
      </c>
      <c r="G1180" s="4">
        <v>1499</v>
      </c>
      <c r="H1180" s="4">
        <f>PRODUCT(amazon[[#This Row],[Actual price]],amazon[[#This Row],[Rating count]])</f>
        <v>3306794</v>
      </c>
      <c r="I1180" s="5">
        <v>0.2</v>
      </c>
      <c r="J1180" s="1">
        <v>3.8</v>
      </c>
      <c r="K1180" s="1">
        <v>2206</v>
      </c>
      <c r="L1180" s="1" t="str">
        <f>IF(amazon[[#This Row],[Discounted price]]&lt;200, "Very Low",
 IF(amazon[[#This Row],[Discounted price]]&lt;5000, "Medium",
 IF(amazon[[#This Row],[Discounted price]]&lt;10000, "High",
 "Very High")))</f>
        <v>Medium</v>
      </c>
      <c r="M1180" s="1">
        <f>COUNTIF(amazon[[#This Row],[Discount percentage]],$Z$14)</f>
        <v>0</v>
      </c>
      <c r="N1180" s="1">
        <f>COUNTIF(amazon[[#This Row],[Discount percentage]],$Z$16)</f>
        <v>1</v>
      </c>
      <c r="O1180" s="1">
        <f>COUNTIF(amazon[[#This Row],[Discount percentage]],$Z$15)</f>
        <v>0</v>
      </c>
      <c r="P1180" t="s">
        <v>3057</v>
      </c>
      <c r="Q1180" s="23" t="e" cm="1" vm="1">
        <f t="array" aca="1" ref="Q1180" ca="1">IF(amazon[Discount percentage]&lt;=10, "0-10%", IF(amazon[Discount percentage]&lt;=20,"11-20%", IF(amazon[Discount percentage]&lt;=30,"21-30%",….)))</f>
        <v>#VALUE!</v>
      </c>
    </row>
    <row r="1181" spans="1:17" ht="18.75" x14ac:dyDescent="0.3">
      <c r="A1181" s="1" t="s">
        <v>3058</v>
      </c>
      <c r="B1181" s="1" t="s">
        <v>3059</v>
      </c>
      <c r="C1181" s="1" t="s">
        <v>1557</v>
      </c>
      <c r="D1181" s="1" t="s">
        <v>2811</v>
      </c>
      <c r="E118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1" s="4">
        <v>1399</v>
      </c>
      <c r="G1181" s="4">
        <v>2660</v>
      </c>
      <c r="H1181" s="4">
        <f>PRODUCT(amazon[[#This Row],[Actual price]],amazon[[#This Row],[Rating count]])</f>
        <v>24868340</v>
      </c>
      <c r="I1181" s="5">
        <v>0.47</v>
      </c>
      <c r="J1181" s="1">
        <v>4.0999999999999996</v>
      </c>
      <c r="K1181" s="1">
        <v>9349</v>
      </c>
      <c r="L1181" s="1" t="str">
        <f>IF(amazon[[#This Row],[Discounted price]]&lt;200, "Very Low",
 IF(amazon[[#This Row],[Discounted price]]&lt;5000, "Medium",
 IF(amazon[[#This Row],[Discounted price]]&lt;10000, "High",
 "Very High")))</f>
        <v>Medium</v>
      </c>
      <c r="M1181" s="1">
        <f>COUNTIF(amazon[[#This Row],[Discount percentage]],$Z$14)</f>
        <v>0</v>
      </c>
      <c r="N1181" s="1">
        <f>COUNTIF(amazon[[#This Row],[Discount percentage]],$Z$16)</f>
        <v>1</v>
      </c>
      <c r="O1181" s="1">
        <f>COUNTIF(amazon[[#This Row],[Discount percentage]],$Z$15)</f>
        <v>0</v>
      </c>
      <c r="P1181" t="s">
        <v>3060</v>
      </c>
      <c r="Q1181" s="23" t="e" cm="1" vm="1">
        <f t="array" aca="1" ref="Q1181" ca="1">IF(amazon[Discount percentage]&lt;=10, "0-10%", IF(amazon[Discount percentage]&lt;=20,"11-20%", IF(amazon[Discount percentage]&lt;=30,"21-30%",….)))</f>
        <v>#VALUE!</v>
      </c>
    </row>
    <row r="1182" spans="1:17" ht="18.75" x14ac:dyDescent="0.3">
      <c r="A1182" s="1" t="s">
        <v>3061</v>
      </c>
      <c r="B1182" s="1" t="s">
        <v>3062</v>
      </c>
      <c r="C1182" s="1" t="s">
        <v>1557</v>
      </c>
      <c r="D1182" s="1" t="s">
        <v>2590</v>
      </c>
      <c r="E118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2" s="4">
        <v>599</v>
      </c>
      <c r="G1182" s="4">
        <v>2799</v>
      </c>
      <c r="H1182" s="4">
        <f>PRODUCT(amazon[[#This Row],[Actual price]],amazon[[#This Row],[Rating count]])</f>
        <v>1617822</v>
      </c>
      <c r="I1182" s="5">
        <v>0.79</v>
      </c>
      <c r="J1182" s="1">
        <v>3.9</v>
      </c>
      <c r="K1182" s="1">
        <v>578</v>
      </c>
      <c r="L1182" s="1" t="str">
        <f>IF(amazon[[#This Row],[Discounted price]]&lt;200, "Very Low",
 IF(amazon[[#This Row],[Discounted price]]&lt;5000, "Medium",
 IF(amazon[[#This Row],[Discounted price]]&lt;10000, "High",
 "Very High")))</f>
        <v>Medium</v>
      </c>
      <c r="M1182" s="1">
        <f>COUNTIF(amazon[[#This Row],[Discount percentage]],$Z$14)</f>
        <v>0</v>
      </c>
      <c r="N1182" s="1">
        <f>COUNTIF(amazon[[#This Row],[Discount percentage]],$Z$16)</f>
        <v>0</v>
      </c>
      <c r="O1182" s="1">
        <f>COUNTIF(amazon[[#This Row],[Discount percentage]],$Z$15)</f>
        <v>1</v>
      </c>
      <c r="P1182" t="s">
        <v>3063</v>
      </c>
      <c r="Q1182" s="23" t="e" cm="1" vm="1">
        <f t="array" aca="1" ref="Q1182" ca="1">IF(amazon[Discount percentage]&lt;=10, "0-10%", IF(amazon[Discount percentage]&lt;=20,"11-20%", IF(amazon[Discount percentage]&lt;=30,"21-30%",….)))</f>
        <v>#VALUE!</v>
      </c>
    </row>
    <row r="1183" spans="1:17" ht="18.75" x14ac:dyDescent="0.3">
      <c r="A1183" s="1" t="s">
        <v>3064</v>
      </c>
      <c r="B1183" s="1" t="s">
        <v>3065</v>
      </c>
      <c r="C1183" s="1" t="s">
        <v>1557</v>
      </c>
      <c r="D1183" s="1" t="s">
        <v>2859</v>
      </c>
      <c r="E118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3" s="4">
        <v>1499</v>
      </c>
      <c r="G1183" s="4">
        <v>1499</v>
      </c>
      <c r="H1183" s="4">
        <f>PRODUCT(amazon[[#This Row],[Actual price]],amazon[[#This Row],[Rating count]])</f>
        <v>13987169</v>
      </c>
      <c r="I1183" s="5">
        <v>0</v>
      </c>
      <c r="J1183" s="1">
        <v>4.3</v>
      </c>
      <c r="K1183" s="1">
        <v>9331</v>
      </c>
      <c r="L1183" s="1" t="str">
        <f>IF(amazon[[#This Row],[Discounted price]]&lt;200, "Very Low",
 IF(amazon[[#This Row],[Discounted price]]&lt;5000, "Medium",
 IF(amazon[[#This Row],[Discounted price]]&lt;10000, "High",
 "Very High")))</f>
        <v>Medium</v>
      </c>
      <c r="M1183" s="1">
        <f>COUNTIF(amazon[[#This Row],[Discount percentage]],$Z$14)</f>
        <v>0</v>
      </c>
      <c r="N1183" s="1">
        <f>COUNTIF(amazon[[#This Row],[Discount percentage]],$Z$16)</f>
        <v>1</v>
      </c>
      <c r="O1183" s="1">
        <f>COUNTIF(amazon[[#This Row],[Discount percentage]],$Z$15)</f>
        <v>0</v>
      </c>
      <c r="P1183" t="s">
        <v>3066</v>
      </c>
      <c r="Q1183" s="23" t="e" cm="1" vm="1">
        <f t="array" aca="1" ref="Q1183" ca="1">IF(amazon[Discount percentage]&lt;=10, "0-10%", IF(amazon[Discount percentage]&lt;=20,"11-20%", IF(amazon[Discount percentage]&lt;=30,"21-30%",….)))</f>
        <v>#VALUE!</v>
      </c>
    </row>
    <row r="1184" spans="1:17" ht="18.75" x14ac:dyDescent="0.3">
      <c r="A1184" s="1" t="s">
        <v>3067</v>
      </c>
      <c r="B1184" s="1" t="s">
        <v>3068</v>
      </c>
      <c r="C1184" s="1" t="s">
        <v>1557</v>
      </c>
      <c r="D1184" s="1" t="s">
        <v>3041</v>
      </c>
      <c r="E118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4" s="4">
        <v>14400</v>
      </c>
      <c r="G1184" s="4">
        <v>59900</v>
      </c>
      <c r="H1184" s="4">
        <f>PRODUCT(amazon[[#This Row],[Actual price]],amazon[[#This Row],[Rating count]])</f>
        <v>229836300</v>
      </c>
      <c r="I1184" s="5">
        <v>0.76</v>
      </c>
      <c r="J1184" s="1">
        <v>4.4000000000000004</v>
      </c>
      <c r="K1184" s="1">
        <v>3837</v>
      </c>
      <c r="L1184" s="1" t="str">
        <f>IF(amazon[[#This Row],[Discounted price]]&lt;200, "Very Low",
 IF(amazon[[#This Row],[Discounted price]]&lt;5000, "Medium",
 IF(amazon[[#This Row],[Discounted price]]&lt;10000, "High",
 "Very High")))</f>
        <v>Very High</v>
      </c>
      <c r="M1184" s="1">
        <f>COUNTIF(amazon[[#This Row],[Discount percentage]],$Z$14)</f>
        <v>0</v>
      </c>
      <c r="N1184" s="1">
        <f>COUNTIF(amazon[[#This Row],[Discount percentage]],$Z$16)</f>
        <v>0</v>
      </c>
      <c r="O1184" s="1">
        <f>COUNTIF(amazon[[#This Row],[Discount percentage]],$Z$15)</f>
        <v>1</v>
      </c>
      <c r="P1184" t="s">
        <v>3069</v>
      </c>
      <c r="Q1184" s="23" t="e" cm="1" vm="1">
        <f t="array" aca="1" ref="Q1184" ca="1">IF(amazon[Discount percentage]&lt;=10, "0-10%", IF(amazon[Discount percentage]&lt;=20,"11-20%", IF(amazon[Discount percentage]&lt;=30,"21-30%",….)))</f>
        <v>#VALUE!</v>
      </c>
    </row>
    <row r="1185" spans="1:17" ht="18.75" x14ac:dyDescent="0.3">
      <c r="A1185" s="1" t="s">
        <v>3070</v>
      </c>
      <c r="B1185" s="1" t="s">
        <v>3071</v>
      </c>
      <c r="C1185" s="1" t="s">
        <v>1557</v>
      </c>
      <c r="D1185" s="1" t="s">
        <v>3045</v>
      </c>
      <c r="E118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5" s="4">
        <v>1699</v>
      </c>
      <c r="G1185" s="4">
        <v>1900</v>
      </c>
      <c r="H1185" s="4">
        <f>PRODUCT(amazon[[#This Row],[Actual price]],amazon[[#This Row],[Rating count]])</f>
        <v>21766400</v>
      </c>
      <c r="I1185" s="5">
        <v>0.11</v>
      </c>
      <c r="J1185" s="1">
        <v>3.6</v>
      </c>
      <c r="K1185" s="1">
        <v>11456</v>
      </c>
      <c r="L1185" s="1" t="str">
        <f>IF(amazon[[#This Row],[Discounted price]]&lt;200, "Very Low",
 IF(amazon[[#This Row],[Discounted price]]&lt;5000, "Medium",
 IF(amazon[[#This Row],[Discounted price]]&lt;10000, "High",
 "Very High")))</f>
        <v>Medium</v>
      </c>
      <c r="M1185" s="1">
        <f>COUNTIF(amazon[[#This Row],[Discount percentage]],$Z$14)</f>
        <v>0</v>
      </c>
      <c r="N1185" s="1">
        <f>COUNTIF(amazon[[#This Row],[Discount percentage]],$Z$16)</f>
        <v>1</v>
      </c>
      <c r="O1185" s="1">
        <f>COUNTIF(amazon[[#This Row],[Discount percentage]],$Z$15)</f>
        <v>0</v>
      </c>
      <c r="P1185" t="s">
        <v>105</v>
      </c>
      <c r="Q1185" s="23" t="e" cm="1" vm="1">
        <f t="array" aca="1" ref="Q1185" ca="1">IF(amazon[Discount percentage]&lt;=10, "0-10%", IF(amazon[Discount percentage]&lt;=20,"11-20%", IF(amazon[Discount percentage]&lt;=30,"21-30%",….)))</f>
        <v>#VALUE!</v>
      </c>
    </row>
    <row r="1186" spans="1:17" ht="18.75" x14ac:dyDescent="0.3">
      <c r="A1186" s="1" t="s">
        <v>3072</v>
      </c>
      <c r="B1186" s="1" t="s">
        <v>3073</v>
      </c>
      <c r="C1186" s="1" t="s">
        <v>1557</v>
      </c>
      <c r="D1186" s="1" t="s">
        <v>2579</v>
      </c>
      <c r="E118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6" s="4">
        <v>649</v>
      </c>
      <c r="G1186" s="4">
        <v>999</v>
      </c>
      <c r="H1186" s="4">
        <f>PRODUCT(amazon[[#This Row],[Actual price]],amazon[[#This Row],[Rating count]])</f>
        <v>48951</v>
      </c>
      <c r="I1186" s="5">
        <v>0.35</v>
      </c>
      <c r="J1186" s="1">
        <v>3.8</v>
      </c>
      <c r="K1186" s="1">
        <v>49</v>
      </c>
      <c r="L1186" s="1" t="str">
        <f>IF(amazon[[#This Row],[Discounted price]]&lt;200, "Very Low",
 IF(amazon[[#This Row],[Discounted price]]&lt;5000, "Medium",
 IF(amazon[[#This Row],[Discounted price]]&lt;10000, "High",
 "Very High")))</f>
        <v>Medium</v>
      </c>
      <c r="M1186" s="1">
        <f>COUNTIF(amazon[[#This Row],[Discount percentage]],$Z$14)</f>
        <v>0</v>
      </c>
      <c r="N1186" s="1">
        <f>COUNTIF(amazon[[#This Row],[Discount percentage]],$Z$16)</f>
        <v>1</v>
      </c>
      <c r="O1186" s="1">
        <f>COUNTIF(amazon[[#This Row],[Discount percentage]],$Z$15)</f>
        <v>0</v>
      </c>
      <c r="P1186" t="s">
        <v>3074</v>
      </c>
      <c r="Q1186" s="23" t="e" cm="1" vm="1">
        <f t="array" aca="1" ref="Q1186" ca="1">IF(amazon[Discount percentage]&lt;=10, "0-10%", IF(amazon[Discount percentage]&lt;=20,"11-20%", IF(amazon[Discount percentage]&lt;=30,"21-30%",….)))</f>
        <v>#VALUE!</v>
      </c>
    </row>
    <row r="1187" spans="1:17" ht="18.75" x14ac:dyDescent="0.3">
      <c r="A1187" s="1" t="s">
        <v>3075</v>
      </c>
      <c r="B1187" s="1" t="s">
        <v>3076</v>
      </c>
      <c r="C1187" s="1" t="s">
        <v>1557</v>
      </c>
      <c r="D1187" s="1" t="s">
        <v>2631</v>
      </c>
      <c r="E118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7" s="4">
        <v>3249</v>
      </c>
      <c r="G1187" s="4">
        <v>6375</v>
      </c>
      <c r="H1187" s="4">
        <f>PRODUCT(amazon[[#This Row],[Actual price]],amazon[[#This Row],[Rating count]])</f>
        <v>31734750</v>
      </c>
      <c r="I1187" s="5">
        <v>0.49</v>
      </c>
      <c r="J1187" s="1">
        <v>4</v>
      </c>
      <c r="K1187" s="1">
        <v>4978</v>
      </c>
      <c r="L1187" s="1" t="str">
        <f>IF(amazon[[#This Row],[Discounted price]]&lt;200, "Very Low",
 IF(amazon[[#This Row],[Discounted price]]&lt;5000, "Medium",
 IF(amazon[[#This Row],[Discounted price]]&lt;10000, "High",
 "Very High")))</f>
        <v>Medium</v>
      </c>
      <c r="M1187" s="1">
        <f>COUNTIF(amazon[[#This Row],[Discount percentage]],$Z$14)</f>
        <v>0</v>
      </c>
      <c r="N1187" s="1">
        <f>COUNTIF(amazon[[#This Row],[Discount percentage]],$Z$16)</f>
        <v>1</v>
      </c>
      <c r="O1187" s="1">
        <f>COUNTIF(amazon[[#This Row],[Discount percentage]],$Z$15)</f>
        <v>0</v>
      </c>
      <c r="P1187" t="s">
        <v>239</v>
      </c>
      <c r="Q1187" s="23" t="e" cm="1" vm="1">
        <f t="array" aca="1" ref="Q1187" ca="1">IF(amazon[Discount percentage]&lt;=10, "0-10%", IF(amazon[Discount percentage]&lt;=20,"11-20%", IF(amazon[Discount percentage]&lt;=30,"21-30%",….)))</f>
        <v>#VALUE!</v>
      </c>
    </row>
    <row r="1188" spans="1:17" ht="18.75" x14ac:dyDescent="0.3">
      <c r="A1188" s="1" t="s">
        <v>3077</v>
      </c>
      <c r="B1188" s="1" t="s">
        <v>3078</v>
      </c>
      <c r="C1188" s="1" t="s">
        <v>1557</v>
      </c>
      <c r="D1188" s="1" t="s">
        <v>2688</v>
      </c>
      <c r="E118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8" s="4">
        <v>199</v>
      </c>
      <c r="G1188" s="4">
        <v>499</v>
      </c>
      <c r="H1188" s="4">
        <f>PRODUCT(amazon[[#This Row],[Actual price]],amazon[[#This Row],[Rating count]])</f>
        <v>996004</v>
      </c>
      <c r="I1188" s="5">
        <v>0.6</v>
      </c>
      <c r="J1188" s="1">
        <v>4.0999999999999996</v>
      </c>
      <c r="K1188" s="1">
        <v>1996</v>
      </c>
      <c r="L1188" s="1" t="str">
        <f>IF(amazon[[#This Row],[Discounted price]]&lt;200, "Very Low",
 IF(amazon[[#This Row],[Discounted price]]&lt;5000, "Medium",
 IF(amazon[[#This Row],[Discounted price]]&lt;10000, "High",
 "Very High")))</f>
        <v>Very Low</v>
      </c>
      <c r="M1188" s="1">
        <f>COUNTIF(amazon[[#This Row],[Discount percentage]],$Z$14)</f>
        <v>0</v>
      </c>
      <c r="N1188" s="1">
        <f>COUNTIF(amazon[[#This Row],[Discount percentage]],$Z$16)</f>
        <v>0</v>
      </c>
      <c r="O1188" s="1">
        <f>COUNTIF(amazon[[#This Row],[Discount percentage]],$Z$15)</f>
        <v>1</v>
      </c>
      <c r="P1188" t="s">
        <v>236</v>
      </c>
      <c r="Q1188" s="23" t="e" cm="1" vm="1">
        <f t="array" aca="1" ref="Q1188" ca="1">IF(amazon[Discount percentage]&lt;=10, "0-10%", IF(amazon[Discount percentage]&lt;=20,"11-20%", IF(amazon[Discount percentage]&lt;=30,"21-30%",….)))</f>
        <v>#VALUE!</v>
      </c>
    </row>
    <row r="1189" spans="1:17" ht="18.75" x14ac:dyDescent="0.3">
      <c r="A1189" s="1" t="s">
        <v>3079</v>
      </c>
      <c r="B1189" s="1" t="s">
        <v>3080</v>
      </c>
      <c r="C1189" s="1" t="s">
        <v>1557</v>
      </c>
      <c r="D1189" s="1" t="s">
        <v>2733</v>
      </c>
      <c r="E118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89" s="4">
        <v>1099</v>
      </c>
      <c r="G1189" s="4">
        <v>1899</v>
      </c>
      <c r="H1189" s="4">
        <f>PRODUCT(amazon[[#This Row],[Actual price]],amazon[[#This Row],[Rating count]])</f>
        <v>3439089</v>
      </c>
      <c r="I1189" s="5">
        <v>0.42</v>
      </c>
      <c r="J1189" s="1">
        <v>4.3</v>
      </c>
      <c r="K1189" s="1">
        <v>1811</v>
      </c>
      <c r="L1189" s="1" t="str">
        <f>IF(amazon[[#This Row],[Discounted price]]&lt;200, "Very Low",
 IF(amazon[[#This Row],[Discounted price]]&lt;5000, "Medium",
 IF(amazon[[#This Row],[Discounted price]]&lt;10000, "High",
 "Very High")))</f>
        <v>Medium</v>
      </c>
      <c r="M1189" s="1">
        <f>COUNTIF(amazon[[#This Row],[Discount percentage]],$Z$14)</f>
        <v>0</v>
      </c>
      <c r="N1189" s="1">
        <f>COUNTIF(amazon[[#This Row],[Discount percentage]],$Z$16)</f>
        <v>1</v>
      </c>
      <c r="O1189" s="1">
        <f>COUNTIF(amazon[[#This Row],[Discount percentage]],$Z$15)</f>
        <v>0</v>
      </c>
      <c r="P1189" t="s">
        <v>3081</v>
      </c>
      <c r="Q1189" s="23" t="e" cm="1" vm="1">
        <f t="array" aca="1" ref="Q1189" ca="1">IF(amazon[Discount percentage]&lt;=10, "0-10%", IF(amazon[Discount percentage]&lt;=20,"11-20%", IF(amazon[Discount percentage]&lt;=30,"21-30%",….)))</f>
        <v>#VALUE!</v>
      </c>
    </row>
    <row r="1190" spans="1:17" ht="18.75" x14ac:dyDescent="0.3">
      <c r="A1190" s="1" t="s">
        <v>3082</v>
      </c>
      <c r="B1190" s="1" t="s">
        <v>3083</v>
      </c>
      <c r="C1190" s="1" t="s">
        <v>1557</v>
      </c>
      <c r="D1190" s="1" t="s">
        <v>2575</v>
      </c>
      <c r="E119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0" s="4">
        <v>664</v>
      </c>
      <c r="G1190" s="4">
        <v>1490</v>
      </c>
      <c r="H1190" s="4">
        <f>PRODUCT(amazon[[#This Row],[Actual price]],amazon[[#This Row],[Rating count]])</f>
        <v>3275020</v>
      </c>
      <c r="I1190" s="5">
        <v>0.55000000000000004</v>
      </c>
      <c r="J1190" s="1">
        <v>4</v>
      </c>
      <c r="K1190" s="1">
        <v>2198</v>
      </c>
      <c r="L1190" s="1" t="str">
        <f>IF(amazon[[#This Row],[Discounted price]]&lt;200, "Very Low",
 IF(amazon[[#This Row],[Discounted price]]&lt;5000, "Medium",
 IF(amazon[[#This Row],[Discounted price]]&lt;10000, "High",
 "Very High")))</f>
        <v>Medium</v>
      </c>
      <c r="M1190" s="1">
        <f>COUNTIF(amazon[[#This Row],[Discount percentage]],$Z$14)</f>
        <v>0</v>
      </c>
      <c r="N1190" s="1">
        <f>COUNTIF(amazon[[#This Row],[Discount percentage]],$Z$16)</f>
        <v>0</v>
      </c>
      <c r="O1190" s="1">
        <f>COUNTIF(amazon[[#This Row],[Discount percentage]],$Z$15)</f>
        <v>1</v>
      </c>
      <c r="P1190" t="s">
        <v>3084</v>
      </c>
      <c r="Q1190" s="23" t="e" cm="1" vm="1">
        <f t="array" aca="1" ref="Q1190" ca="1">IF(amazon[Discount percentage]&lt;=10, "0-10%", IF(amazon[Discount percentage]&lt;=20,"11-20%", IF(amazon[Discount percentage]&lt;=30,"21-30%",….)))</f>
        <v>#VALUE!</v>
      </c>
    </row>
    <row r="1191" spans="1:17" ht="18.75" x14ac:dyDescent="0.3">
      <c r="A1191" s="1" t="s">
        <v>3085</v>
      </c>
      <c r="B1191" s="1" t="s">
        <v>3086</v>
      </c>
      <c r="C1191" s="1" t="s">
        <v>1557</v>
      </c>
      <c r="D1191" s="1" t="s">
        <v>2743</v>
      </c>
      <c r="E119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1" s="4">
        <v>260</v>
      </c>
      <c r="G1191" s="4">
        <v>350</v>
      </c>
      <c r="H1191" s="4">
        <f>PRODUCT(amazon[[#This Row],[Actual price]],amazon[[#This Row],[Rating count]])</f>
        <v>4594450</v>
      </c>
      <c r="I1191" s="5">
        <v>0.26</v>
      </c>
      <c r="J1191" s="1">
        <v>3.9</v>
      </c>
      <c r="K1191" s="1">
        <v>13127</v>
      </c>
      <c r="L1191" s="1" t="str">
        <f>IF(amazon[[#This Row],[Discounted price]]&lt;200, "Very Low",
 IF(amazon[[#This Row],[Discounted price]]&lt;5000, "Medium",
 IF(amazon[[#This Row],[Discounted price]]&lt;10000, "High",
 "Very High")))</f>
        <v>Medium</v>
      </c>
      <c r="M1191" s="1">
        <f>COUNTIF(amazon[[#This Row],[Discount percentage]],$Z$14)</f>
        <v>0</v>
      </c>
      <c r="N1191" s="1">
        <f>COUNTIF(amazon[[#This Row],[Discount percentage]],$Z$16)</f>
        <v>1</v>
      </c>
      <c r="O1191" s="1">
        <f>COUNTIF(amazon[[#This Row],[Discount percentage]],$Z$15)</f>
        <v>0</v>
      </c>
      <c r="P1191" t="s">
        <v>236</v>
      </c>
      <c r="Q1191" s="23" t="e" cm="1" vm="1">
        <f t="array" aca="1" ref="Q1191" ca="1">IF(amazon[Discount percentage]&lt;=10, "0-10%", IF(amazon[Discount percentage]&lt;=20,"11-20%", IF(amazon[Discount percentage]&lt;=30,"21-30%",….)))</f>
        <v>#VALUE!</v>
      </c>
    </row>
    <row r="1192" spans="1:17" ht="18.75" x14ac:dyDescent="0.3">
      <c r="A1192" s="1" t="s">
        <v>3087</v>
      </c>
      <c r="B1192" s="1" t="s">
        <v>3088</v>
      </c>
      <c r="C1192" s="1" t="s">
        <v>1557</v>
      </c>
      <c r="D1192" s="1" t="s">
        <v>2652</v>
      </c>
      <c r="E119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2" s="4">
        <v>6499</v>
      </c>
      <c r="G1192" s="4">
        <v>8500</v>
      </c>
      <c r="H1192" s="4">
        <f>PRODUCT(amazon[[#This Row],[Actual price]],amazon[[#This Row],[Rating count]])</f>
        <v>49852500</v>
      </c>
      <c r="I1192" s="5">
        <v>0.24</v>
      </c>
      <c r="J1192" s="1">
        <v>4.4000000000000004</v>
      </c>
      <c r="K1192" s="1">
        <v>5865</v>
      </c>
      <c r="L1192" s="1" t="str">
        <f>IF(amazon[[#This Row],[Discounted price]]&lt;200, "Very Low",
 IF(amazon[[#This Row],[Discounted price]]&lt;5000, "Medium",
 IF(amazon[[#This Row],[Discounted price]]&lt;10000, "High",
 "Very High")))</f>
        <v>High</v>
      </c>
      <c r="M1192" s="1">
        <f>COUNTIF(amazon[[#This Row],[Discount percentage]],$Z$14)</f>
        <v>0</v>
      </c>
      <c r="N1192" s="1">
        <f>COUNTIF(amazon[[#This Row],[Discount percentage]],$Z$16)</f>
        <v>1</v>
      </c>
      <c r="O1192" s="1">
        <f>COUNTIF(amazon[[#This Row],[Discount percentage]],$Z$15)</f>
        <v>0</v>
      </c>
      <c r="P1192" t="s">
        <v>3089</v>
      </c>
      <c r="Q1192" s="23" t="e" cm="1" vm="1">
        <f t="array" aca="1" ref="Q1192" ca="1">IF(amazon[Discount percentage]&lt;=10, "0-10%", IF(amazon[Discount percentage]&lt;=20,"11-20%", IF(amazon[Discount percentage]&lt;=30,"21-30%",….)))</f>
        <v>#VALUE!</v>
      </c>
    </row>
    <row r="1193" spans="1:17" ht="18.75" x14ac:dyDescent="0.3">
      <c r="A1193" s="1" t="s">
        <v>3090</v>
      </c>
      <c r="B1193" s="1" t="s">
        <v>3091</v>
      </c>
      <c r="C1193" s="1" t="s">
        <v>1557</v>
      </c>
      <c r="D1193" s="1" t="s">
        <v>3092</v>
      </c>
      <c r="E119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3" s="4">
        <v>1484</v>
      </c>
      <c r="G1193" s="4">
        <v>2499</v>
      </c>
      <c r="H1193" s="4">
        <f>PRODUCT(amazon[[#This Row],[Actual price]],amazon[[#This Row],[Rating count]])</f>
        <v>2666433</v>
      </c>
      <c r="I1193" s="5">
        <v>0.41</v>
      </c>
      <c r="J1193" s="1">
        <v>3.7</v>
      </c>
      <c r="K1193" s="1">
        <v>1067</v>
      </c>
      <c r="L1193" s="1" t="str">
        <f>IF(amazon[[#This Row],[Discounted price]]&lt;200, "Very Low",
 IF(amazon[[#This Row],[Discounted price]]&lt;5000, "Medium",
 IF(amazon[[#This Row],[Discounted price]]&lt;10000, "High",
 "Very High")))</f>
        <v>Medium</v>
      </c>
      <c r="M1193" s="1">
        <f>COUNTIF(amazon[[#This Row],[Discount percentage]],$Z$14)</f>
        <v>0</v>
      </c>
      <c r="N1193" s="1">
        <f>COUNTIF(amazon[[#This Row],[Discount percentage]],$Z$16)</f>
        <v>1</v>
      </c>
      <c r="O1193" s="1">
        <f>COUNTIF(amazon[[#This Row],[Discount percentage]],$Z$15)</f>
        <v>0</v>
      </c>
      <c r="P1193" t="s">
        <v>3093</v>
      </c>
      <c r="Q1193" s="23" t="e" cm="1" vm="1">
        <f t="array" aca="1" ref="Q1193" ca="1">IF(amazon[Discount percentage]&lt;=10, "0-10%", IF(amazon[Discount percentage]&lt;=20,"11-20%", IF(amazon[Discount percentage]&lt;=30,"21-30%",….)))</f>
        <v>#VALUE!</v>
      </c>
    </row>
    <row r="1194" spans="1:17" ht="18.75" x14ac:dyDescent="0.3">
      <c r="A1194" s="1" t="s">
        <v>3094</v>
      </c>
      <c r="B1194" s="1" t="s">
        <v>3095</v>
      </c>
      <c r="C1194" s="1" t="s">
        <v>1557</v>
      </c>
      <c r="D1194" s="1" t="s">
        <v>2692</v>
      </c>
      <c r="E119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4" s="4">
        <v>999</v>
      </c>
      <c r="G1194" s="4">
        <v>1560</v>
      </c>
      <c r="H1194" s="4">
        <f>PRODUCT(amazon[[#This Row],[Actual price]],amazon[[#This Row],[Rating count]])</f>
        <v>7614360</v>
      </c>
      <c r="I1194" s="5">
        <v>0.36</v>
      </c>
      <c r="J1194" s="1">
        <v>3.6</v>
      </c>
      <c r="K1194" s="1">
        <v>4881</v>
      </c>
      <c r="L1194" s="1" t="str">
        <f>IF(amazon[[#This Row],[Discounted price]]&lt;200, "Very Low",
 IF(amazon[[#This Row],[Discounted price]]&lt;5000, "Medium",
 IF(amazon[[#This Row],[Discounted price]]&lt;10000, "High",
 "Very High")))</f>
        <v>Medium</v>
      </c>
      <c r="M1194" s="1">
        <f>COUNTIF(amazon[[#This Row],[Discount percentage]],$Z$14)</f>
        <v>0</v>
      </c>
      <c r="N1194" s="1">
        <f>COUNTIF(amazon[[#This Row],[Discount percentage]],$Z$16)</f>
        <v>1</v>
      </c>
      <c r="O1194" s="1">
        <f>COUNTIF(amazon[[#This Row],[Discount percentage]],$Z$15)</f>
        <v>0</v>
      </c>
      <c r="P1194" t="s">
        <v>105</v>
      </c>
      <c r="Q1194" s="23" t="e" cm="1" vm="1">
        <f t="array" aca="1" ref="Q1194" ca="1">IF(amazon[Discount percentage]&lt;=10, "0-10%", IF(amazon[Discount percentage]&lt;=20,"11-20%", IF(amazon[Discount percentage]&lt;=30,"21-30%",….)))</f>
        <v>#VALUE!</v>
      </c>
    </row>
    <row r="1195" spans="1:17" ht="18.75" x14ac:dyDescent="0.3">
      <c r="A1195" s="1" t="s">
        <v>3096</v>
      </c>
      <c r="B1195" s="1" t="s">
        <v>3097</v>
      </c>
      <c r="C1195" s="1" t="s">
        <v>1557</v>
      </c>
      <c r="D1195" s="1" t="s">
        <v>2704</v>
      </c>
      <c r="E119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5" s="4">
        <v>3299</v>
      </c>
      <c r="G1195" s="4">
        <v>6500</v>
      </c>
      <c r="H1195" s="4">
        <f>PRODUCT(amazon[[#This Row],[Actual price]],amazon[[#This Row],[Rating count]])</f>
        <v>72910500</v>
      </c>
      <c r="I1195" s="5">
        <v>0.49</v>
      </c>
      <c r="J1195" s="1">
        <v>3.7</v>
      </c>
      <c r="K1195" s="1">
        <v>11217</v>
      </c>
      <c r="L1195" s="1" t="str">
        <f>IF(amazon[[#This Row],[Discounted price]]&lt;200, "Very Low",
 IF(amazon[[#This Row],[Discounted price]]&lt;5000, "Medium",
 IF(amazon[[#This Row],[Discounted price]]&lt;10000, "High",
 "Very High")))</f>
        <v>Medium</v>
      </c>
      <c r="M1195" s="1">
        <f>COUNTIF(amazon[[#This Row],[Discount percentage]],$Z$14)</f>
        <v>0</v>
      </c>
      <c r="N1195" s="1">
        <f>COUNTIF(amazon[[#This Row],[Discount percentage]],$Z$16)</f>
        <v>1</v>
      </c>
      <c r="O1195" s="1">
        <f>COUNTIF(amazon[[#This Row],[Discount percentage]],$Z$15)</f>
        <v>0</v>
      </c>
      <c r="P1195" t="s">
        <v>3098</v>
      </c>
      <c r="Q1195" s="23" t="e" cm="1" vm="1">
        <f t="array" aca="1" ref="Q1195" ca="1">IF(amazon[Discount percentage]&lt;=10, "0-10%", IF(amazon[Discount percentage]&lt;=20,"11-20%", IF(amazon[Discount percentage]&lt;=30,"21-30%",….)))</f>
        <v>#VALUE!</v>
      </c>
    </row>
    <row r="1196" spans="1:17" ht="18.75" x14ac:dyDescent="0.3">
      <c r="A1196" s="1" t="s">
        <v>3099</v>
      </c>
      <c r="B1196" s="1" t="s">
        <v>3100</v>
      </c>
      <c r="C1196" s="1" t="s">
        <v>1557</v>
      </c>
      <c r="D1196" s="1" t="s">
        <v>2623</v>
      </c>
      <c r="E119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6" s="4">
        <v>259</v>
      </c>
      <c r="G1196" s="4">
        <v>999</v>
      </c>
      <c r="H1196" s="4">
        <f>PRODUCT(amazon[[#This Row],[Actual price]],amazon[[#This Row],[Rating count]])</f>
        <v>42957</v>
      </c>
      <c r="I1196" s="5">
        <v>0.74</v>
      </c>
      <c r="J1196" s="1">
        <v>4</v>
      </c>
      <c r="K1196" s="1">
        <v>43</v>
      </c>
      <c r="L1196" s="1" t="str">
        <f>IF(amazon[[#This Row],[Discounted price]]&lt;200, "Very Low",
 IF(amazon[[#This Row],[Discounted price]]&lt;5000, "Medium",
 IF(amazon[[#This Row],[Discounted price]]&lt;10000, "High",
 "Very High")))</f>
        <v>Medium</v>
      </c>
      <c r="M1196" s="1">
        <f>COUNTIF(amazon[[#This Row],[Discount percentage]],$Z$14)</f>
        <v>0</v>
      </c>
      <c r="N1196" s="1">
        <f>COUNTIF(amazon[[#This Row],[Discount percentage]],$Z$16)</f>
        <v>0</v>
      </c>
      <c r="O1196" s="1">
        <f>COUNTIF(amazon[[#This Row],[Discount percentage]],$Z$15)</f>
        <v>1</v>
      </c>
      <c r="P1196" t="s">
        <v>3101</v>
      </c>
      <c r="Q1196" s="23" t="e" cm="1" vm="1">
        <f t="array" aca="1" ref="Q1196" ca="1">IF(amazon[Discount percentage]&lt;=10, "0-10%", IF(amazon[Discount percentage]&lt;=20,"11-20%", IF(amazon[Discount percentage]&lt;=30,"21-30%",….)))</f>
        <v>#VALUE!</v>
      </c>
    </row>
    <row r="1197" spans="1:17" ht="18.75" x14ac:dyDescent="0.3">
      <c r="A1197" s="1" t="s">
        <v>3102</v>
      </c>
      <c r="B1197" s="1" t="s">
        <v>3103</v>
      </c>
      <c r="C1197" s="1" t="s">
        <v>1557</v>
      </c>
      <c r="D1197" s="1" t="s">
        <v>2631</v>
      </c>
      <c r="E119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7" s="4">
        <v>3249</v>
      </c>
      <c r="G1197" s="4">
        <v>7795</v>
      </c>
      <c r="H1197" s="4">
        <f>PRODUCT(amazon[[#This Row],[Actual price]],amazon[[#This Row],[Rating count]])</f>
        <v>36355880</v>
      </c>
      <c r="I1197" s="5">
        <v>0.57999999999999996</v>
      </c>
      <c r="J1197" s="1">
        <v>4.2</v>
      </c>
      <c r="K1197" s="1">
        <v>4664</v>
      </c>
      <c r="L1197" s="1" t="str">
        <f>IF(amazon[[#This Row],[Discounted price]]&lt;200, "Very Low",
 IF(amazon[[#This Row],[Discounted price]]&lt;5000, "Medium",
 IF(amazon[[#This Row],[Discounted price]]&lt;10000, "High",
 "Very High")))</f>
        <v>Medium</v>
      </c>
      <c r="M1197" s="1">
        <f>COUNTIF(amazon[[#This Row],[Discount percentage]],$Z$14)</f>
        <v>0</v>
      </c>
      <c r="N1197" s="1">
        <f>COUNTIF(amazon[[#This Row],[Discount percentage]],$Z$16)</f>
        <v>0</v>
      </c>
      <c r="O1197" s="1">
        <f>COUNTIF(amazon[[#This Row],[Discount percentage]],$Z$15)</f>
        <v>1</v>
      </c>
      <c r="P1197" t="s">
        <v>421</v>
      </c>
      <c r="Q1197" s="23" t="e" cm="1" vm="1">
        <f t="array" aca="1" ref="Q1197" ca="1">IF(amazon[Discount percentage]&lt;=10, "0-10%", IF(amazon[Discount percentage]&lt;=20,"11-20%", IF(amazon[Discount percentage]&lt;=30,"21-30%",….)))</f>
        <v>#VALUE!</v>
      </c>
    </row>
    <row r="1198" spans="1:17" ht="18.75" x14ac:dyDescent="0.3">
      <c r="A1198" s="1" t="s">
        <v>3104</v>
      </c>
      <c r="B1198" s="1" t="s">
        <v>3105</v>
      </c>
      <c r="C1198" s="1" t="s">
        <v>1557</v>
      </c>
      <c r="D1198" s="1" t="s">
        <v>2692</v>
      </c>
      <c r="E119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8" s="4">
        <v>4280</v>
      </c>
      <c r="G1198" s="4">
        <v>5995</v>
      </c>
      <c r="H1198" s="4">
        <f>PRODUCT(amazon[[#This Row],[Actual price]],amazon[[#This Row],[Rating count]])</f>
        <v>12661440</v>
      </c>
      <c r="I1198" s="5">
        <v>0.28999999999999998</v>
      </c>
      <c r="J1198" s="1">
        <v>3.8</v>
      </c>
      <c r="K1198" s="1">
        <v>2112</v>
      </c>
      <c r="L1198" s="1" t="str">
        <f>IF(amazon[[#This Row],[Discounted price]]&lt;200, "Very Low",
 IF(amazon[[#This Row],[Discounted price]]&lt;5000, "Medium",
 IF(amazon[[#This Row],[Discounted price]]&lt;10000, "High",
 "Very High")))</f>
        <v>Medium</v>
      </c>
      <c r="M1198" s="1">
        <f>COUNTIF(amazon[[#This Row],[Discount percentage]],$Z$14)</f>
        <v>0</v>
      </c>
      <c r="N1198" s="1">
        <f>COUNTIF(amazon[[#This Row],[Discount percentage]],$Z$16)</f>
        <v>1</v>
      </c>
      <c r="O1198" s="1">
        <f>COUNTIF(amazon[[#This Row],[Discount percentage]],$Z$15)</f>
        <v>0</v>
      </c>
      <c r="P1198" t="s">
        <v>3106</v>
      </c>
      <c r="Q1198" s="23" t="e" cm="1" vm="1">
        <f t="array" aca="1" ref="Q1198" ca="1">IF(amazon[Discount percentage]&lt;=10, "0-10%", IF(amazon[Discount percentage]&lt;=20,"11-20%", IF(amazon[Discount percentage]&lt;=30,"21-30%",….)))</f>
        <v>#VALUE!</v>
      </c>
    </row>
    <row r="1199" spans="1:17" ht="18.75" x14ac:dyDescent="0.3">
      <c r="A1199" s="1" t="s">
        <v>3107</v>
      </c>
      <c r="B1199" s="1" t="s">
        <v>3108</v>
      </c>
      <c r="C1199" s="1" t="s">
        <v>1557</v>
      </c>
      <c r="D1199" s="1" t="s">
        <v>3109</v>
      </c>
      <c r="E119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199" s="4">
        <v>189</v>
      </c>
      <c r="G1199" s="4">
        <v>299</v>
      </c>
      <c r="H1199" s="4">
        <f>PRODUCT(amazon[[#This Row],[Actual price]],amazon[[#This Row],[Rating count]])</f>
        <v>818363</v>
      </c>
      <c r="I1199" s="5">
        <v>0.37</v>
      </c>
      <c r="J1199" s="1">
        <v>4.2</v>
      </c>
      <c r="K1199" s="1">
        <v>2737</v>
      </c>
      <c r="L1199" s="1" t="str">
        <f>IF(amazon[[#This Row],[Discounted price]]&lt;200, "Very Low",
 IF(amazon[[#This Row],[Discounted price]]&lt;5000, "Medium",
 IF(amazon[[#This Row],[Discounted price]]&lt;10000, "High",
 "Very High")))</f>
        <v>Very Low</v>
      </c>
      <c r="M1199" s="1">
        <f>COUNTIF(amazon[[#This Row],[Discount percentage]],$Z$14)</f>
        <v>0</v>
      </c>
      <c r="N1199" s="1">
        <f>COUNTIF(amazon[[#This Row],[Discount percentage]],$Z$16)</f>
        <v>1</v>
      </c>
      <c r="O1199" s="1">
        <f>COUNTIF(amazon[[#This Row],[Discount percentage]],$Z$15)</f>
        <v>0</v>
      </c>
      <c r="P1199" t="s">
        <v>3110</v>
      </c>
      <c r="Q1199" s="23" t="e" cm="1" vm="1">
        <f t="array" aca="1" ref="Q1199" ca="1">IF(amazon[Discount percentage]&lt;=10, "0-10%", IF(amazon[Discount percentage]&lt;=20,"11-20%", IF(amazon[Discount percentage]&lt;=30,"21-30%",….)))</f>
        <v>#VALUE!</v>
      </c>
    </row>
    <row r="1200" spans="1:17" ht="18.75" x14ac:dyDescent="0.3">
      <c r="A1200" s="1" t="s">
        <v>3111</v>
      </c>
      <c r="B1200" s="1" t="s">
        <v>3112</v>
      </c>
      <c r="C1200" s="1" t="s">
        <v>1557</v>
      </c>
      <c r="D1200" s="1" t="s">
        <v>2811</v>
      </c>
      <c r="E120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0" s="4">
        <v>1449</v>
      </c>
      <c r="G1200" s="4">
        <v>2349</v>
      </c>
      <c r="H1200" s="4">
        <f>PRODUCT(amazon[[#This Row],[Actual price]],amazon[[#This Row],[Rating count]])</f>
        <v>21185631</v>
      </c>
      <c r="I1200" s="5">
        <v>0.38</v>
      </c>
      <c r="J1200" s="1">
        <v>3.9</v>
      </c>
      <c r="K1200" s="1">
        <v>9019</v>
      </c>
      <c r="L1200" s="1" t="str">
        <f>IF(amazon[[#This Row],[Discounted price]]&lt;200, "Very Low",
 IF(amazon[[#This Row],[Discounted price]]&lt;5000, "Medium",
 IF(amazon[[#This Row],[Discounted price]]&lt;10000, "High",
 "Very High")))</f>
        <v>Medium</v>
      </c>
      <c r="M1200" s="1">
        <f>COUNTIF(amazon[[#This Row],[Discount percentage]],$Z$14)</f>
        <v>0</v>
      </c>
      <c r="N1200" s="1">
        <f>COUNTIF(amazon[[#This Row],[Discount percentage]],$Z$16)</f>
        <v>1</v>
      </c>
      <c r="O1200" s="1">
        <f>COUNTIF(amazon[[#This Row],[Discount percentage]],$Z$15)</f>
        <v>0</v>
      </c>
      <c r="P1200" t="s">
        <v>3113</v>
      </c>
      <c r="Q1200" s="23" t="e" cm="1" vm="1">
        <f t="array" aca="1" ref="Q1200" ca="1">IF(amazon[Discount percentage]&lt;=10, "0-10%", IF(amazon[Discount percentage]&lt;=20,"11-20%", IF(amazon[Discount percentage]&lt;=30,"21-30%",….)))</f>
        <v>#VALUE!</v>
      </c>
    </row>
    <row r="1201" spans="1:17" ht="18.75" x14ac:dyDescent="0.3">
      <c r="A1201" s="1" t="s">
        <v>3114</v>
      </c>
      <c r="B1201" s="1" t="s">
        <v>3115</v>
      </c>
      <c r="C1201" s="1" t="s">
        <v>1557</v>
      </c>
      <c r="D1201" s="1" t="s">
        <v>2688</v>
      </c>
      <c r="E120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1" s="4">
        <v>199</v>
      </c>
      <c r="G1201" s="4">
        <v>499</v>
      </c>
      <c r="H1201" s="4">
        <f>PRODUCT(amazon[[#This Row],[Actual price]],amazon[[#This Row],[Rating count]])</f>
        <v>5106766</v>
      </c>
      <c r="I1201" s="5">
        <v>0.6</v>
      </c>
      <c r="J1201" s="1">
        <v>4</v>
      </c>
      <c r="K1201" s="1">
        <v>10234</v>
      </c>
      <c r="L1201" s="1" t="str">
        <f>IF(amazon[[#This Row],[Discounted price]]&lt;200, "Very Low",
 IF(amazon[[#This Row],[Discounted price]]&lt;5000, "Medium",
 IF(amazon[[#This Row],[Discounted price]]&lt;10000, "High",
 "Very High")))</f>
        <v>Very Low</v>
      </c>
      <c r="M1201" s="1">
        <f>COUNTIF(amazon[[#This Row],[Discount percentage]],$Z$14)</f>
        <v>0</v>
      </c>
      <c r="N1201" s="1">
        <f>COUNTIF(amazon[[#This Row],[Discount percentage]],$Z$16)</f>
        <v>0</v>
      </c>
      <c r="O1201" s="1">
        <f>COUNTIF(amazon[[#This Row],[Discount percentage]],$Z$15)</f>
        <v>1</v>
      </c>
      <c r="P1201" t="s">
        <v>81</v>
      </c>
      <c r="Q1201" s="23" t="e" cm="1" vm="1">
        <f t="array" aca="1" ref="Q1201" ca="1">IF(amazon[Discount percentage]&lt;=10, "0-10%", IF(amazon[Discount percentage]&lt;=20,"11-20%", IF(amazon[Discount percentage]&lt;=30,"21-30%",….)))</f>
        <v>#VALUE!</v>
      </c>
    </row>
    <row r="1202" spans="1:17" ht="18.75" x14ac:dyDescent="0.3">
      <c r="A1202" s="1" t="s">
        <v>3116</v>
      </c>
      <c r="B1202" s="1" t="s">
        <v>3117</v>
      </c>
      <c r="C1202" s="1" t="s">
        <v>1557</v>
      </c>
      <c r="D1202" s="1" t="s">
        <v>3118</v>
      </c>
      <c r="E120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2" s="4">
        <v>474</v>
      </c>
      <c r="G1202" s="4">
        <v>1299</v>
      </c>
      <c r="H1202" s="4">
        <f>PRODUCT(amazon[[#This Row],[Actual price]],amazon[[#This Row],[Rating count]])</f>
        <v>714450</v>
      </c>
      <c r="I1202" s="5">
        <v>0.64</v>
      </c>
      <c r="J1202" s="1">
        <v>4.0999999999999996</v>
      </c>
      <c r="K1202" s="1">
        <v>550</v>
      </c>
      <c r="L1202" s="1" t="str">
        <f>IF(amazon[[#This Row],[Discounted price]]&lt;200, "Very Low",
 IF(amazon[[#This Row],[Discounted price]]&lt;5000, "Medium",
 IF(amazon[[#This Row],[Discounted price]]&lt;10000, "High",
 "Very High")))</f>
        <v>Medium</v>
      </c>
      <c r="M1202" s="1">
        <f>COUNTIF(amazon[[#This Row],[Discount percentage]],$Z$14)</f>
        <v>0</v>
      </c>
      <c r="N1202" s="1">
        <f>COUNTIF(amazon[[#This Row],[Discount percentage]],$Z$16)</f>
        <v>0</v>
      </c>
      <c r="O1202" s="1">
        <f>COUNTIF(amazon[[#This Row],[Discount percentage]],$Z$15)</f>
        <v>1</v>
      </c>
      <c r="P1202" t="s">
        <v>3119</v>
      </c>
      <c r="Q1202" s="23" t="e" cm="1" vm="1">
        <f t="array" aca="1" ref="Q1202" ca="1">IF(amazon[Discount percentage]&lt;=10, "0-10%", IF(amazon[Discount percentage]&lt;=20,"11-20%", IF(amazon[Discount percentage]&lt;=30,"21-30%",….)))</f>
        <v>#VALUE!</v>
      </c>
    </row>
    <row r="1203" spans="1:17" ht="18.75" x14ac:dyDescent="0.3">
      <c r="A1203" s="1" t="s">
        <v>3120</v>
      </c>
      <c r="B1203" s="1" t="s">
        <v>3121</v>
      </c>
      <c r="C1203" s="1" t="s">
        <v>1557</v>
      </c>
      <c r="D1203" s="1" t="s">
        <v>2623</v>
      </c>
      <c r="E120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3" s="4">
        <v>279</v>
      </c>
      <c r="G1203" s="4">
        <v>499</v>
      </c>
      <c r="H1203" s="4">
        <f>PRODUCT(amazon[[#This Row],[Actual price]],amazon[[#This Row],[Rating count]])</f>
        <v>13972</v>
      </c>
      <c r="I1203" s="5">
        <v>0.44</v>
      </c>
      <c r="J1203" s="1">
        <v>4.8</v>
      </c>
      <c r="K1203" s="1">
        <v>28</v>
      </c>
      <c r="L1203" s="1" t="str">
        <f>IF(amazon[[#This Row],[Discounted price]]&lt;200, "Very Low",
 IF(amazon[[#This Row],[Discounted price]]&lt;5000, "Medium",
 IF(amazon[[#This Row],[Discounted price]]&lt;10000, "High",
 "Very High")))</f>
        <v>Medium</v>
      </c>
      <c r="M1203" s="1">
        <f>COUNTIF(amazon[[#This Row],[Discount percentage]],$Z$14)</f>
        <v>0</v>
      </c>
      <c r="N1203" s="1">
        <f>COUNTIF(amazon[[#This Row],[Discount percentage]],$Z$16)</f>
        <v>1</v>
      </c>
      <c r="O1203" s="1">
        <f>COUNTIF(amazon[[#This Row],[Discount percentage]],$Z$15)</f>
        <v>0</v>
      </c>
      <c r="P1203" t="s">
        <v>3122</v>
      </c>
      <c r="Q1203" s="23" t="e" cm="1" vm="1">
        <f t="array" aca="1" ref="Q1203" ca="1">IF(amazon[Discount percentage]&lt;=10, "0-10%", IF(amazon[Discount percentage]&lt;=20,"11-20%", IF(amazon[Discount percentage]&lt;=30,"21-30%",….)))</f>
        <v>#VALUE!</v>
      </c>
    </row>
    <row r="1204" spans="1:17" ht="18.75" x14ac:dyDescent="0.3">
      <c r="A1204" s="1" t="s">
        <v>3123</v>
      </c>
      <c r="B1204" s="1" t="s">
        <v>3124</v>
      </c>
      <c r="C1204" s="1" t="s">
        <v>1557</v>
      </c>
      <c r="D1204" s="1" t="s">
        <v>2811</v>
      </c>
      <c r="E120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4" s="4">
        <v>1999</v>
      </c>
      <c r="G1204" s="4">
        <v>4775</v>
      </c>
      <c r="H1204" s="4">
        <f>PRODUCT(amazon[[#This Row],[Actual price]],amazon[[#This Row],[Rating count]])</f>
        <v>6460575</v>
      </c>
      <c r="I1204" s="5">
        <v>0.57999999999999996</v>
      </c>
      <c r="J1204" s="1">
        <v>4.2</v>
      </c>
      <c r="K1204" s="1">
        <v>1353</v>
      </c>
      <c r="L1204" s="1" t="str">
        <f>IF(amazon[[#This Row],[Discounted price]]&lt;200, "Very Low",
 IF(amazon[[#This Row],[Discounted price]]&lt;5000, "Medium",
 IF(amazon[[#This Row],[Discounted price]]&lt;10000, "High",
 "Very High")))</f>
        <v>Medium</v>
      </c>
      <c r="M1204" s="1">
        <f>COUNTIF(amazon[[#This Row],[Discount percentage]],$Z$14)</f>
        <v>0</v>
      </c>
      <c r="N1204" s="1">
        <f>COUNTIF(amazon[[#This Row],[Discount percentage]],$Z$16)</f>
        <v>0</v>
      </c>
      <c r="O1204" s="1">
        <f>COUNTIF(amazon[[#This Row],[Discount percentage]],$Z$15)</f>
        <v>1</v>
      </c>
      <c r="P1204" t="s">
        <v>3125</v>
      </c>
      <c r="Q1204" s="23" t="e" cm="1" vm="1">
        <f t="array" aca="1" ref="Q1204" ca="1">IF(amazon[Discount percentage]&lt;=10, "0-10%", IF(amazon[Discount percentage]&lt;=20,"11-20%", IF(amazon[Discount percentage]&lt;=30,"21-30%",….)))</f>
        <v>#VALUE!</v>
      </c>
    </row>
    <row r="1205" spans="1:17" ht="18.75" x14ac:dyDescent="0.3">
      <c r="A1205" s="1" t="s">
        <v>3126</v>
      </c>
      <c r="B1205" s="1" t="s">
        <v>3127</v>
      </c>
      <c r="C1205" s="1" t="s">
        <v>1557</v>
      </c>
      <c r="D1205" s="1" t="s">
        <v>2587</v>
      </c>
      <c r="E120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5" s="4">
        <v>799</v>
      </c>
      <c r="G1205" s="4">
        <v>1230</v>
      </c>
      <c r="H1205" s="4">
        <f>PRODUCT(amazon[[#This Row],[Actual price]],amazon[[#This Row],[Rating count]])</f>
        <v>2629740</v>
      </c>
      <c r="I1205" s="5">
        <v>0.35</v>
      </c>
      <c r="J1205" s="1">
        <v>4.0999999999999996</v>
      </c>
      <c r="K1205" s="1">
        <v>2138</v>
      </c>
      <c r="L1205" s="1" t="str">
        <f>IF(amazon[[#This Row],[Discounted price]]&lt;200, "Very Low",
 IF(amazon[[#This Row],[Discounted price]]&lt;5000, "Medium",
 IF(amazon[[#This Row],[Discounted price]]&lt;10000, "High",
 "Very High")))</f>
        <v>Medium</v>
      </c>
      <c r="M1205" s="1">
        <f>COUNTIF(amazon[[#This Row],[Discount percentage]],$Z$14)</f>
        <v>0</v>
      </c>
      <c r="N1205" s="1">
        <f>COUNTIF(amazon[[#This Row],[Discount percentage]],$Z$16)</f>
        <v>1</v>
      </c>
      <c r="O1205" s="1">
        <f>COUNTIF(amazon[[#This Row],[Discount percentage]],$Z$15)</f>
        <v>0</v>
      </c>
      <c r="P1205" t="s">
        <v>905</v>
      </c>
      <c r="Q1205" s="23" t="e" cm="1" vm="1">
        <f t="array" aca="1" ref="Q1205" ca="1">IF(amazon[Discount percentage]&lt;=10, "0-10%", IF(amazon[Discount percentage]&lt;=20,"11-20%", IF(amazon[Discount percentage]&lt;=30,"21-30%",….)))</f>
        <v>#VALUE!</v>
      </c>
    </row>
    <row r="1206" spans="1:17" ht="18.75" x14ac:dyDescent="0.3">
      <c r="A1206" s="1" t="s">
        <v>3128</v>
      </c>
      <c r="B1206" s="1" t="s">
        <v>3129</v>
      </c>
      <c r="C1206" s="1" t="s">
        <v>1557</v>
      </c>
      <c r="D1206" s="1" t="s">
        <v>2781</v>
      </c>
      <c r="E120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6" s="4">
        <v>949</v>
      </c>
      <c r="G1206" s="4">
        <v>1999</v>
      </c>
      <c r="H1206" s="4">
        <f>PRODUCT(amazon[[#This Row],[Actual price]],amazon[[#This Row],[Rating count]])</f>
        <v>3356321</v>
      </c>
      <c r="I1206" s="5">
        <v>0.53</v>
      </c>
      <c r="J1206" s="1">
        <v>4</v>
      </c>
      <c r="K1206" s="1">
        <v>1679</v>
      </c>
      <c r="L1206" s="1" t="str">
        <f>IF(amazon[[#This Row],[Discounted price]]&lt;200, "Very Low",
 IF(amazon[[#This Row],[Discounted price]]&lt;5000, "Medium",
 IF(amazon[[#This Row],[Discounted price]]&lt;10000, "High",
 "Very High")))</f>
        <v>Medium</v>
      </c>
      <c r="M1206" s="1">
        <f>COUNTIF(amazon[[#This Row],[Discount percentage]],$Z$14)</f>
        <v>0</v>
      </c>
      <c r="N1206" s="1">
        <f>COUNTIF(amazon[[#This Row],[Discount percentage]],$Z$16)</f>
        <v>0</v>
      </c>
      <c r="O1206" s="1">
        <f>COUNTIF(amazon[[#This Row],[Discount percentage]],$Z$15)</f>
        <v>1</v>
      </c>
      <c r="P1206" t="s">
        <v>105</v>
      </c>
      <c r="Q1206" s="23" t="e" cm="1" vm="1">
        <f t="array" aca="1" ref="Q1206" ca="1">IF(amazon[Discount percentage]&lt;=10, "0-10%", IF(amazon[Discount percentage]&lt;=20,"11-20%", IF(amazon[Discount percentage]&lt;=30,"21-30%",….)))</f>
        <v>#VALUE!</v>
      </c>
    </row>
    <row r="1207" spans="1:17" ht="18.75" x14ac:dyDescent="0.3">
      <c r="A1207" s="1" t="s">
        <v>3130</v>
      </c>
      <c r="B1207" s="1" t="s">
        <v>3131</v>
      </c>
      <c r="C1207" s="1" t="s">
        <v>1557</v>
      </c>
      <c r="D1207" s="1" t="s">
        <v>3132</v>
      </c>
      <c r="E120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7" s="4">
        <v>3658</v>
      </c>
      <c r="G1207" s="4">
        <v>5156</v>
      </c>
      <c r="H1207" s="4">
        <f>PRODUCT(amazon[[#This Row],[Actual price]],amazon[[#This Row],[Rating count]])</f>
        <v>66187572</v>
      </c>
      <c r="I1207" s="5">
        <v>0.28999999999999998</v>
      </c>
      <c r="J1207" s="1">
        <v>3.9</v>
      </c>
      <c r="K1207" s="1">
        <v>12837</v>
      </c>
      <c r="L1207" s="1" t="str">
        <f>IF(amazon[[#This Row],[Discounted price]]&lt;200, "Very Low",
 IF(amazon[[#This Row],[Discounted price]]&lt;5000, "Medium",
 IF(amazon[[#This Row],[Discounted price]]&lt;10000, "High",
 "Very High")))</f>
        <v>Medium</v>
      </c>
      <c r="M1207" s="1">
        <f>COUNTIF(amazon[[#This Row],[Discount percentage]],$Z$14)</f>
        <v>0</v>
      </c>
      <c r="N1207" s="1">
        <f>COUNTIF(amazon[[#This Row],[Discount percentage]],$Z$16)</f>
        <v>1</v>
      </c>
      <c r="O1207" s="1">
        <f>COUNTIF(amazon[[#This Row],[Discount percentage]],$Z$15)</f>
        <v>0</v>
      </c>
      <c r="P1207" t="s">
        <v>81</v>
      </c>
      <c r="Q1207" s="23" t="e" cm="1" vm="1">
        <f t="array" aca="1" ref="Q1207" ca="1">IF(amazon[Discount percentage]&lt;=10, "0-10%", IF(amazon[Discount percentage]&lt;=20,"11-20%", IF(amazon[Discount percentage]&lt;=30,"21-30%",….)))</f>
        <v>#VALUE!</v>
      </c>
    </row>
    <row r="1208" spans="1:17" ht="18.75" x14ac:dyDescent="0.3">
      <c r="A1208" s="1" t="s">
        <v>3133</v>
      </c>
      <c r="B1208" s="1" t="s">
        <v>3134</v>
      </c>
      <c r="C1208" s="1" t="s">
        <v>1557</v>
      </c>
      <c r="D1208" s="1" t="s">
        <v>3135</v>
      </c>
      <c r="E120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8" s="4">
        <v>1699</v>
      </c>
      <c r="G1208" s="4">
        <v>1999</v>
      </c>
      <c r="H1208" s="4">
        <f>PRODUCT(amazon[[#This Row],[Actual price]],amazon[[#This Row],[Rating count]])</f>
        <v>17737127</v>
      </c>
      <c r="I1208" s="5">
        <v>0.15</v>
      </c>
      <c r="J1208" s="1">
        <v>4.0999999999999996</v>
      </c>
      <c r="K1208" s="1">
        <v>8873</v>
      </c>
      <c r="L1208" s="1" t="str">
        <f>IF(amazon[[#This Row],[Discounted price]]&lt;200, "Very Low",
 IF(amazon[[#This Row],[Discounted price]]&lt;5000, "Medium",
 IF(amazon[[#This Row],[Discounted price]]&lt;10000, "High",
 "Very High")))</f>
        <v>Medium</v>
      </c>
      <c r="M1208" s="1">
        <f>COUNTIF(amazon[[#This Row],[Discount percentage]],$Z$14)</f>
        <v>0</v>
      </c>
      <c r="N1208" s="1">
        <f>COUNTIF(amazon[[#This Row],[Discount percentage]],$Z$16)</f>
        <v>1</v>
      </c>
      <c r="O1208" s="1">
        <f>COUNTIF(amazon[[#This Row],[Discount percentage]],$Z$15)</f>
        <v>0</v>
      </c>
      <c r="P1208" t="s">
        <v>3136</v>
      </c>
      <c r="Q1208" s="23" t="e" cm="1" vm="1">
        <f t="array" aca="1" ref="Q1208" ca="1">IF(amazon[Discount percentage]&lt;=10, "0-10%", IF(amazon[Discount percentage]&lt;=20,"11-20%", IF(amazon[Discount percentage]&lt;=30,"21-30%",….)))</f>
        <v>#VALUE!</v>
      </c>
    </row>
    <row r="1209" spans="1:17" ht="18.75" x14ac:dyDescent="0.3">
      <c r="A1209" s="1" t="s">
        <v>3137</v>
      </c>
      <c r="B1209" s="1" t="s">
        <v>3138</v>
      </c>
      <c r="C1209" s="1" t="s">
        <v>1557</v>
      </c>
      <c r="D1209" s="1" t="s">
        <v>2692</v>
      </c>
      <c r="E120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09" s="4">
        <v>1849</v>
      </c>
      <c r="G1209" s="4">
        <v>2095</v>
      </c>
      <c r="H1209" s="4">
        <f>PRODUCT(amazon[[#This Row],[Actual price]],amazon[[#This Row],[Rating count]])</f>
        <v>16091695</v>
      </c>
      <c r="I1209" s="5">
        <v>0.12</v>
      </c>
      <c r="J1209" s="1">
        <v>4.3</v>
      </c>
      <c r="K1209" s="1">
        <v>7681</v>
      </c>
      <c r="L1209" s="1" t="str">
        <f>IF(amazon[[#This Row],[Discounted price]]&lt;200, "Very Low",
 IF(amazon[[#This Row],[Discounted price]]&lt;5000, "Medium",
 IF(amazon[[#This Row],[Discounted price]]&lt;10000, "High",
 "Very High")))</f>
        <v>Medium</v>
      </c>
      <c r="M1209" s="1">
        <f>COUNTIF(amazon[[#This Row],[Discount percentage]],$Z$14)</f>
        <v>0</v>
      </c>
      <c r="N1209" s="1">
        <f>COUNTIF(amazon[[#This Row],[Discount percentage]],$Z$16)</f>
        <v>1</v>
      </c>
      <c r="O1209" s="1">
        <f>COUNTIF(amazon[[#This Row],[Discount percentage]],$Z$15)</f>
        <v>0</v>
      </c>
      <c r="P1209" t="s">
        <v>3139</v>
      </c>
      <c r="Q1209" s="23" t="e" cm="1" vm="1">
        <f t="array" aca="1" ref="Q1209" ca="1">IF(amazon[Discount percentage]&lt;=10, "0-10%", IF(amazon[Discount percentage]&lt;=20,"11-20%", IF(amazon[Discount percentage]&lt;=30,"21-30%",….)))</f>
        <v>#VALUE!</v>
      </c>
    </row>
    <row r="1210" spans="1:17" ht="18.75" x14ac:dyDescent="0.3">
      <c r="A1210" s="1" t="s">
        <v>3140</v>
      </c>
      <c r="B1210" s="1" t="s">
        <v>3141</v>
      </c>
      <c r="C1210" s="1" t="s">
        <v>1557</v>
      </c>
      <c r="D1210" s="1" t="s">
        <v>2583</v>
      </c>
      <c r="E121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0" s="4">
        <v>12499</v>
      </c>
      <c r="G1210" s="4">
        <v>19825</v>
      </c>
      <c r="H1210" s="4">
        <f>PRODUCT(amazon[[#This Row],[Actual price]],amazon[[#This Row],[Rating count]])</f>
        <v>6383650</v>
      </c>
      <c r="I1210" s="5">
        <v>0.37</v>
      </c>
      <c r="J1210" s="1">
        <v>4.0999999999999996</v>
      </c>
      <c r="K1210" s="1">
        <v>322</v>
      </c>
      <c r="L1210" s="1" t="str">
        <f>IF(amazon[[#This Row],[Discounted price]]&lt;200, "Very Low",
 IF(amazon[[#This Row],[Discounted price]]&lt;5000, "Medium",
 IF(amazon[[#This Row],[Discounted price]]&lt;10000, "High",
 "Very High")))</f>
        <v>Very High</v>
      </c>
      <c r="M1210" s="1">
        <f>COUNTIF(amazon[[#This Row],[Discount percentage]],$Z$14)</f>
        <v>0</v>
      </c>
      <c r="N1210" s="1">
        <f>COUNTIF(amazon[[#This Row],[Discount percentage]],$Z$16)</f>
        <v>1</v>
      </c>
      <c r="O1210" s="1">
        <f>COUNTIF(amazon[[#This Row],[Discount percentage]],$Z$15)</f>
        <v>0</v>
      </c>
      <c r="P1210" t="s">
        <v>3142</v>
      </c>
      <c r="Q1210" s="23" t="e" cm="1" vm="1">
        <f t="array" aca="1" ref="Q1210" ca="1">IF(amazon[Discount percentage]&lt;=10, "0-10%", IF(amazon[Discount percentage]&lt;=20,"11-20%", IF(amazon[Discount percentage]&lt;=30,"21-30%",….)))</f>
        <v>#VALUE!</v>
      </c>
    </row>
    <row r="1211" spans="1:17" ht="18.75" x14ac:dyDescent="0.3">
      <c r="A1211" s="1" t="s">
        <v>3143</v>
      </c>
      <c r="B1211" s="1" t="s">
        <v>3144</v>
      </c>
      <c r="C1211" s="1" t="s">
        <v>1557</v>
      </c>
      <c r="D1211" s="1" t="s">
        <v>2627</v>
      </c>
      <c r="E121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1" s="4">
        <v>1099</v>
      </c>
      <c r="G1211" s="4">
        <v>1920</v>
      </c>
      <c r="H1211" s="4">
        <f>PRODUCT(amazon[[#This Row],[Actual price]],amazon[[#This Row],[Rating count]])</f>
        <v>18762240</v>
      </c>
      <c r="I1211" s="5">
        <v>0.43</v>
      </c>
      <c r="J1211" s="1">
        <v>4.2</v>
      </c>
      <c r="K1211" s="1">
        <v>9772</v>
      </c>
      <c r="L1211" s="1" t="str">
        <f>IF(amazon[[#This Row],[Discounted price]]&lt;200, "Very Low",
 IF(amazon[[#This Row],[Discounted price]]&lt;5000, "Medium",
 IF(amazon[[#This Row],[Discounted price]]&lt;10000, "High",
 "Very High")))</f>
        <v>Medium</v>
      </c>
      <c r="M1211" s="1">
        <f>COUNTIF(amazon[[#This Row],[Discount percentage]],$Z$14)</f>
        <v>0</v>
      </c>
      <c r="N1211" s="1">
        <f>COUNTIF(amazon[[#This Row],[Discount percentage]],$Z$16)</f>
        <v>1</v>
      </c>
      <c r="O1211" s="1">
        <f>COUNTIF(amazon[[#This Row],[Discount percentage]],$Z$15)</f>
        <v>0</v>
      </c>
      <c r="P1211" t="s">
        <v>1152</v>
      </c>
      <c r="Q1211" s="23" t="e" cm="1" vm="1">
        <f t="array" aca="1" ref="Q1211" ca="1">IF(amazon[Discount percentage]&lt;=10, "0-10%", IF(amazon[Discount percentage]&lt;=20,"11-20%", IF(amazon[Discount percentage]&lt;=30,"21-30%",….)))</f>
        <v>#VALUE!</v>
      </c>
    </row>
    <row r="1212" spans="1:17" ht="18.75" x14ac:dyDescent="0.3">
      <c r="A1212" s="1" t="s">
        <v>3145</v>
      </c>
      <c r="B1212" s="1" t="s">
        <v>3146</v>
      </c>
      <c r="C1212" s="1" t="s">
        <v>1557</v>
      </c>
      <c r="D1212" s="1" t="s">
        <v>3045</v>
      </c>
      <c r="E121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2" s="4">
        <v>8199</v>
      </c>
      <c r="G1212" s="4">
        <v>16000</v>
      </c>
      <c r="H1212" s="4">
        <f>PRODUCT(amazon[[#This Row],[Actual price]],amazon[[#This Row],[Rating count]])</f>
        <v>295952000</v>
      </c>
      <c r="I1212" s="5">
        <v>0.49</v>
      </c>
      <c r="J1212" s="1">
        <v>3.9</v>
      </c>
      <c r="K1212" s="1">
        <v>18497</v>
      </c>
      <c r="L1212" s="1" t="str">
        <f>IF(amazon[[#This Row],[Discounted price]]&lt;200, "Very Low",
 IF(amazon[[#This Row],[Discounted price]]&lt;5000, "Medium",
 IF(amazon[[#This Row],[Discounted price]]&lt;10000, "High",
 "Very High")))</f>
        <v>High</v>
      </c>
      <c r="M1212" s="1">
        <f>COUNTIF(amazon[[#This Row],[Discount percentage]],$Z$14)</f>
        <v>0</v>
      </c>
      <c r="N1212" s="1">
        <f>COUNTIF(amazon[[#This Row],[Discount percentage]],$Z$16)</f>
        <v>1</v>
      </c>
      <c r="O1212" s="1">
        <f>COUNTIF(amazon[[#This Row],[Discount percentage]],$Z$15)</f>
        <v>0</v>
      </c>
      <c r="P1212" t="s">
        <v>2476</v>
      </c>
      <c r="Q1212" s="23" t="e" cm="1" vm="1">
        <f t="array" aca="1" ref="Q1212" ca="1">IF(amazon[Discount percentage]&lt;=10, "0-10%", IF(amazon[Discount percentage]&lt;=20,"11-20%", IF(amazon[Discount percentage]&lt;=30,"21-30%",….)))</f>
        <v>#VALUE!</v>
      </c>
    </row>
    <row r="1213" spans="1:17" ht="18.75" x14ac:dyDescent="0.3">
      <c r="A1213" s="1" t="s">
        <v>3147</v>
      </c>
      <c r="B1213" s="1" t="s">
        <v>3148</v>
      </c>
      <c r="C1213" s="1" t="s">
        <v>1557</v>
      </c>
      <c r="D1213" s="1" t="s">
        <v>2704</v>
      </c>
      <c r="E121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3" s="4">
        <v>499</v>
      </c>
      <c r="G1213" s="4">
        <v>2199</v>
      </c>
      <c r="H1213" s="4">
        <f>PRODUCT(amazon[[#This Row],[Actual price]],amazon[[#This Row],[Rating count]])</f>
        <v>116547</v>
      </c>
      <c r="I1213" s="5">
        <v>0.77</v>
      </c>
      <c r="J1213" s="1">
        <v>3.7</v>
      </c>
      <c r="K1213" s="1">
        <v>53</v>
      </c>
      <c r="L1213" s="1" t="str">
        <f>IF(amazon[[#This Row],[Discounted price]]&lt;200, "Very Low",
 IF(amazon[[#This Row],[Discounted price]]&lt;5000, "Medium",
 IF(amazon[[#This Row],[Discounted price]]&lt;10000, "High",
 "Very High")))</f>
        <v>Medium</v>
      </c>
      <c r="M1213" s="1">
        <f>COUNTIF(amazon[[#This Row],[Discount percentage]],$Z$14)</f>
        <v>0</v>
      </c>
      <c r="N1213" s="1">
        <f>COUNTIF(amazon[[#This Row],[Discount percentage]],$Z$16)</f>
        <v>0</v>
      </c>
      <c r="O1213" s="1">
        <f>COUNTIF(amazon[[#This Row],[Discount percentage]],$Z$15)</f>
        <v>1</v>
      </c>
      <c r="P1213" t="s">
        <v>3149</v>
      </c>
      <c r="Q1213" s="23" t="e" cm="1" vm="1">
        <f t="array" aca="1" ref="Q1213" ca="1">IF(amazon[Discount percentage]&lt;=10, "0-10%", IF(amazon[Discount percentage]&lt;=20,"11-20%", IF(amazon[Discount percentage]&lt;=30,"21-30%",….)))</f>
        <v>#VALUE!</v>
      </c>
    </row>
    <row r="1214" spans="1:17" ht="18.75" x14ac:dyDescent="0.3">
      <c r="A1214" s="1" t="s">
        <v>3150</v>
      </c>
      <c r="B1214" s="1" t="s">
        <v>3151</v>
      </c>
      <c r="C1214" s="1" t="s">
        <v>1557</v>
      </c>
      <c r="D1214" s="1" t="s">
        <v>2714</v>
      </c>
      <c r="E121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4" s="4">
        <v>6999</v>
      </c>
      <c r="G1214" s="4">
        <v>14999</v>
      </c>
      <c r="H1214" s="4">
        <f>PRODUCT(amazon[[#This Row],[Actual price]],amazon[[#This Row],[Rating count]])</f>
        <v>25918272</v>
      </c>
      <c r="I1214" s="5">
        <v>0.53</v>
      </c>
      <c r="J1214" s="1">
        <v>4.0999999999999996</v>
      </c>
      <c r="K1214" s="1">
        <v>1728</v>
      </c>
      <c r="L1214" s="1" t="str">
        <f>IF(amazon[[#This Row],[Discounted price]]&lt;200, "Very Low",
 IF(amazon[[#This Row],[Discounted price]]&lt;5000, "Medium",
 IF(amazon[[#This Row],[Discounted price]]&lt;10000, "High",
 "Very High")))</f>
        <v>High</v>
      </c>
      <c r="M1214" s="1">
        <f>COUNTIF(amazon[[#This Row],[Discount percentage]],$Z$14)</f>
        <v>0</v>
      </c>
      <c r="N1214" s="1">
        <f>COUNTIF(amazon[[#This Row],[Discount percentage]],$Z$16)</f>
        <v>0</v>
      </c>
      <c r="O1214" s="1">
        <f>COUNTIF(amazon[[#This Row],[Discount percentage]],$Z$15)</f>
        <v>1</v>
      </c>
      <c r="P1214" t="s">
        <v>81</v>
      </c>
      <c r="Q1214" s="23" t="e" cm="1" vm="1">
        <f t="array" aca="1" ref="Q1214" ca="1">IF(amazon[Discount percentage]&lt;=10, "0-10%", IF(amazon[Discount percentage]&lt;=20,"11-20%", IF(amazon[Discount percentage]&lt;=30,"21-30%",….)))</f>
        <v>#VALUE!</v>
      </c>
    </row>
    <row r="1215" spans="1:17" ht="18.75" x14ac:dyDescent="0.3">
      <c r="A1215" s="1" t="s">
        <v>3152</v>
      </c>
      <c r="B1215" s="1" t="s">
        <v>3153</v>
      </c>
      <c r="C1215" s="1" t="s">
        <v>1557</v>
      </c>
      <c r="D1215" s="1" t="s">
        <v>2808</v>
      </c>
      <c r="E121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5" s="4">
        <v>1595</v>
      </c>
      <c r="G1215" s="4">
        <v>1799</v>
      </c>
      <c r="H1215" s="4">
        <f>PRODUCT(amazon[[#This Row],[Actual price]],amazon[[#This Row],[Rating count]])</f>
        <v>5175723</v>
      </c>
      <c r="I1215" s="5">
        <v>0.11</v>
      </c>
      <c r="J1215" s="1">
        <v>4</v>
      </c>
      <c r="K1215" s="1">
        <v>2877</v>
      </c>
      <c r="L1215" s="1" t="str">
        <f>IF(amazon[[#This Row],[Discounted price]]&lt;200, "Very Low",
 IF(amazon[[#This Row],[Discounted price]]&lt;5000, "Medium",
 IF(amazon[[#This Row],[Discounted price]]&lt;10000, "High",
 "Very High")))</f>
        <v>Medium</v>
      </c>
      <c r="M1215" s="1">
        <f>COUNTIF(amazon[[#This Row],[Discount percentage]],$Z$14)</f>
        <v>0</v>
      </c>
      <c r="N1215" s="1">
        <f>COUNTIF(amazon[[#This Row],[Discount percentage]],$Z$16)</f>
        <v>1</v>
      </c>
      <c r="O1215" s="1">
        <f>COUNTIF(amazon[[#This Row],[Discount percentage]],$Z$15)</f>
        <v>0</v>
      </c>
      <c r="P1215" t="s">
        <v>3154</v>
      </c>
      <c r="Q1215" s="23" t="e" cm="1" vm="1">
        <f t="array" aca="1" ref="Q1215" ca="1">IF(amazon[Discount percentage]&lt;=10, "0-10%", IF(amazon[Discount percentage]&lt;=20,"11-20%", IF(amazon[Discount percentage]&lt;=30,"21-30%",….)))</f>
        <v>#VALUE!</v>
      </c>
    </row>
    <row r="1216" spans="1:17" ht="18.75" x14ac:dyDescent="0.3">
      <c r="A1216" s="1" t="s">
        <v>3155</v>
      </c>
      <c r="B1216" s="1" t="s">
        <v>3156</v>
      </c>
      <c r="C1216" s="1" t="s">
        <v>1557</v>
      </c>
      <c r="D1216" s="1" t="s">
        <v>2627</v>
      </c>
      <c r="E121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6" s="4">
        <v>1049</v>
      </c>
      <c r="G1216" s="4">
        <v>1950</v>
      </c>
      <c r="H1216" s="4">
        <f>PRODUCT(amazon[[#This Row],[Actual price]],amazon[[#This Row],[Rating count]])</f>
        <v>487500</v>
      </c>
      <c r="I1216" s="5">
        <v>0.46</v>
      </c>
      <c r="J1216" s="1">
        <v>3.8</v>
      </c>
      <c r="K1216" s="1">
        <v>250</v>
      </c>
      <c r="L1216" s="1" t="str">
        <f>IF(amazon[[#This Row],[Discounted price]]&lt;200, "Very Low",
 IF(amazon[[#This Row],[Discounted price]]&lt;5000, "Medium",
 IF(amazon[[#This Row],[Discounted price]]&lt;10000, "High",
 "Very High")))</f>
        <v>Medium</v>
      </c>
      <c r="M1216" s="1">
        <f>COUNTIF(amazon[[#This Row],[Discount percentage]],$Z$14)</f>
        <v>0</v>
      </c>
      <c r="N1216" s="1">
        <f>COUNTIF(amazon[[#This Row],[Discount percentage]],$Z$16)</f>
        <v>1</v>
      </c>
      <c r="O1216" s="1">
        <f>COUNTIF(amazon[[#This Row],[Discount percentage]],$Z$15)</f>
        <v>0</v>
      </c>
      <c r="P1216" t="s">
        <v>81</v>
      </c>
      <c r="Q1216" s="23" t="e" cm="1" vm="1">
        <f t="array" aca="1" ref="Q1216" ca="1">IF(amazon[Discount percentage]&lt;=10, "0-10%", IF(amazon[Discount percentage]&lt;=20,"11-20%", IF(amazon[Discount percentage]&lt;=30,"21-30%",….)))</f>
        <v>#VALUE!</v>
      </c>
    </row>
    <row r="1217" spans="1:17" ht="18.75" x14ac:dyDescent="0.3">
      <c r="A1217" s="1" t="s">
        <v>3157</v>
      </c>
      <c r="B1217" s="1" t="s">
        <v>3158</v>
      </c>
      <c r="C1217" s="1" t="s">
        <v>1557</v>
      </c>
      <c r="D1217" s="1" t="s">
        <v>2648</v>
      </c>
      <c r="E121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7" s="4">
        <v>1182</v>
      </c>
      <c r="G1217" s="4">
        <v>2995</v>
      </c>
      <c r="H1217" s="4">
        <f>PRODUCT(amazon[[#This Row],[Actual price]],amazon[[#This Row],[Rating count]])</f>
        <v>15508110</v>
      </c>
      <c r="I1217" s="5">
        <v>0.61</v>
      </c>
      <c r="J1217" s="1">
        <v>4.2</v>
      </c>
      <c r="K1217" s="1">
        <v>5178</v>
      </c>
      <c r="L1217" s="1" t="str">
        <f>IF(amazon[[#This Row],[Discounted price]]&lt;200, "Very Low",
 IF(amazon[[#This Row],[Discounted price]]&lt;5000, "Medium",
 IF(amazon[[#This Row],[Discounted price]]&lt;10000, "High",
 "Very High")))</f>
        <v>Medium</v>
      </c>
      <c r="M1217" s="1">
        <f>COUNTIF(amazon[[#This Row],[Discount percentage]],$Z$14)</f>
        <v>0</v>
      </c>
      <c r="N1217" s="1">
        <f>COUNTIF(amazon[[#This Row],[Discount percentage]],$Z$16)</f>
        <v>0</v>
      </c>
      <c r="O1217" s="1">
        <f>COUNTIF(amazon[[#This Row],[Discount percentage]],$Z$15)</f>
        <v>1</v>
      </c>
      <c r="P1217" t="s">
        <v>3159</v>
      </c>
      <c r="Q1217" s="23" t="e" cm="1" vm="1">
        <f t="array" aca="1" ref="Q1217" ca="1">IF(amazon[Discount percentage]&lt;=10, "0-10%", IF(amazon[Discount percentage]&lt;=20,"11-20%", IF(amazon[Discount percentage]&lt;=30,"21-30%",….)))</f>
        <v>#VALUE!</v>
      </c>
    </row>
    <row r="1218" spans="1:17" ht="18.75" x14ac:dyDescent="0.3">
      <c r="A1218" s="1" t="s">
        <v>3160</v>
      </c>
      <c r="B1218" s="1" t="s">
        <v>3161</v>
      </c>
      <c r="C1218" s="1" t="s">
        <v>1557</v>
      </c>
      <c r="D1218" s="1" t="s">
        <v>2587</v>
      </c>
      <c r="E121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8" s="4">
        <v>499</v>
      </c>
      <c r="G1218" s="4">
        <v>999</v>
      </c>
      <c r="H1218" s="4">
        <f>PRODUCT(amazon[[#This Row],[Actual price]],amazon[[#This Row],[Rating count]])</f>
        <v>78921</v>
      </c>
      <c r="I1218" s="5">
        <v>0.5</v>
      </c>
      <c r="J1218" s="1">
        <v>4.5999999999999996</v>
      </c>
      <c r="K1218" s="1">
        <v>79</v>
      </c>
      <c r="L1218" s="1" t="str">
        <f>IF(amazon[[#This Row],[Discounted price]]&lt;200, "Very Low",
 IF(amazon[[#This Row],[Discounted price]]&lt;5000, "Medium",
 IF(amazon[[#This Row],[Discounted price]]&lt;10000, "High",
 "Very High")))</f>
        <v>Medium</v>
      </c>
      <c r="M1218" s="1">
        <f>COUNTIF(amazon[[#This Row],[Discount percentage]],$Z$14)</f>
        <v>1</v>
      </c>
      <c r="N1218" s="1">
        <f>COUNTIF(amazon[[#This Row],[Discount percentage]],$Z$16)</f>
        <v>0</v>
      </c>
      <c r="O1218" s="1">
        <f>COUNTIF(amazon[[#This Row],[Discount percentage]],$Z$15)</f>
        <v>0</v>
      </c>
      <c r="P1218" t="s">
        <v>421</v>
      </c>
      <c r="Q1218" s="23" t="e" cm="1" vm="1">
        <f t="array" aca="1" ref="Q1218" ca="1">IF(amazon[Discount percentage]&lt;=10, "0-10%", IF(amazon[Discount percentage]&lt;=20,"11-20%", IF(amazon[Discount percentage]&lt;=30,"21-30%",….)))</f>
        <v>#VALUE!</v>
      </c>
    </row>
    <row r="1219" spans="1:17" ht="18.75" x14ac:dyDescent="0.3">
      <c r="A1219" s="1" t="s">
        <v>3162</v>
      </c>
      <c r="B1219" s="1" t="s">
        <v>3163</v>
      </c>
      <c r="C1219" s="1" t="s">
        <v>1557</v>
      </c>
      <c r="D1219" s="1" t="s">
        <v>3041</v>
      </c>
      <c r="E121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19" s="4">
        <v>8799</v>
      </c>
      <c r="G1219" s="4">
        <v>11995</v>
      </c>
      <c r="H1219" s="4">
        <f>PRODUCT(amazon[[#This Row],[Actual price]],amazon[[#This Row],[Rating count]])</f>
        <v>49863215</v>
      </c>
      <c r="I1219" s="5">
        <v>0.27</v>
      </c>
      <c r="J1219" s="1">
        <v>4.0999999999999996</v>
      </c>
      <c r="K1219" s="1">
        <v>4157</v>
      </c>
      <c r="L1219" s="1" t="str">
        <f>IF(amazon[[#This Row],[Discounted price]]&lt;200, "Very Low",
 IF(amazon[[#This Row],[Discounted price]]&lt;5000, "Medium",
 IF(amazon[[#This Row],[Discounted price]]&lt;10000, "High",
 "Very High")))</f>
        <v>High</v>
      </c>
      <c r="M1219" s="1">
        <f>COUNTIF(amazon[[#This Row],[Discount percentage]],$Z$14)</f>
        <v>0</v>
      </c>
      <c r="N1219" s="1">
        <f>COUNTIF(amazon[[#This Row],[Discount percentage]],$Z$16)</f>
        <v>1</v>
      </c>
      <c r="O1219" s="1">
        <f>COUNTIF(amazon[[#This Row],[Discount percentage]],$Z$15)</f>
        <v>0</v>
      </c>
      <c r="P1219" t="s">
        <v>3164</v>
      </c>
      <c r="Q1219" s="23" t="e" cm="1" vm="1">
        <f t="array" aca="1" ref="Q1219" ca="1">IF(amazon[Discount percentage]&lt;=10, "0-10%", IF(amazon[Discount percentage]&lt;=20,"11-20%", IF(amazon[Discount percentage]&lt;=30,"21-30%",….)))</f>
        <v>#VALUE!</v>
      </c>
    </row>
    <row r="1220" spans="1:17" ht="18.75" x14ac:dyDescent="0.3">
      <c r="A1220" s="1" t="s">
        <v>3165</v>
      </c>
      <c r="B1220" s="1" t="s">
        <v>3166</v>
      </c>
      <c r="C1220" s="1" t="s">
        <v>1557</v>
      </c>
      <c r="D1220" s="1" t="s">
        <v>2579</v>
      </c>
      <c r="E122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0" s="4">
        <v>1529</v>
      </c>
      <c r="G1220" s="4">
        <v>2999</v>
      </c>
      <c r="H1220" s="4">
        <f>PRODUCT(amazon[[#This Row],[Actual price]],amazon[[#This Row],[Rating count]])</f>
        <v>86971</v>
      </c>
      <c r="I1220" s="5">
        <v>0.49</v>
      </c>
      <c r="J1220" s="1">
        <v>3.3</v>
      </c>
      <c r="K1220" s="1">
        <v>29</v>
      </c>
      <c r="L1220" s="1" t="str">
        <f>IF(amazon[[#This Row],[Discounted price]]&lt;200, "Very Low",
 IF(amazon[[#This Row],[Discounted price]]&lt;5000, "Medium",
 IF(amazon[[#This Row],[Discounted price]]&lt;10000, "High",
 "Very High")))</f>
        <v>Medium</v>
      </c>
      <c r="M1220" s="1">
        <f>COUNTIF(amazon[[#This Row],[Discount percentage]],$Z$14)</f>
        <v>0</v>
      </c>
      <c r="N1220" s="1">
        <f>COUNTIF(amazon[[#This Row],[Discount percentage]],$Z$16)</f>
        <v>1</v>
      </c>
      <c r="O1220" s="1">
        <f>COUNTIF(amazon[[#This Row],[Discount percentage]],$Z$15)</f>
        <v>0</v>
      </c>
      <c r="P1220" t="s">
        <v>3167</v>
      </c>
      <c r="Q1220" s="23" t="e" cm="1" vm="1">
        <f t="array" aca="1" ref="Q1220" ca="1">IF(amazon[Discount percentage]&lt;=10, "0-10%", IF(amazon[Discount percentage]&lt;=20,"11-20%", IF(amazon[Discount percentage]&lt;=30,"21-30%",….)))</f>
        <v>#VALUE!</v>
      </c>
    </row>
    <row r="1221" spans="1:17" ht="18.75" x14ac:dyDescent="0.3">
      <c r="A1221" s="1" t="s">
        <v>3168</v>
      </c>
      <c r="B1221" s="1" t="s">
        <v>3169</v>
      </c>
      <c r="C1221" s="1" t="s">
        <v>1557</v>
      </c>
      <c r="D1221" s="1" t="s">
        <v>2627</v>
      </c>
      <c r="E122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1" s="4">
        <v>1199</v>
      </c>
      <c r="G1221" s="4">
        <v>1690</v>
      </c>
      <c r="H1221" s="4">
        <f>PRODUCT(amazon[[#This Row],[Actual price]],amazon[[#This Row],[Rating count]])</f>
        <v>7740200</v>
      </c>
      <c r="I1221" s="5">
        <v>0.28999999999999998</v>
      </c>
      <c r="J1221" s="1">
        <v>4.2</v>
      </c>
      <c r="K1221" s="1">
        <v>4580</v>
      </c>
      <c r="L1221" s="1" t="str">
        <f>IF(amazon[[#This Row],[Discounted price]]&lt;200, "Very Low",
 IF(amazon[[#This Row],[Discounted price]]&lt;5000, "Medium",
 IF(amazon[[#This Row],[Discounted price]]&lt;10000, "High",
 "Very High")))</f>
        <v>Medium</v>
      </c>
      <c r="M1221" s="1">
        <f>COUNTIF(amazon[[#This Row],[Discount percentage]],$Z$14)</f>
        <v>0</v>
      </c>
      <c r="N1221" s="1">
        <f>COUNTIF(amazon[[#This Row],[Discount percentage]],$Z$16)</f>
        <v>1</v>
      </c>
      <c r="O1221" s="1">
        <f>COUNTIF(amazon[[#This Row],[Discount percentage]],$Z$15)</f>
        <v>0</v>
      </c>
      <c r="P1221" t="s">
        <v>105</v>
      </c>
      <c r="Q1221" s="23" t="e" cm="1" vm="1">
        <f t="array" aca="1" ref="Q1221" ca="1">IF(amazon[Discount percentage]&lt;=10, "0-10%", IF(amazon[Discount percentage]&lt;=20,"11-20%", IF(amazon[Discount percentage]&lt;=30,"21-30%",….)))</f>
        <v>#VALUE!</v>
      </c>
    </row>
    <row r="1222" spans="1:17" ht="18.75" x14ac:dyDescent="0.3">
      <c r="A1222" s="1" t="s">
        <v>3170</v>
      </c>
      <c r="B1222" s="1" t="s">
        <v>3171</v>
      </c>
      <c r="C1222" s="1" t="s">
        <v>1557</v>
      </c>
      <c r="D1222" s="1" t="s">
        <v>2733</v>
      </c>
      <c r="E122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2" s="4">
        <v>1052</v>
      </c>
      <c r="G1222" s="4">
        <v>1790</v>
      </c>
      <c r="H1222" s="4">
        <f>PRODUCT(amazon[[#This Row],[Actual price]],amazon[[#This Row],[Rating count]])</f>
        <v>2513160</v>
      </c>
      <c r="I1222" s="5">
        <v>0.41</v>
      </c>
      <c r="J1222" s="1">
        <v>4.3</v>
      </c>
      <c r="K1222" s="1">
        <v>1404</v>
      </c>
      <c r="L1222" s="1" t="str">
        <f>IF(amazon[[#This Row],[Discounted price]]&lt;200, "Very Low",
 IF(amazon[[#This Row],[Discounted price]]&lt;5000, "Medium",
 IF(amazon[[#This Row],[Discounted price]]&lt;10000, "High",
 "Very High")))</f>
        <v>Medium</v>
      </c>
      <c r="M1222" s="1">
        <f>COUNTIF(amazon[[#This Row],[Discount percentage]],$Z$14)</f>
        <v>0</v>
      </c>
      <c r="N1222" s="1">
        <f>COUNTIF(amazon[[#This Row],[Discount percentage]],$Z$16)</f>
        <v>1</v>
      </c>
      <c r="O1222" s="1">
        <f>COUNTIF(amazon[[#This Row],[Discount percentage]],$Z$15)</f>
        <v>0</v>
      </c>
      <c r="P1222" t="s">
        <v>3172</v>
      </c>
      <c r="Q1222" s="23" t="e" cm="1" vm="1">
        <f t="array" aca="1" ref="Q1222" ca="1">IF(amazon[Discount percentage]&lt;=10, "0-10%", IF(amazon[Discount percentage]&lt;=20,"11-20%", IF(amazon[Discount percentage]&lt;=30,"21-30%",….)))</f>
        <v>#VALUE!</v>
      </c>
    </row>
    <row r="1223" spans="1:17" ht="18.75" x14ac:dyDescent="0.3">
      <c r="A1223" s="1" t="s">
        <v>3173</v>
      </c>
      <c r="B1223" s="1" t="s">
        <v>3174</v>
      </c>
      <c r="C1223" s="1" t="s">
        <v>1557</v>
      </c>
      <c r="D1223" s="1" t="s">
        <v>3175</v>
      </c>
      <c r="E122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3" s="4">
        <v>6499</v>
      </c>
      <c r="G1223" s="4">
        <v>8995</v>
      </c>
      <c r="H1223" s="4">
        <f>PRODUCT(amazon[[#This Row],[Actual price]],amazon[[#This Row],[Rating count]])</f>
        <v>25275950</v>
      </c>
      <c r="I1223" s="5">
        <v>0.28000000000000003</v>
      </c>
      <c r="J1223" s="1">
        <v>4.3</v>
      </c>
      <c r="K1223" s="1">
        <v>2810</v>
      </c>
      <c r="L1223" s="1" t="str">
        <f>IF(amazon[[#This Row],[Discounted price]]&lt;200, "Very Low",
 IF(amazon[[#This Row],[Discounted price]]&lt;5000, "Medium",
 IF(amazon[[#This Row],[Discounted price]]&lt;10000, "High",
 "Very High")))</f>
        <v>High</v>
      </c>
      <c r="M1223" s="1">
        <f>COUNTIF(amazon[[#This Row],[Discount percentage]],$Z$14)</f>
        <v>0</v>
      </c>
      <c r="N1223" s="1">
        <f>COUNTIF(amazon[[#This Row],[Discount percentage]],$Z$16)</f>
        <v>1</v>
      </c>
      <c r="O1223" s="1">
        <f>COUNTIF(amazon[[#This Row],[Discount percentage]],$Z$15)</f>
        <v>0</v>
      </c>
      <c r="P1223" t="s">
        <v>3176</v>
      </c>
      <c r="Q1223" s="23" t="e" cm="1" vm="1">
        <f t="array" aca="1" ref="Q1223" ca="1">IF(amazon[Discount percentage]&lt;=10, "0-10%", IF(amazon[Discount percentage]&lt;=20,"11-20%", IF(amazon[Discount percentage]&lt;=30,"21-30%",….)))</f>
        <v>#VALUE!</v>
      </c>
    </row>
    <row r="1224" spans="1:17" ht="18.75" x14ac:dyDescent="0.3">
      <c r="A1224" s="1" t="s">
        <v>3177</v>
      </c>
      <c r="B1224" s="1" t="s">
        <v>3178</v>
      </c>
      <c r="C1224" s="1" t="s">
        <v>1557</v>
      </c>
      <c r="D1224" s="1" t="s">
        <v>2796</v>
      </c>
      <c r="E122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4" s="4">
        <v>239</v>
      </c>
      <c r="G1224" s="4">
        <v>239</v>
      </c>
      <c r="H1224" s="4">
        <f>PRODUCT(amazon[[#This Row],[Actual price]],amazon[[#This Row],[Rating count]])</f>
        <v>1673</v>
      </c>
      <c r="I1224" s="5">
        <v>0</v>
      </c>
      <c r="J1224" s="1">
        <v>4.3</v>
      </c>
      <c r="K1224" s="1">
        <v>7</v>
      </c>
      <c r="L1224" s="1" t="str">
        <f>IF(amazon[[#This Row],[Discounted price]]&lt;200, "Very Low",
 IF(amazon[[#This Row],[Discounted price]]&lt;5000, "Medium",
 IF(amazon[[#This Row],[Discounted price]]&lt;10000, "High",
 "Very High")))</f>
        <v>Medium</v>
      </c>
      <c r="M1224" s="1">
        <f>COUNTIF(amazon[[#This Row],[Discount percentage]],$Z$14)</f>
        <v>0</v>
      </c>
      <c r="N1224" s="1">
        <f>COUNTIF(amazon[[#This Row],[Discount percentage]],$Z$16)</f>
        <v>1</v>
      </c>
      <c r="O1224" s="1">
        <f>COUNTIF(amazon[[#This Row],[Discount percentage]],$Z$15)</f>
        <v>0</v>
      </c>
      <c r="P1224" t="s">
        <v>3179</v>
      </c>
      <c r="Q1224" s="23" t="e" cm="1" vm="1">
        <f t="array" aca="1" ref="Q1224" ca="1">IF(amazon[Discount percentage]&lt;=10, "0-10%", IF(amazon[Discount percentage]&lt;=20,"11-20%", IF(amazon[Discount percentage]&lt;=30,"21-30%",….)))</f>
        <v>#VALUE!</v>
      </c>
    </row>
    <row r="1225" spans="1:17" ht="18.75" x14ac:dyDescent="0.3">
      <c r="A1225" s="1" t="s">
        <v>3180</v>
      </c>
      <c r="B1225" s="1" t="s">
        <v>3181</v>
      </c>
      <c r="C1225" s="1" t="s">
        <v>1557</v>
      </c>
      <c r="D1225" s="1" t="s">
        <v>2623</v>
      </c>
      <c r="E122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5" s="4">
        <v>699</v>
      </c>
      <c r="G1225" s="4">
        <v>1599</v>
      </c>
      <c r="H1225" s="4">
        <f>PRODUCT(amazon[[#This Row],[Actual price]],amazon[[#This Row],[Rating count]])</f>
        <v>2764671</v>
      </c>
      <c r="I1225" s="5">
        <v>0.56000000000000005</v>
      </c>
      <c r="J1225" s="1">
        <v>4.7</v>
      </c>
      <c r="K1225" s="1">
        <v>1729</v>
      </c>
      <c r="L1225" s="1" t="str">
        <f>IF(amazon[[#This Row],[Discounted price]]&lt;200, "Very Low",
 IF(amazon[[#This Row],[Discounted price]]&lt;5000, "Medium",
 IF(amazon[[#This Row],[Discounted price]]&lt;10000, "High",
 "Very High")))</f>
        <v>Medium</v>
      </c>
      <c r="M1225" s="1">
        <f>COUNTIF(amazon[[#This Row],[Discount percentage]],$Z$14)</f>
        <v>0</v>
      </c>
      <c r="N1225" s="1">
        <f>COUNTIF(amazon[[#This Row],[Discount percentage]],$Z$16)</f>
        <v>0</v>
      </c>
      <c r="O1225" s="1">
        <f>COUNTIF(amazon[[#This Row],[Discount percentage]],$Z$15)</f>
        <v>1</v>
      </c>
      <c r="P1225" t="s">
        <v>1101</v>
      </c>
      <c r="Q1225" s="23" t="e" cm="1" vm="1">
        <f t="array" aca="1" ref="Q1225" ca="1">IF(amazon[Discount percentage]&lt;=10, "0-10%", IF(amazon[Discount percentage]&lt;=20,"11-20%", IF(amazon[Discount percentage]&lt;=30,"21-30%",….)))</f>
        <v>#VALUE!</v>
      </c>
    </row>
    <row r="1226" spans="1:17" ht="18.75" x14ac:dyDescent="0.3">
      <c r="A1226" s="1" t="s">
        <v>3182</v>
      </c>
      <c r="B1226" s="1" t="s">
        <v>3183</v>
      </c>
      <c r="C1226" s="1" t="s">
        <v>1557</v>
      </c>
      <c r="D1226" s="1" t="s">
        <v>3184</v>
      </c>
      <c r="E122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6" s="4">
        <v>2599</v>
      </c>
      <c r="G1226" s="4">
        <v>4290</v>
      </c>
      <c r="H1226" s="4">
        <f>PRODUCT(amazon[[#This Row],[Actual price]],amazon[[#This Row],[Rating count]])</f>
        <v>9077640</v>
      </c>
      <c r="I1226" s="5">
        <v>0.39</v>
      </c>
      <c r="J1226" s="1">
        <v>4.4000000000000004</v>
      </c>
      <c r="K1226" s="1">
        <v>2116</v>
      </c>
      <c r="L1226" s="1" t="str">
        <f>IF(amazon[[#This Row],[Discounted price]]&lt;200, "Very Low",
 IF(amazon[[#This Row],[Discounted price]]&lt;5000, "Medium",
 IF(amazon[[#This Row],[Discounted price]]&lt;10000, "High",
 "Very High")))</f>
        <v>Medium</v>
      </c>
      <c r="M1226" s="1">
        <f>COUNTIF(amazon[[#This Row],[Discount percentage]],$Z$14)</f>
        <v>0</v>
      </c>
      <c r="N1226" s="1">
        <f>COUNTIF(amazon[[#This Row],[Discount percentage]],$Z$16)</f>
        <v>1</v>
      </c>
      <c r="O1226" s="1">
        <f>COUNTIF(amazon[[#This Row],[Discount percentage]],$Z$15)</f>
        <v>0</v>
      </c>
      <c r="P1226" t="s">
        <v>3185</v>
      </c>
      <c r="Q1226" s="23" t="e" cm="1" vm="1">
        <f t="array" aca="1" ref="Q1226" ca="1">IF(amazon[Discount percentage]&lt;=10, "0-10%", IF(amazon[Discount percentage]&lt;=20,"11-20%", IF(amazon[Discount percentage]&lt;=30,"21-30%",….)))</f>
        <v>#VALUE!</v>
      </c>
    </row>
    <row r="1227" spans="1:17" ht="18.75" x14ac:dyDescent="0.3">
      <c r="A1227" s="1" t="s">
        <v>3186</v>
      </c>
      <c r="B1227" s="1" t="s">
        <v>3187</v>
      </c>
      <c r="C1227" s="1" t="s">
        <v>1557</v>
      </c>
      <c r="D1227" s="1" t="s">
        <v>2714</v>
      </c>
      <c r="E122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7" s="4">
        <v>1547</v>
      </c>
      <c r="G1227" s="4">
        <v>2890</v>
      </c>
      <c r="H1227" s="4">
        <f>PRODUCT(amazon[[#This Row],[Actual price]],amazon[[#This Row],[Rating count]])</f>
        <v>1338070</v>
      </c>
      <c r="I1227" s="5">
        <v>0.46</v>
      </c>
      <c r="J1227" s="1">
        <v>3.9</v>
      </c>
      <c r="K1227" s="1">
        <v>463</v>
      </c>
      <c r="L1227" s="1" t="str">
        <f>IF(amazon[[#This Row],[Discounted price]]&lt;200, "Very Low",
 IF(amazon[[#This Row],[Discounted price]]&lt;5000, "Medium",
 IF(amazon[[#This Row],[Discounted price]]&lt;10000, "High",
 "Very High")))</f>
        <v>Medium</v>
      </c>
      <c r="M1227" s="1">
        <f>COUNTIF(amazon[[#This Row],[Discount percentage]],$Z$14)</f>
        <v>0</v>
      </c>
      <c r="N1227" s="1">
        <f>COUNTIF(amazon[[#This Row],[Discount percentage]],$Z$16)</f>
        <v>1</v>
      </c>
      <c r="O1227" s="1">
        <f>COUNTIF(amazon[[#This Row],[Discount percentage]],$Z$15)</f>
        <v>0</v>
      </c>
      <c r="P1227" t="s">
        <v>3188</v>
      </c>
      <c r="Q1227" s="23" t="e" cm="1" vm="1">
        <f t="array" aca="1" ref="Q1227" ca="1">IF(amazon[Discount percentage]&lt;=10, "0-10%", IF(amazon[Discount percentage]&lt;=20,"11-20%", IF(amazon[Discount percentage]&lt;=30,"21-30%",….)))</f>
        <v>#VALUE!</v>
      </c>
    </row>
    <row r="1228" spans="1:17" ht="18.75" x14ac:dyDescent="0.3">
      <c r="A1228" s="1" t="s">
        <v>3189</v>
      </c>
      <c r="B1228" s="1" t="s">
        <v>3190</v>
      </c>
      <c r="C1228" s="1" t="s">
        <v>1557</v>
      </c>
      <c r="D1228" s="1" t="s">
        <v>2623</v>
      </c>
      <c r="E122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8" s="4">
        <v>499</v>
      </c>
      <c r="G1228" s="4">
        <v>1299</v>
      </c>
      <c r="H1228" s="4">
        <f>PRODUCT(amazon[[#This Row],[Actual price]],amazon[[#This Row],[Rating count]])</f>
        <v>70146</v>
      </c>
      <c r="I1228" s="5">
        <v>0.62</v>
      </c>
      <c r="J1228" s="1">
        <v>4.7</v>
      </c>
      <c r="K1228" s="1">
        <v>54</v>
      </c>
      <c r="L1228" s="1" t="str">
        <f>IF(amazon[[#This Row],[Discounted price]]&lt;200, "Very Low",
 IF(amazon[[#This Row],[Discounted price]]&lt;5000, "Medium",
 IF(amazon[[#This Row],[Discounted price]]&lt;10000, "High",
 "Very High")))</f>
        <v>Medium</v>
      </c>
      <c r="M1228" s="1">
        <f>COUNTIF(amazon[[#This Row],[Discount percentage]],$Z$14)</f>
        <v>0</v>
      </c>
      <c r="N1228" s="1">
        <f>COUNTIF(amazon[[#This Row],[Discount percentage]],$Z$16)</f>
        <v>0</v>
      </c>
      <c r="O1228" s="1">
        <f>COUNTIF(amazon[[#This Row],[Discount percentage]],$Z$15)</f>
        <v>1</v>
      </c>
      <c r="P1228" t="s">
        <v>3191</v>
      </c>
      <c r="Q1228" s="23" t="e" cm="1" vm="1">
        <f t="array" aca="1" ref="Q1228" ca="1">IF(amazon[Discount percentage]&lt;=10, "0-10%", IF(amazon[Discount percentage]&lt;=20,"11-20%", IF(amazon[Discount percentage]&lt;=30,"21-30%",….)))</f>
        <v>#VALUE!</v>
      </c>
    </row>
    <row r="1229" spans="1:17" ht="18.75" x14ac:dyDescent="0.3">
      <c r="A1229" s="1" t="s">
        <v>3192</v>
      </c>
      <c r="B1229" s="1" t="s">
        <v>3193</v>
      </c>
      <c r="C1229" s="1" t="s">
        <v>1557</v>
      </c>
      <c r="D1229" s="1" t="s">
        <v>2674</v>
      </c>
      <c r="E122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29" s="4">
        <v>510</v>
      </c>
      <c r="G1229" s="4">
        <v>640</v>
      </c>
      <c r="H1229" s="4">
        <f>PRODUCT(amazon[[#This Row],[Actual price]],amazon[[#This Row],[Rating count]])</f>
        <v>4626560</v>
      </c>
      <c r="I1229" s="5">
        <v>0.2</v>
      </c>
      <c r="J1229" s="1">
        <v>4.0999999999999996</v>
      </c>
      <c r="K1229" s="1">
        <v>7229</v>
      </c>
      <c r="L1229" s="1" t="str">
        <f>IF(amazon[[#This Row],[Discounted price]]&lt;200, "Very Low",
 IF(amazon[[#This Row],[Discounted price]]&lt;5000, "Medium",
 IF(amazon[[#This Row],[Discounted price]]&lt;10000, "High",
 "Very High")))</f>
        <v>Medium</v>
      </c>
      <c r="M1229" s="1">
        <f>COUNTIF(amazon[[#This Row],[Discount percentage]],$Z$14)</f>
        <v>0</v>
      </c>
      <c r="N1229" s="1">
        <f>COUNTIF(amazon[[#This Row],[Discount percentage]],$Z$16)</f>
        <v>1</v>
      </c>
      <c r="O1229" s="1">
        <f>COUNTIF(amazon[[#This Row],[Discount percentage]],$Z$15)</f>
        <v>0</v>
      </c>
      <c r="P1229" t="s">
        <v>3194</v>
      </c>
      <c r="Q1229" s="23" t="e" cm="1" vm="1">
        <f t="array" aca="1" ref="Q1229" ca="1">IF(amazon[Discount percentage]&lt;=10, "0-10%", IF(amazon[Discount percentage]&lt;=20,"11-20%", IF(amazon[Discount percentage]&lt;=30,"21-30%",….)))</f>
        <v>#VALUE!</v>
      </c>
    </row>
    <row r="1230" spans="1:17" ht="18.75" x14ac:dyDescent="0.3">
      <c r="A1230" s="1" t="s">
        <v>3195</v>
      </c>
      <c r="B1230" s="1" t="s">
        <v>3196</v>
      </c>
      <c r="C1230" s="1" t="s">
        <v>1557</v>
      </c>
      <c r="D1230" s="1" t="s">
        <v>2635</v>
      </c>
      <c r="E123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0" s="4">
        <v>1899</v>
      </c>
      <c r="G1230" s="4">
        <v>3790</v>
      </c>
      <c r="H1230" s="4">
        <f>PRODUCT(amazon[[#This Row],[Actual price]],amazon[[#This Row],[Rating count]])</f>
        <v>14561180</v>
      </c>
      <c r="I1230" s="5">
        <v>0.5</v>
      </c>
      <c r="J1230" s="1">
        <v>3.8</v>
      </c>
      <c r="K1230" s="1">
        <v>3842</v>
      </c>
      <c r="L1230" s="1" t="str">
        <f>IF(amazon[[#This Row],[Discounted price]]&lt;200, "Very Low",
 IF(amazon[[#This Row],[Discounted price]]&lt;5000, "Medium",
 IF(amazon[[#This Row],[Discounted price]]&lt;10000, "High",
 "Very High")))</f>
        <v>Medium</v>
      </c>
      <c r="M1230" s="1">
        <f>COUNTIF(amazon[[#This Row],[Discount percentage]],$Z$14)</f>
        <v>1</v>
      </c>
      <c r="N1230" s="1">
        <f>COUNTIF(amazon[[#This Row],[Discount percentage]],$Z$16)</f>
        <v>0</v>
      </c>
      <c r="O1230" s="1">
        <f>COUNTIF(amazon[[#This Row],[Discount percentage]],$Z$15)</f>
        <v>0</v>
      </c>
      <c r="P1230" t="s">
        <v>236</v>
      </c>
      <c r="Q1230" s="23" t="e" cm="1" vm="1">
        <f t="array" aca="1" ref="Q1230" ca="1">IF(amazon[Discount percentage]&lt;=10, "0-10%", IF(amazon[Discount percentage]&lt;=20,"11-20%", IF(amazon[Discount percentage]&lt;=30,"21-30%",….)))</f>
        <v>#VALUE!</v>
      </c>
    </row>
    <row r="1231" spans="1:17" ht="18.75" x14ac:dyDescent="0.3">
      <c r="A1231" s="1" t="s">
        <v>3197</v>
      </c>
      <c r="B1231" s="1" t="s">
        <v>3198</v>
      </c>
      <c r="C1231" s="1" t="s">
        <v>1557</v>
      </c>
      <c r="D1231" s="1" t="s">
        <v>2635</v>
      </c>
      <c r="E123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1" s="4">
        <v>2599</v>
      </c>
      <c r="G1231" s="4">
        <v>4560</v>
      </c>
      <c r="H1231" s="4">
        <f>PRODUCT(amazon[[#This Row],[Actual price]],amazon[[#This Row],[Rating count]])</f>
        <v>2945760</v>
      </c>
      <c r="I1231" s="5">
        <v>0.43</v>
      </c>
      <c r="J1231" s="1">
        <v>4.4000000000000004</v>
      </c>
      <c r="K1231" s="1">
        <v>646</v>
      </c>
      <c r="L1231" s="1" t="str">
        <f>IF(amazon[[#This Row],[Discounted price]]&lt;200, "Very Low",
 IF(amazon[[#This Row],[Discounted price]]&lt;5000, "Medium",
 IF(amazon[[#This Row],[Discounted price]]&lt;10000, "High",
 "Very High")))</f>
        <v>Medium</v>
      </c>
      <c r="M1231" s="1">
        <f>COUNTIF(amazon[[#This Row],[Discount percentage]],$Z$14)</f>
        <v>0</v>
      </c>
      <c r="N1231" s="1">
        <f>COUNTIF(amazon[[#This Row],[Discount percentage]],$Z$16)</f>
        <v>1</v>
      </c>
      <c r="O1231" s="1">
        <f>COUNTIF(amazon[[#This Row],[Discount percentage]],$Z$15)</f>
        <v>0</v>
      </c>
      <c r="P1231" t="s">
        <v>24</v>
      </c>
      <c r="Q1231" s="23" t="e" cm="1" vm="1">
        <f t="array" aca="1" ref="Q1231" ca="1">IF(amazon[Discount percentage]&lt;=10, "0-10%", IF(amazon[Discount percentage]&lt;=20,"11-20%", IF(amazon[Discount percentage]&lt;=30,"21-30%",….)))</f>
        <v>#VALUE!</v>
      </c>
    </row>
    <row r="1232" spans="1:17" ht="18.75" x14ac:dyDescent="0.3">
      <c r="A1232" s="1" t="s">
        <v>3199</v>
      </c>
      <c r="B1232" s="1" t="s">
        <v>3200</v>
      </c>
      <c r="C1232" s="1" t="s">
        <v>1557</v>
      </c>
      <c r="D1232" s="1" t="s">
        <v>2733</v>
      </c>
      <c r="E123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2" s="4">
        <v>1199</v>
      </c>
      <c r="G1232" s="4">
        <v>3500</v>
      </c>
      <c r="H1232" s="4">
        <f>PRODUCT(amazon[[#This Row],[Actual price]],amazon[[#This Row],[Rating count]])</f>
        <v>6307000</v>
      </c>
      <c r="I1232" s="5">
        <v>0.66</v>
      </c>
      <c r="J1232" s="1">
        <v>4.3</v>
      </c>
      <c r="K1232" s="1">
        <v>1802</v>
      </c>
      <c r="L1232" s="1" t="str">
        <f>IF(amazon[[#This Row],[Discounted price]]&lt;200, "Very Low",
 IF(amazon[[#This Row],[Discounted price]]&lt;5000, "Medium",
 IF(amazon[[#This Row],[Discounted price]]&lt;10000, "High",
 "Very High")))</f>
        <v>Medium</v>
      </c>
      <c r="M1232" s="1">
        <f>COUNTIF(amazon[[#This Row],[Discount percentage]],$Z$14)</f>
        <v>0</v>
      </c>
      <c r="N1232" s="1">
        <f>COUNTIF(amazon[[#This Row],[Discount percentage]],$Z$16)</f>
        <v>0</v>
      </c>
      <c r="O1232" s="1">
        <f>COUNTIF(amazon[[#This Row],[Discount percentage]],$Z$15)</f>
        <v>1</v>
      </c>
      <c r="P1232" t="s">
        <v>287</v>
      </c>
      <c r="Q1232" s="23" t="e" cm="1" vm="1">
        <f t="array" aca="1" ref="Q1232" ca="1">IF(amazon[Discount percentage]&lt;=10, "0-10%", IF(amazon[Discount percentage]&lt;=20,"11-20%", IF(amazon[Discount percentage]&lt;=30,"21-30%",….)))</f>
        <v>#VALUE!</v>
      </c>
    </row>
    <row r="1233" spans="1:17" ht="18.75" x14ac:dyDescent="0.3">
      <c r="A1233" s="1" t="s">
        <v>3201</v>
      </c>
      <c r="B1233" s="1" t="s">
        <v>3202</v>
      </c>
      <c r="C1233" s="1" t="s">
        <v>1557</v>
      </c>
      <c r="D1233" s="1" t="s">
        <v>2635</v>
      </c>
      <c r="E123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3" s="4">
        <v>999</v>
      </c>
      <c r="G1233" s="4">
        <v>2600</v>
      </c>
      <c r="H1233" s="4">
        <f>PRODUCT(amazon[[#This Row],[Actual price]],amazon[[#This Row],[Rating count]])</f>
        <v>655200</v>
      </c>
      <c r="I1233" s="5">
        <v>0.62</v>
      </c>
      <c r="J1233" s="1">
        <v>3.4</v>
      </c>
      <c r="K1233" s="1">
        <v>252</v>
      </c>
      <c r="L1233" s="1" t="str">
        <f>IF(amazon[[#This Row],[Discounted price]]&lt;200, "Very Low",
 IF(amazon[[#This Row],[Discounted price]]&lt;5000, "Medium",
 IF(amazon[[#This Row],[Discounted price]]&lt;10000, "High",
 "Very High")))</f>
        <v>Medium</v>
      </c>
      <c r="M1233" s="1">
        <f>COUNTIF(amazon[[#This Row],[Discount percentage]],$Z$14)</f>
        <v>0</v>
      </c>
      <c r="N1233" s="1">
        <f>COUNTIF(amazon[[#This Row],[Discount percentage]],$Z$16)</f>
        <v>0</v>
      </c>
      <c r="O1233" s="1">
        <f>COUNTIF(amazon[[#This Row],[Discount percentage]],$Z$15)</f>
        <v>1</v>
      </c>
      <c r="P1233" t="s">
        <v>3203</v>
      </c>
      <c r="Q1233" s="23" t="e" cm="1" vm="1">
        <f t="array" aca="1" ref="Q1233" ca="1">IF(amazon[Discount percentage]&lt;=10, "0-10%", IF(amazon[Discount percentage]&lt;=20,"11-20%", IF(amazon[Discount percentage]&lt;=30,"21-30%",….)))</f>
        <v>#VALUE!</v>
      </c>
    </row>
    <row r="1234" spans="1:17" ht="18.75" x14ac:dyDescent="0.3">
      <c r="A1234" s="1" t="s">
        <v>3204</v>
      </c>
      <c r="B1234" s="1" t="s">
        <v>3205</v>
      </c>
      <c r="C1234" s="1" t="s">
        <v>1557</v>
      </c>
      <c r="D1234" s="1" t="s">
        <v>2610</v>
      </c>
      <c r="E123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4" s="4">
        <v>1999</v>
      </c>
      <c r="G1234" s="4">
        <v>3300</v>
      </c>
      <c r="H1234" s="4">
        <f>PRODUCT(amazon[[#This Row],[Actual price]],amazon[[#This Row],[Rating count]])</f>
        <v>2574000</v>
      </c>
      <c r="I1234" s="5">
        <v>0.39</v>
      </c>
      <c r="J1234" s="1">
        <v>4.2</v>
      </c>
      <c r="K1234" s="1">
        <v>780</v>
      </c>
      <c r="L1234" s="1" t="str">
        <f>IF(amazon[[#This Row],[Discounted price]]&lt;200, "Very Low",
 IF(amazon[[#This Row],[Discounted price]]&lt;5000, "Medium",
 IF(amazon[[#This Row],[Discounted price]]&lt;10000, "High",
 "Very High")))</f>
        <v>Medium</v>
      </c>
      <c r="M1234" s="1">
        <f>COUNTIF(amazon[[#This Row],[Discount percentage]],$Z$14)</f>
        <v>0</v>
      </c>
      <c r="N1234" s="1">
        <f>COUNTIF(amazon[[#This Row],[Discount percentage]],$Z$16)</f>
        <v>1</v>
      </c>
      <c r="O1234" s="1">
        <f>COUNTIF(amazon[[#This Row],[Discount percentage]],$Z$15)</f>
        <v>0</v>
      </c>
      <c r="P1234" t="s">
        <v>2231</v>
      </c>
      <c r="Q1234" s="23" t="e" cm="1" vm="1">
        <f t="array" aca="1" ref="Q1234" ca="1">IF(amazon[Discount percentage]&lt;=10, "0-10%", IF(amazon[Discount percentage]&lt;=20,"11-20%", IF(amazon[Discount percentage]&lt;=30,"21-30%",….)))</f>
        <v>#VALUE!</v>
      </c>
    </row>
    <row r="1235" spans="1:17" ht="18.75" x14ac:dyDescent="0.3">
      <c r="A1235" s="1" t="s">
        <v>3206</v>
      </c>
      <c r="B1235" s="1" t="s">
        <v>3207</v>
      </c>
      <c r="C1235" s="1" t="s">
        <v>1557</v>
      </c>
      <c r="D1235" s="1" t="s">
        <v>2623</v>
      </c>
      <c r="E123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5" s="4">
        <v>210</v>
      </c>
      <c r="G1235" s="4">
        <v>699</v>
      </c>
      <c r="H1235" s="4">
        <f>PRODUCT(amazon[[#This Row],[Actual price]],amazon[[#This Row],[Rating count]])</f>
        <v>51726</v>
      </c>
      <c r="I1235" s="5">
        <v>0.7</v>
      </c>
      <c r="J1235" s="1">
        <v>3.7</v>
      </c>
      <c r="K1235" s="1">
        <v>74</v>
      </c>
      <c r="L1235" s="1" t="str">
        <f>IF(amazon[[#This Row],[Discounted price]]&lt;200, "Very Low",
 IF(amazon[[#This Row],[Discounted price]]&lt;5000, "Medium",
 IF(amazon[[#This Row],[Discounted price]]&lt;10000, "High",
 "Very High")))</f>
        <v>Medium</v>
      </c>
      <c r="M1235" s="1">
        <f>COUNTIF(amazon[[#This Row],[Discount percentage]],$Z$14)</f>
        <v>0</v>
      </c>
      <c r="N1235" s="1">
        <f>COUNTIF(amazon[[#This Row],[Discount percentage]],$Z$16)</f>
        <v>0</v>
      </c>
      <c r="O1235" s="1">
        <f>COUNTIF(amazon[[#This Row],[Discount percentage]],$Z$15)</f>
        <v>1</v>
      </c>
      <c r="P1235" t="s">
        <v>3208</v>
      </c>
      <c r="Q1235" s="23" t="e" cm="1" vm="1">
        <f t="array" aca="1" ref="Q1235" ca="1">IF(amazon[Discount percentage]&lt;=10, "0-10%", IF(amazon[Discount percentage]&lt;=20,"11-20%", IF(amazon[Discount percentage]&lt;=30,"21-30%",….)))</f>
        <v>#VALUE!</v>
      </c>
    </row>
    <row r="1236" spans="1:17" ht="18.75" x14ac:dyDescent="0.3">
      <c r="A1236" s="1" t="s">
        <v>3209</v>
      </c>
      <c r="B1236" s="1" t="s">
        <v>3210</v>
      </c>
      <c r="C1236" s="1" t="s">
        <v>1557</v>
      </c>
      <c r="D1236" s="1" t="s">
        <v>3041</v>
      </c>
      <c r="E123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6" s="4">
        <v>14499</v>
      </c>
      <c r="G1236" s="4">
        <v>23559</v>
      </c>
      <c r="H1236" s="4">
        <f>PRODUCT(amazon[[#This Row],[Actual price]],amazon[[#This Row],[Rating count]])</f>
        <v>47730534</v>
      </c>
      <c r="I1236" s="5">
        <v>0.38</v>
      </c>
      <c r="J1236" s="1">
        <v>4.3</v>
      </c>
      <c r="K1236" s="1">
        <v>2026</v>
      </c>
      <c r="L1236" s="1" t="str">
        <f>IF(amazon[[#This Row],[Discounted price]]&lt;200, "Very Low",
 IF(amazon[[#This Row],[Discounted price]]&lt;5000, "Medium",
 IF(amazon[[#This Row],[Discounted price]]&lt;10000, "High",
 "Very High")))</f>
        <v>Very High</v>
      </c>
      <c r="M1236" s="1">
        <f>COUNTIF(amazon[[#This Row],[Discount percentage]],$Z$14)</f>
        <v>0</v>
      </c>
      <c r="N1236" s="1">
        <f>COUNTIF(amazon[[#This Row],[Discount percentage]],$Z$16)</f>
        <v>1</v>
      </c>
      <c r="O1236" s="1">
        <f>COUNTIF(amazon[[#This Row],[Discount percentage]],$Z$15)</f>
        <v>0</v>
      </c>
      <c r="P1236" t="s">
        <v>3211</v>
      </c>
      <c r="Q1236" s="23" t="e" cm="1" vm="1">
        <f t="array" aca="1" ref="Q1236" ca="1">IF(amazon[Discount percentage]&lt;=10, "0-10%", IF(amazon[Discount percentage]&lt;=20,"11-20%", IF(amazon[Discount percentage]&lt;=30,"21-30%",….)))</f>
        <v>#VALUE!</v>
      </c>
    </row>
    <row r="1237" spans="1:17" ht="18.75" x14ac:dyDescent="0.3">
      <c r="A1237" s="1" t="s">
        <v>3212</v>
      </c>
      <c r="B1237" s="1" t="s">
        <v>3213</v>
      </c>
      <c r="C1237" s="1" t="s">
        <v>1557</v>
      </c>
      <c r="D1237" s="1" t="s">
        <v>2688</v>
      </c>
      <c r="E123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7" s="4">
        <v>950</v>
      </c>
      <c r="G1237" s="4">
        <v>1599</v>
      </c>
      <c r="H1237" s="4">
        <f>PRODUCT(amazon[[#This Row],[Actual price]],amazon[[#This Row],[Rating count]])</f>
        <v>9451689</v>
      </c>
      <c r="I1237" s="5">
        <v>0.41</v>
      </c>
      <c r="J1237" s="1">
        <v>4.3</v>
      </c>
      <c r="K1237" s="1">
        <v>5911</v>
      </c>
      <c r="L1237" s="1" t="str">
        <f>IF(amazon[[#This Row],[Discounted price]]&lt;200, "Very Low",
 IF(amazon[[#This Row],[Discounted price]]&lt;5000, "Medium",
 IF(amazon[[#This Row],[Discounted price]]&lt;10000, "High",
 "Very High")))</f>
        <v>Medium</v>
      </c>
      <c r="M1237" s="1">
        <f>COUNTIF(amazon[[#This Row],[Discount percentage]],$Z$14)</f>
        <v>0</v>
      </c>
      <c r="N1237" s="1">
        <f>COUNTIF(amazon[[#This Row],[Discount percentage]],$Z$16)</f>
        <v>1</v>
      </c>
      <c r="O1237" s="1">
        <f>COUNTIF(amazon[[#This Row],[Discount percentage]],$Z$15)</f>
        <v>0</v>
      </c>
      <c r="P1237" t="s">
        <v>3214</v>
      </c>
      <c r="Q1237" s="23" t="e" cm="1" vm="1">
        <f t="array" aca="1" ref="Q1237" ca="1">IF(amazon[Discount percentage]&lt;=10, "0-10%", IF(amazon[Discount percentage]&lt;=20,"11-20%", IF(amazon[Discount percentage]&lt;=30,"21-30%",….)))</f>
        <v>#VALUE!</v>
      </c>
    </row>
    <row r="1238" spans="1:17" ht="18.75" x14ac:dyDescent="0.3">
      <c r="A1238" s="1" t="s">
        <v>3215</v>
      </c>
      <c r="B1238" s="1" t="s">
        <v>3216</v>
      </c>
      <c r="C1238" s="1" t="s">
        <v>1557</v>
      </c>
      <c r="D1238" s="1" t="s">
        <v>2684</v>
      </c>
      <c r="E123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8" s="4">
        <v>7199</v>
      </c>
      <c r="G1238" s="4">
        <v>9995</v>
      </c>
      <c r="H1238" s="4">
        <f>PRODUCT(amazon[[#This Row],[Actual price]],amazon[[#This Row],[Rating count]])</f>
        <v>19630180</v>
      </c>
      <c r="I1238" s="5">
        <v>0.28000000000000003</v>
      </c>
      <c r="J1238" s="1">
        <v>4.4000000000000004</v>
      </c>
      <c r="K1238" s="1">
        <v>1964</v>
      </c>
      <c r="L1238" s="1" t="str">
        <f>IF(amazon[[#This Row],[Discounted price]]&lt;200, "Very Low",
 IF(amazon[[#This Row],[Discounted price]]&lt;5000, "Medium",
 IF(amazon[[#This Row],[Discounted price]]&lt;10000, "High",
 "Very High")))</f>
        <v>High</v>
      </c>
      <c r="M1238" s="1">
        <f>COUNTIF(amazon[[#This Row],[Discount percentage]],$Z$14)</f>
        <v>0</v>
      </c>
      <c r="N1238" s="1">
        <f>COUNTIF(amazon[[#This Row],[Discount percentage]],$Z$16)</f>
        <v>1</v>
      </c>
      <c r="O1238" s="1">
        <f>COUNTIF(amazon[[#This Row],[Discount percentage]],$Z$15)</f>
        <v>0</v>
      </c>
      <c r="P1238" t="s">
        <v>3217</v>
      </c>
      <c r="Q1238" s="23" t="e" cm="1" vm="1">
        <f t="array" aca="1" ref="Q1238" ca="1">IF(amazon[Discount percentage]&lt;=10, "0-10%", IF(amazon[Discount percentage]&lt;=20,"11-20%", IF(amazon[Discount percentage]&lt;=30,"21-30%",….)))</f>
        <v>#VALUE!</v>
      </c>
    </row>
    <row r="1239" spans="1:17" ht="18.75" x14ac:dyDescent="0.3">
      <c r="A1239" s="1" t="s">
        <v>3218</v>
      </c>
      <c r="B1239" s="1" t="s">
        <v>3219</v>
      </c>
      <c r="C1239" s="1" t="s">
        <v>1557</v>
      </c>
      <c r="D1239" s="1" t="s">
        <v>2579</v>
      </c>
      <c r="E123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39" s="4">
        <v>2439</v>
      </c>
      <c r="G1239" s="4">
        <v>2545</v>
      </c>
      <c r="H1239" s="4">
        <f>PRODUCT(amazon[[#This Row],[Actual price]],amazon[[#This Row],[Rating count]])</f>
        <v>63625</v>
      </c>
      <c r="I1239" s="5">
        <v>0.04</v>
      </c>
      <c r="J1239" s="1">
        <v>4.0999999999999996</v>
      </c>
      <c r="K1239" s="1">
        <v>25</v>
      </c>
      <c r="L1239" s="1" t="str">
        <f>IF(amazon[[#This Row],[Discounted price]]&lt;200, "Very Low",
 IF(amazon[[#This Row],[Discounted price]]&lt;5000, "Medium",
 IF(amazon[[#This Row],[Discounted price]]&lt;10000, "High",
 "Very High")))</f>
        <v>Medium</v>
      </c>
      <c r="M1239" s="1">
        <f>COUNTIF(amazon[[#This Row],[Discount percentage]],$Z$14)</f>
        <v>0</v>
      </c>
      <c r="N1239" s="1">
        <f>COUNTIF(amazon[[#This Row],[Discount percentage]],$Z$16)</f>
        <v>1</v>
      </c>
      <c r="O1239" s="1">
        <f>COUNTIF(amazon[[#This Row],[Discount percentage]],$Z$15)</f>
        <v>0</v>
      </c>
      <c r="P1239" t="s">
        <v>3220</v>
      </c>
      <c r="Q1239" s="23" t="e" cm="1" vm="1">
        <f t="array" aca="1" ref="Q1239" ca="1">IF(amazon[Discount percentage]&lt;=10, "0-10%", IF(amazon[Discount percentage]&lt;=20,"11-20%", IF(amazon[Discount percentage]&lt;=30,"21-30%",….)))</f>
        <v>#VALUE!</v>
      </c>
    </row>
    <row r="1240" spans="1:17" ht="18.75" x14ac:dyDescent="0.3">
      <c r="A1240" s="1" t="s">
        <v>3221</v>
      </c>
      <c r="B1240" s="1" t="s">
        <v>3222</v>
      </c>
      <c r="C1240" s="1" t="s">
        <v>1557</v>
      </c>
      <c r="D1240" s="1" t="s">
        <v>2692</v>
      </c>
      <c r="E124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0" s="4">
        <v>7799</v>
      </c>
      <c r="G1240" s="4">
        <v>8995</v>
      </c>
      <c r="H1240" s="4">
        <f>PRODUCT(amazon[[#This Row],[Actual price]],amazon[[#This Row],[Rating count]])</f>
        <v>28424200</v>
      </c>
      <c r="I1240" s="5">
        <v>0.13</v>
      </c>
      <c r="J1240" s="1">
        <v>4</v>
      </c>
      <c r="K1240" s="1">
        <v>3160</v>
      </c>
      <c r="L1240" s="1" t="str">
        <f>IF(amazon[[#This Row],[Discounted price]]&lt;200, "Very Low",
 IF(amazon[[#This Row],[Discounted price]]&lt;5000, "Medium",
 IF(amazon[[#This Row],[Discounted price]]&lt;10000, "High",
 "Very High")))</f>
        <v>High</v>
      </c>
      <c r="M1240" s="1">
        <f>COUNTIF(amazon[[#This Row],[Discount percentage]],$Z$14)</f>
        <v>0</v>
      </c>
      <c r="N1240" s="1">
        <f>COUNTIF(amazon[[#This Row],[Discount percentage]],$Z$16)</f>
        <v>1</v>
      </c>
      <c r="O1240" s="1">
        <f>COUNTIF(amazon[[#This Row],[Discount percentage]],$Z$15)</f>
        <v>0</v>
      </c>
      <c r="P1240" t="s">
        <v>3223</v>
      </c>
      <c r="Q1240" s="23" t="e" cm="1" vm="1">
        <f t="array" aca="1" ref="Q1240" ca="1">IF(amazon[Discount percentage]&lt;=10, "0-10%", IF(amazon[Discount percentage]&lt;=20,"11-20%", IF(amazon[Discount percentage]&lt;=30,"21-30%",….)))</f>
        <v>#VALUE!</v>
      </c>
    </row>
    <row r="1241" spans="1:17" ht="18.75" x14ac:dyDescent="0.3">
      <c r="A1241" s="1" t="s">
        <v>3224</v>
      </c>
      <c r="B1241" s="1" t="s">
        <v>3225</v>
      </c>
      <c r="C1241" s="1" t="s">
        <v>1557</v>
      </c>
      <c r="D1241" s="1" t="s">
        <v>2781</v>
      </c>
      <c r="E124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1" s="4">
        <v>1599</v>
      </c>
      <c r="G1241" s="4">
        <v>1999</v>
      </c>
      <c r="H1241" s="4">
        <f>PRODUCT(amazon[[#This Row],[Actual price]],amazon[[#This Row],[Rating count]])</f>
        <v>3114442</v>
      </c>
      <c r="I1241" s="5">
        <v>0.2</v>
      </c>
      <c r="J1241" s="1">
        <v>4.4000000000000004</v>
      </c>
      <c r="K1241" s="1">
        <v>1558</v>
      </c>
      <c r="L1241" s="1" t="str">
        <f>IF(amazon[[#This Row],[Discounted price]]&lt;200, "Very Low",
 IF(amazon[[#This Row],[Discounted price]]&lt;5000, "Medium",
 IF(amazon[[#This Row],[Discounted price]]&lt;10000, "High",
 "Very High")))</f>
        <v>Medium</v>
      </c>
      <c r="M1241" s="1">
        <f>COUNTIF(amazon[[#This Row],[Discount percentage]],$Z$14)</f>
        <v>0</v>
      </c>
      <c r="N1241" s="1">
        <f>COUNTIF(amazon[[#This Row],[Discount percentage]],$Z$16)</f>
        <v>1</v>
      </c>
      <c r="O1241" s="1">
        <f>COUNTIF(amazon[[#This Row],[Discount percentage]],$Z$15)</f>
        <v>0</v>
      </c>
      <c r="P1241" t="s">
        <v>3226</v>
      </c>
      <c r="Q1241" s="23" t="e" cm="1" vm="1">
        <f t="array" aca="1" ref="Q1241" ca="1">IF(amazon[Discount percentage]&lt;=10, "0-10%", IF(amazon[Discount percentage]&lt;=20,"11-20%", IF(amazon[Discount percentage]&lt;=30,"21-30%",….)))</f>
        <v>#VALUE!</v>
      </c>
    </row>
    <row r="1242" spans="1:17" ht="18.75" x14ac:dyDescent="0.3">
      <c r="A1242" s="1" t="s">
        <v>3227</v>
      </c>
      <c r="B1242" s="1" t="s">
        <v>3228</v>
      </c>
      <c r="C1242" s="1" t="s">
        <v>1557</v>
      </c>
      <c r="D1242" s="1" t="s">
        <v>2631</v>
      </c>
      <c r="E124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2" s="4">
        <v>2899</v>
      </c>
      <c r="G1242" s="4">
        <v>5500</v>
      </c>
      <c r="H1242" s="4">
        <f>PRODUCT(amazon[[#This Row],[Actual price]],amazon[[#This Row],[Rating count]])</f>
        <v>49269000</v>
      </c>
      <c r="I1242" s="5">
        <v>0.47</v>
      </c>
      <c r="J1242" s="1">
        <v>3.8</v>
      </c>
      <c r="K1242" s="1">
        <v>8958</v>
      </c>
      <c r="L1242" s="1" t="str">
        <f>IF(amazon[[#This Row],[Discounted price]]&lt;200, "Very Low",
 IF(amazon[[#This Row],[Discounted price]]&lt;5000, "Medium",
 IF(amazon[[#This Row],[Discounted price]]&lt;10000, "High",
 "Very High")))</f>
        <v>Medium</v>
      </c>
      <c r="M1242" s="1">
        <f>COUNTIF(amazon[[#This Row],[Discount percentage]],$Z$14)</f>
        <v>0</v>
      </c>
      <c r="N1242" s="1">
        <f>COUNTIF(amazon[[#This Row],[Discount percentage]],$Z$16)</f>
        <v>1</v>
      </c>
      <c r="O1242" s="1">
        <f>COUNTIF(amazon[[#This Row],[Discount percentage]],$Z$15)</f>
        <v>0</v>
      </c>
      <c r="P1242" t="s">
        <v>3229</v>
      </c>
      <c r="Q1242" s="23" t="e" cm="1" vm="1">
        <f t="array" aca="1" ref="Q1242" ca="1">IF(amazon[Discount percentage]&lt;=10, "0-10%", IF(amazon[Discount percentage]&lt;=20,"11-20%", IF(amazon[Discount percentage]&lt;=30,"21-30%",….)))</f>
        <v>#VALUE!</v>
      </c>
    </row>
    <row r="1243" spans="1:17" ht="18.75" x14ac:dyDescent="0.3">
      <c r="A1243" s="1" t="s">
        <v>3230</v>
      </c>
      <c r="B1243" s="1" t="s">
        <v>3231</v>
      </c>
      <c r="C1243" s="1" t="s">
        <v>1557</v>
      </c>
      <c r="D1243" s="1" t="s">
        <v>3092</v>
      </c>
      <c r="E124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3" s="4">
        <v>9799</v>
      </c>
      <c r="G1243" s="4">
        <v>12150</v>
      </c>
      <c r="H1243" s="4">
        <f>PRODUCT(amazon[[#This Row],[Actual price]],amazon[[#This Row],[Rating count]])</f>
        <v>160999650</v>
      </c>
      <c r="I1243" s="5">
        <v>0.19</v>
      </c>
      <c r="J1243" s="1">
        <v>4.3</v>
      </c>
      <c r="K1243" s="1">
        <v>13251</v>
      </c>
      <c r="L1243" s="1" t="str">
        <f>IF(amazon[[#This Row],[Discounted price]]&lt;200, "Very Low",
 IF(amazon[[#This Row],[Discounted price]]&lt;5000, "Medium",
 IF(amazon[[#This Row],[Discounted price]]&lt;10000, "High",
 "Very High")))</f>
        <v>High</v>
      </c>
      <c r="M1243" s="1">
        <f>COUNTIF(amazon[[#This Row],[Discount percentage]],$Z$14)</f>
        <v>0</v>
      </c>
      <c r="N1243" s="1">
        <f>COUNTIF(amazon[[#This Row],[Discount percentage]],$Z$16)</f>
        <v>1</v>
      </c>
      <c r="O1243" s="1">
        <f>COUNTIF(amazon[[#This Row],[Discount percentage]],$Z$15)</f>
        <v>0</v>
      </c>
      <c r="P1243" t="s">
        <v>3232</v>
      </c>
      <c r="Q1243" s="23" t="e" cm="1" vm="1">
        <f t="array" aca="1" ref="Q1243" ca="1">IF(amazon[Discount percentage]&lt;=10, "0-10%", IF(amazon[Discount percentage]&lt;=20,"11-20%", IF(amazon[Discount percentage]&lt;=30,"21-30%",….)))</f>
        <v>#VALUE!</v>
      </c>
    </row>
    <row r="1244" spans="1:17" ht="18.75" x14ac:dyDescent="0.3">
      <c r="A1244" s="1" t="s">
        <v>3233</v>
      </c>
      <c r="B1244" s="1" t="s">
        <v>3234</v>
      </c>
      <c r="C1244" s="1" t="s">
        <v>1557</v>
      </c>
      <c r="D1244" s="1" t="s">
        <v>2692</v>
      </c>
      <c r="E124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4" s="4">
        <v>3299</v>
      </c>
      <c r="G1244" s="4">
        <v>4995</v>
      </c>
      <c r="H1244" s="4">
        <f>PRODUCT(amazon[[#This Row],[Actual price]],amazon[[#This Row],[Rating count]])</f>
        <v>6958035</v>
      </c>
      <c r="I1244" s="5">
        <v>0.34</v>
      </c>
      <c r="J1244" s="1">
        <v>3.8</v>
      </c>
      <c r="K1244" s="1">
        <v>1393</v>
      </c>
      <c r="L1244" s="1" t="str">
        <f>IF(amazon[[#This Row],[Discounted price]]&lt;200, "Very Low",
 IF(amazon[[#This Row],[Discounted price]]&lt;5000, "Medium",
 IF(amazon[[#This Row],[Discounted price]]&lt;10000, "High",
 "Very High")))</f>
        <v>Medium</v>
      </c>
      <c r="M1244" s="1">
        <f>COUNTIF(amazon[[#This Row],[Discount percentage]],$Z$14)</f>
        <v>0</v>
      </c>
      <c r="N1244" s="1">
        <f>COUNTIF(amazon[[#This Row],[Discount percentage]],$Z$16)</f>
        <v>1</v>
      </c>
      <c r="O1244" s="1">
        <f>COUNTIF(amazon[[#This Row],[Discount percentage]],$Z$15)</f>
        <v>0</v>
      </c>
      <c r="P1244" t="s">
        <v>3235</v>
      </c>
      <c r="Q1244" s="23" t="e" cm="1" vm="1">
        <f t="array" aca="1" ref="Q1244" ca="1">IF(amazon[Discount percentage]&lt;=10, "0-10%", IF(amazon[Discount percentage]&lt;=20,"11-20%", IF(amazon[Discount percentage]&lt;=30,"21-30%",….)))</f>
        <v>#VALUE!</v>
      </c>
    </row>
    <row r="1245" spans="1:17" ht="18.75" x14ac:dyDescent="0.3">
      <c r="A1245" s="1" t="s">
        <v>3236</v>
      </c>
      <c r="B1245" s="1" t="s">
        <v>3237</v>
      </c>
      <c r="C1245" s="1" t="s">
        <v>1557</v>
      </c>
      <c r="D1245" s="1" t="s">
        <v>2623</v>
      </c>
      <c r="E124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5" s="4">
        <v>669</v>
      </c>
      <c r="G1245" s="4">
        <v>1499</v>
      </c>
      <c r="H1245" s="4">
        <f>PRODUCT(amazon[[#This Row],[Actual price]],amazon[[#This Row],[Rating count]])</f>
        <v>19487</v>
      </c>
      <c r="I1245" s="5">
        <v>0.55000000000000004</v>
      </c>
      <c r="J1245" s="1">
        <v>2.2999999999999998</v>
      </c>
      <c r="K1245" s="1">
        <v>13</v>
      </c>
      <c r="L1245" s="1" t="str">
        <f>IF(amazon[[#This Row],[Discounted price]]&lt;200, "Very Low",
 IF(amazon[[#This Row],[Discounted price]]&lt;5000, "Medium",
 IF(amazon[[#This Row],[Discounted price]]&lt;10000, "High",
 "Very High")))</f>
        <v>Medium</v>
      </c>
      <c r="M1245" s="1">
        <f>COUNTIF(amazon[[#This Row],[Discount percentage]],$Z$14)</f>
        <v>0</v>
      </c>
      <c r="N1245" s="1">
        <f>COUNTIF(amazon[[#This Row],[Discount percentage]],$Z$16)</f>
        <v>0</v>
      </c>
      <c r="O1245" s="1">
        <f>COUNTIF(amazon[[#This Row],[Discount percentage]],$Z$15)</f>
        <v>1</v>
      </c>
      <c r="P1245" t="s">
        <v>3238</v>
      </c>
      <c r="Q1245" s="23" t="e" cm="1" vm="1">
        <f t="array" aca="1" ref="Q1245" ca="1">IF(amazon[Discount percentage]&lt;=10, "0-10%", IF(amazon[Discount percentage]&lt;=20,"11-20%", IF(amazon[Discount percentage]&lt;=30,"21-30%",….)))</f>
        <v>#VALUE!</v>
      </c>
    </row>
    <row r="1246" spans="1:17" ht="18.75" x14ac:dyDescent="0.3">
      <c r="A1246" s="1" t="s">
        <v>3239</v>
      </c>
      <c r="B1246" s="1" t="s">
        <v>3240</v>
      </c>
      <c r="C1246" s="1" t="s">
        <v>1557</v>
      </c>
      <c r="D1246" s="1" t="s">
        <v>2704</v>
      </c>
      <c r="E124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6" s="4">
        <v>5890</v>
      </c>
      <c r="G1246" s="4">
        <v>7506</v>
      </c>
      <c r="H1246" s="4">
        <f>PRODUCT(amazon[[#This Row],[Actual price]],amazon[[#This Row],[Rating count]])</f>
        <v>54350946</v>
      </c>
      <c r="I1246" s="5">
        <v>0.22</v>
      </c>
      <c r="J1246" s="1">
        <v>4.5</v>
      </c>
      <c r="K1246" s="1">
        <v>7241</v>
      </c>
      <c r="L1246" s="1" t="str">
        <f>IF(amazon[[#This Row],[Discounted price]]&lt;200, "Very Low",
 IF(amazon[[#This Row],[Discounted price]]&lt;5000, "Medium",
 IF(amazon[[#This Row],[Discounted price]]&lt;10000, "High",
 "Very High")))</f>
        <v>High</v>
      </c>
      <c r="M1246" s="1">
        <f>COUNTIF(amazon[[#This Row],[Discount percentage]],$Z$14)</f>
        <v>0</v>
      </c>
      <c r="N1246" s="1">
        <f>COUNTIF(amazon[[#This Row],[Discount percentage]],$Z$16)</f>
        <v>1</v>
      </c>
      <c r="O1246" s="1">
        <f>COUNTIF(amazon[[#This Row],[Discount percentage]],$Z$15)</f>
        <v>0</v>
      </c>
      <c r="P1246" t="s">
        <v>3241</v>
      </c>
      <c r="Q1246" s="23" t="e" cm="1" vm="1">
        <f t="array" aca="1" ref="Q1246" ca="1">IF(amazon[Discount percentage]&lt;=10, "0-10%", IF(amazon[Discount percentage]&lt;=20,"11-20%", IF(amazon[Discount percentage]&lt;=30,"21-30%",….)))</f>
        <v>#VALUE!</v>
      </c>
    </row>
    <row r="1247" spans="1:17" ht="18.75" x14ac:dyDescent="0.3">
      <c r="A1247" s="1" t="s">
        <v>3242</v>
      </c>
      <c r="B1247" s="1" t="s">
        <v>3243</v>
      </c>
      <c r="C1247" s="1" t="s">
        <v>1557</v>
      </c>
      <c r="D1247" s="1" t="s">
        <v>3045</v>
      </c>
      <c r="E124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7" s="4">
        <v>9199</v>
      </c>
      <c r="G1247" s="4">
        <v>18000</v>
      </c>
      <c r="H1247" s="4">
        <f>PRODUCT(amazon[[#This Row],[Actual price]],amazon[[#This Row],[Rating count]])</f>
        <v>288360000</v>
      </c>
      <c r="I1247" s="5">
        <v>0.49</v>
      </c>
      <c r="J1247" s="1">
        <v>4</v>
      </c>
      <c r="K1247" s="1">
        <v>16020</v>
      </c>
      <c r="L1247" s="1" t="str">
        <f>IF(amazon[[#This Row],[Discounted price]]&lt;200, "Very Low",
 IF(amazon[[#This Row],[Discounted price]]&lt;5000, "Medium",
 IF(amazon[[#This Row],[Discounted price]]&lt;10000, "High",
 "Very High")))</f>
        <v>High</v>
      </c>
      <c r="M1247" s="1">
        <f>COUNTIF(amazon[[#This Row],[Discount percentage]],$Z$14)</f>
        <v>0</v>
      </c>
      <c r="N1247" s="1">
        <f>COUNTIF(amazon[[#This Row],[Discount percentage]],$Z$16)</f>
        <v>1</v>
      </c>
      <c r="O1247" s="1">
        <f>COUNTIF(amazon[[#This Row],[Discount percentage]],$Z$15)</f>
        <v>0</v>
      </c>
      <c r="P1247" t="s">
        <v>3244</v>
      </c>
      <c r="Q1247" s="23" t="e" cm="1" vm="1">
        <f t="array" aca="1" ref="Q1247" ca="1">IF(amazon[Discount percentage]&lt;=10, "0-10%", IF(amazon[Discount percentage]&lt;=20,"11-20%", IF(amazon[Discount percentage]&lt;=30,"21-30%",….)))</f>
        <v>#VALUE!</v>
      </c>
    </row>
    <row r="1248" spans="1:17" ht="18.75" x14ac:dyDescent="0.3">
      <c r="A1248" s="1" t="s">
        <v>3245</v>
      </c>
      <c r="B1248" s="1" t="s">
        <v>2687</v>
      </c>
      <c r="C1248" s="1" t="s">
        <v>1557</v>
      </c>
      <c r="D1248" s="1" t="s">
        <v>2688</v>
      </c>
      <c r="E124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48" s="4">
        <v>351</v>
      </c>
      <c r="G1248" s="4">
        <v>1099</v>
      </c>
      <c r="H1248" s="4">
        <f>PRODUCT(amazon[[#This Row],[Actual price]],amazon[[#This Row],[Rating count]])</f>
        <v>1615530</v>
      </c>
      <c r="I1248" s="5">
        <v>0.68</v>
      </c>
      <c r="J1248" s="1">
        <v>3.7</v>
      </c>
      <c r="K1248" s="1">
        <v>1470</v>
      </c>
      <c r="L1248" s="1" t="str">
        <f>IF(amazon[[#This Row],[Discounted price]]&lt;200, "Very Low",
 IF(amazon[[#This Row],[Discounted price]]&lt;5000, "Medium",
 IF(amazon[[#This Row],[Discounted price]]&lt;10000, "High",
 "Very High")))</f>
        <v>Medium</v>
      </c>
      <c r="M1248" s="1">
        <f>COUNTIF(amazon[[#This Row],[Discount percentage]],$Z$14)</f>
        <v>0</v>
      </c>
      <c r="N1248" s="1">
        <f>COUNTIF(amazon[[#This Row],[Discount percentage]],$Z$16)</f>
        <v>0</v>
      </c>
      <c r="O1248" s="1">
        <f>COUNTIF(amazon[[#This Row],[Discount percentage]],$Z$15)</f>
        <v>1</v>
      </c>
      <c r="P1248" t="s">
        <v>3246</v>
      </c>
      <c r="Q1248" s="23" t="e" cm="1" vm="1">
        <f t="array" aca="1" ref="Q1248" ca="1">IF(amazon[Discount percentage]&lt;=10, "0-10%", IF(amazon[Discount percentage]&lt;=20,"11-20%", IF(amazon[Discount percentage]&lt;=30,"21-30%",….)))</f>
        <v>#VALUE!</v>
      </c>
    </row>
    <row r="1249" spans="1:17" ht="18.75" x14ac:dyDescent="0.3">
      <c r="A1249" s="1" t="s">
        <v>3247</v>
      </c>
      <c r="B1249" s="1" t="s">
        <v>3248</v>
      </c>
      <c r="C1249" s="1" t="s">
        <v>3249</v>
      </c>
      <c r="D1249" s="1" t="s">
        <v>3250</v>
      </c>
      <c r="E1249" s="1" t="str">
        <f>IF(amazon[[#This Row],[Product Category]]="Computers&amp;Accessories", "Technology",
IF(amazon[[#This Row],[Product Category]]="Electronics", "Electronic supplies",
IF(amazon[[#This Row],[Product Category]]="Home&amp;Kitchen", "Homes supplies",
IF(amazon[[#This Row],[Product Category]]="OfficeProducts", "Office supplies", "Other"))))</f>
        <v>Other</v>
      </c>
      <c r="F1249" s="4">
        <v>899</v>
      </c>
      <c r="G1249" s="4">
        <v>1900</v>
      </c>
      <c r="H1249" s="4">
        <f>PRODUCT(amazon[[#This Row],[Actual price]],amazon[[#This Row],[Rating count]])</f>
        <v>6959700</v>
      </c>
      <c r="I1249" s="5">
        <v>0.53</v>
      </c>
      <c r="J1249" s="1">
        <v>4</v>
      </c>
      <c r="K1249" s="1">
        <v>3663</v>
      </c>
      <c r="L1249" s="1" t="str">
        <f>IF(amazon[[#This Row],[Discounted price]]&lt;200, "Very Low",
 IF(amazon[[#This Row],[Discounted price]]&lt;5000, "Medium",
 IF(amazon[[#This Row],[Discounted price]]&lt;10000, "High",
 "Very High")))</f>
        <v>Medium</v>
      </c>
      <c r="M1249" s="1">
        <f>COUNTIF(amazon[[#This Row],[Discount percentage]],$Z$14)</f>
        <v>0</v>
      </c>
      <c r="N1249" s="1">
        <f>COUNTIF(amazon[[#This Row],[Discount percentage]],$Z$16)</f>
        <v>0</v>
      </c>
      <c r="O1249" s="1">
        <f>COUNTIF(amazon[[#This Row],[Discount percentage]],$Z$15)</f>
        <v>1</v>
      </c>
      <c r="P1249" t="s">
        <v>3251</v>
      </c>
      <c r="Q1249" s="23" t="e" cm="1" vm="1">
        <f t="array" aca="1" ref="Q1249" ca="1">IF(amazon[Discount percentage]&lt;=10, "0-10%", IF(amazon[Discount percentage]&lt;=20,"11-20%", IF(amazon[Discount percentage]&lt;=30,"21-30%",….)))</f>
        <v>#VALUE!</v>
      </c>
    </row>
    <row r="1250" spans="1:17" ht="18.75" x14ac:dyDescent="0.3">
      <c r="A1250" s="1" t="s">
        <v>3252</v>
      </c>
      <c r="B1250" s="1" t="s">
        <v>3253</v>
      </c>
      <c r="C1250" s="1" t="s">
        <v>1557</v>
      </c>
      <c r="D1250" s="1" t="s">
        <v>2648</v>
      </c>
      <c r="E125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0" s="4">
        <v>1349</v>
      </c>
      <c r="G1250" s="4">
        <v>1850</v>
      </c>
      <c r="H1250" s="4">
        <f>PRODUCT(amazon[[#This Row],[Actual price]],amazon[[#This Row],[Rating count]])</f>
        <v>1180300</v>
      </c>
      <c r="I1250" s="5">
        <v>0.27</v>
      </c>
      <c r="J1250" s="1">
        <v>4.4000000000000004</v>
      </c>
      <c r="K1250" s="1">
        <v>638</v>
      </c>
      <c r="L1250" s="1" t="str">
        <f>IF(amazon[[#This Row],[Discounted price]]&lt;200, "Very Low",
 IF(amazon[[#This Row],[Discounted price]]&lt;5000, "Medium",
 IF(amazon[[#This Row],[Discounted price]]&lt;10000, "High",
 "Very High")))</f>
        <v>Medium</v>
      </c>
      <c r="M1250" s="1">
        <f>COUNTIF(amazon[[#This Row],[Discount percentage]],$Z$14)</f>
        <v>0</v>
      </c>
      <c r="N1250" s="1">
        <f>COUNTIF(amazon[[#This Row],[Discount percentage]],$Z$16)</f>
        <v>1</v>
      </c>
      <c r="O1250" s="1">
        <f>COUNTIF(amazon[[#This Row],[Discount percentage]],$Z$15)</f>
        <v>0</v>
      </c>
      <c r="P1250" t="s">
        <v>81</v>
      </c>
      <c r="Q1250" s="23" t="e" cm="1" vm="1">
        <f t="array" aca="1" ref="Q1250" ca="1">IF(amazon[Discount percentage]&lt;=10, "0-10%", IF(amazon[Discount percentage]&lt;=20,"11-20%", IF(amazon[Discount percentage]&lt;=30,"21-30%",….)))</f>
        <v>#VALUE!</v>
      </c>
    </row>
    <row r="1251" spans="1:17" ht="18.75" x14ac:dyDescent="0.3">
      <c r="A1251" s="1" t="s">
        <v>3254</v>
      </c>
      <c r="B1251" s="1" t="s">
        <v>3255</v>
      </c>
      <c r="C1251" s="1" t="s">
        <v>1557</v>
      </c>
      <c r="D1251" s="1" t="s">
        <v>3001</v>
      </c>
      <c r="E125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1" s="4">
        <v>6236</v>
      </c>
      <c r="G1251" s="4">
        <v>9999</v>
      </c>
      <c r="H1251" s="4">
        <f>PRODUCT(amazon[[#This Row],[Actual price]],amazon[[#This Row],[Rating count]])</f>
        <v>35516448</v>
      </c>
      <c r="I1251" s="5">
        <v>0.38</v>
      </c>
      <c r="J1251" s="1">
        <v>4.0999999999999996</v>
      </c>
      <c r="K1251" s="1">
        <v>3552</v>
      </c>
      <c r="L1251" s="1" t="str">
        <f>IF(amazon[[#This Row],[Discounted price]]&lt;200, "Very Low",
 IF(amazon[[#This Row],[Discounted price]]&lt;5000, "Medium",
 IF(amazon[[#This Row],[Discounted price]]&lt;10000, "High",
 "Very High")))</f>
        <v>High</v>
      </c>
      <c r="M1251" s="1">
        <f>COUNTIF(amazon[[#This Row],[Discount percentage]],$Z$14)</f>
        <v>0</v>
      </c>
      <c r="N1251" s="1">
        <f>COUNTIF(amazon[[#This Row],[Discount percentage]],$Z$16)</f>
        <v>1</v>
      </c>
      <c r="O1251" s="1">
        <f>COUNTIF(amazon[[#This Row],[Discount percentage]],$Z$15)</f>
        <v>0</v>
      </c>
      <c r="P1251" t="s">
        <v>236</v>
      </c>
      <c r="Q1251" s="23" t="e" cm="1" vm="1">
        <f t="array" aca="1" ref="Q1251" ca="1">IF(amazon[Discount percentage]&lt;=10, "0-10%", IF(amazon[Discount percentage]&lt;=20,"11-20%", IF(amazon[Discount percentage]&lt;=30,"21-30%",….)))</f>
        <v>#VALUE!</v>
      </c>
    </row>
    <row r="1252" spans="1:17" ht="18.75" x14ac:dyDescent="0.3">
      <c r="A1252" s="1" t="s">
        <v>3256</v>
      </c>
      <c r="B1252" s="1" t="s">
        <v>3257</v>
      </c>
      <c r="C1252" s="1" t="s">
        <v>1557</v>
      </c>
      <c r="D1252" s="1" t="s">
        <v>2623</v>
      </c>
      <c r="E125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2" s="4">
        <v>2742</v>
      </c>
      <c r="G1252" s="4">
        <v>3995</v>
      </c>
      <c r="H1252" s="4">
        <f>PRODUCT(amazon[[#This Row],[Actual price]],amazon[[#This Row],[Rating count]])</f>
        <v>44536260</v>
      </c>
      <c r="I1252" s="5">
        <v>0.31</v>
      </c>
      <c r="J1252" s="1">
        <v>4.4000000000000004</v>
      </c>
      <c r="K1252" s="1">
        <v>11148</v>
      </c>
      <c r="L1252" s="1" t="str">
        <f>IF(amazon[[#This Row],[Discounted price]]&lt;200, "Very Low",
 IF(amazon[[#This Row],[Discounted price]]&lt;5000, "Medium",
 IF(amazon[[#This Row],[Discounted price]]&lt;10000, "High",
 "Very High")))</f>
        <v>Medium</v>
      </c>
      <c r="M1252" s="1">
        <f>COUNTIF(amazon[[#This Row],[Discount percentage]],$Z$14)</f>
        <v>0</v>
      </c>
      <c r="N1252" s="1">
        <f>COUNTIF(amazon[[#This Row],[Discount percentage]],$Z$16)</f>
        <v>1</v>
      </c>
      <c r="O1252" s="1">
        <f>COUNTIF(amazon[[#This Row],[Discount percentage]],$Z$15)</f>
        <v>0</v>
      </c>
      <c r="P1252" t="s">
        <v>3258</v>
      </c>
      <c r="Q1252" s="23" t="e" cm="1" vm="1">
        <f t="array" aca="1" ref="Q1252" ca="1">IF(amazon[Discount percentage]&lt;=10, "0-10%", IF(amazon[Discount percentage]&lt;=20,"11-20%", IF(amazon[Discount percentage]&lt;=30,"21-30%",….)))</f>
        <v>#VALUE!</v>
      </c>
    </row>
    <row r="1253" spans="1:17" ht="18.75" x14ac:dyDescent="0.3">
      <c r="A1253" s="1" t="s">
        <v>3259</v>
      </c>
      <c r="B1253" s="1" t="s">
        <v>3260</v>
      </c>
      <c r="C1253" s="1" t="s">
        <v>1557</v>
      </c>
      <c r="D1253" s="1" t="s">
        <v>3092</v>
      </c>
      <c r="E125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3" s="4">
        <v>721</v>
      </c>
      <c r="G1253" s="4">
        <v>1499</v>
      </c>
      <c r="H1253" s="4">
        <f>PRODUCT(amazon[[#This Row],[Actual price]],amazon[[#This Row],[Rating count]])</f>
        <v>3671051</v>
      </c>
      <c r="I1253" s="5">
        <v>0.52</v>
      </c>
      <c r="J1253" s="1">
        <v>3.1</v>
      </c>
      <c r="K1253" s="1">
        <v>2449</v>
      </c>
      <c r="L1253" s="1" t="str">
        <f>IF(amazon[[#This Row],[Discounted price]]&lt;200, "Very Low",
 IF(amazon[[#This Row],[Discounted price]]&lt;5000, "Medium",
 IF(amazon[[#This Row],[Discounted price]]&lt;10000, "High",
 "Very High")))</f>
        <v>Medium</v>
      </c>
      <c r="M1253" s="1">
        <f>COUNTIF(amazon[[#This Row],[Discount percentage]],$Z$14)</f>
        <v>0</v>
      </c>
      <c r="N1253" s="1">
        <f>COUNTIF(amazon[[#This Row],[Discount percentage]],$Z$16)</f>
        <v>0</v>
      </c>
      <c r="O1253" s="1">
        <f>COUNTIF(amazon[[#This Row],[Discount percentage]],$Z$15)</f>
        <v>1</v>
      </c>
      <c r="P1253" t="s">
        <v>3261</v>
      </c>
      <c r="Q1253" s="23" t="e" cm="1" vm="1">
        <f t="array" aca="1" ref="Q1253" ca="1">IF(amazon[Discount percentage]&lt;=10, "0-10%", IF(amazon[Discount percentage]&lt;=20,"11-20%", IF(amazon[Discount percentage]&lt;=30,"21-30%",….)))</f>
        <v>#VALUE!</v>
      </c>
    </row>
    <row r="1254" spans="1:17" ht="18.75" x14ac:dyDescent="0.3">
      <c r="A1254" s="1" t="s">
        <v>3262</v>
      </c>
      <c r="B1254" s="1" t="s">
        <v>3263</v>
      </c>
      <c r="C1254" s="1" t="s">
        <v>1557</v>
      </c>
      <c r="D1254" s="1" t="s">
        <v>2692</v>
      </c>
      <c r="E125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4" s="4">
        <v>2903</v>
      </c>
      <c r="G1254" s="4">
        <v>3295</v>
      </c>
      <c r="H1254" s="4">
        <f>PRODUCT(amazon[[#This Row],[Actual price]],amazon[[#This Row],[Rating count]])</f>
        <v>7575205</v>
      </c>
      <c r="I1254" s="5">
        <v>0.12</v>
      </c>
      <c r="J1254" s="1">
        <v>4.3</v>
      </c>
      <c r="K1254" s="1">
        <v>2299</v>
      </c>
      <c r="L1254" s="1" t="str">
        <f>IF(amazon[[#This Row],[Discounted price]]&lt;200, "Very Low",
 IF(amazon[[#This Row],[Discounted price]]&lt;5000, "Medium",
 IF(amazon[[#This Row],[Discounted price]]&lt;10000, "High",
 "Very High")))</f>
        <v>Medium</v>
      </c>
      <c r="M1254" s="1">
        <f>COUNTIF(amazon[[#This Row],[Discount percentage]],$Z$14)</f>
        <v>0</v>
      </c>
      <c r="N1254" s="1">
        <f>COUNTIF(amazon[[#This Row],[Discount percentage]],$Z$16)</f>
        <v>1</v>
      </c>
      <c r="O1254" s="1">
        <f>COUNTIF(amazon[[#This Row],[Discount percentage]],$Z$15)</f>
        <v>0</v>
      </c>
      <c r="P1254" t="s">
        <v>3264</v>
      </c>
      <c r="Q1254" s="23" t="e" cm="1" vm="1">
        <f t="array" aca="1" ref="Q1254" ca="1">IF(amazon[Discount percentage]&lt;=10, "0-10%", IF(amazon[Discount percentage]&lt;=20,"11-20%", IF(amazon[Discount percentage]&lt;=30,"21-30%",….)))</f>
        <v>#VALUE!</v>
      </c>
    </row>
    <row r="1255" spans="1:17" ht="18.75" x14ac:dyDescent="0.3">
      <c r="A1255" s="1" t="s">
        <v>3265</v>
      </c>
      <c r="B1255" s="1" t="s">
        <v>3266</v>
      </c>
      <c r="C1255" s="1" t="s">
        <v>1557</v>
      </c>
      <c r="D1255" s="1" t="s">
        <v>2781</v>
      </c>
      <c r="E125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5" s="4">
        <v>1656</v>
      </c>
      <c r="G1255" s="4">
        <v>2695</v>
      </c>
      <c r="H1255" s="4">
        <f>PRODUCT(amazon[[#This Row],[Actual price]],amazon[[#This Row],[Rating count]])</f>
        <v>16242765</v>
      </c>
      <c r="I1255" s="5">
        <v>0.39</v>
      </c>
      <c r="J1255" s="1">
        <v>4.4000000000000004</v>
      </c>
      <c r="K1255" s="1">
        <v>6027</v>
      </c>
      <c r="L1255" s="1" t="str">
        <f>IF(amazon[[#This Row],[Discounted price]]&lt;200, "Very Low",
 IF(amazon[[#This Row],[Discounted price]]&lt;5000, "Medium",
 IF(amazon[[#This Row],[Discounted price]]&lt;10000, "High",
 "Very High")))</f>
        <v>Medium</v>
      </c>
      <c r="M1255" s="1">
        <f>COUNTIF(amazon[[#This Row],[Discount percentage]],$Z$14)</f>
        <v>0</v>
      </c>
      <c r="N1255" s="1">
        <f>COUNTIF(amazon[[#This Row],[Discount percentage]],$Z$16)</f>
        <v>1</v>
      </c>
      <c r="O1255" s="1">
        <f>COUNTIF(amazon[[#This Row],[Discount percentage]],$Z$15)</f>
        <v>0</v>
      </c>
      <c r="P1255" t="s">
        <v>3267</v>
      </c>
      <c r="Q1255" s="23" t="e" cm="1" vm="1">
        <f t="array" aca="1" ref="Q1255" ca="1">IF(amazon[Discount percentage]&lt;=10, "0-10%", IF(amazon[Discount percentage]&lt;=20,"11-20%", IF(amazon[Discount percentage]&lt;=30,"21-30%",….)))</f>
        <v>#VALUE!</v>
      </c>
    </row>
    <row r="1256" spans="1:17" ht="18.75" x14ac:dyDescent="0.3">
      <c r="A1256" s="1" t="s">
        <v>3268</v>
      </c>
      <c r="B1256" s="1" t="s">
        <v>3269</v>
      </c>
      <c r="C1256" s="1" t="s">
        <v>1557</v>
      </c>
      <c r="D1256" s="1" t="s">
        <v>2733</v>
      </c>
      <c r="E125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6" s="4">
        <v>1399</v>
      </c>
      <c r="G1256" s="4">
        <v>2290</v>
      </c>
      <c r="H1256" s="4">
        <f>PRODUCT(amazon[[#This Row],[Actual price]],amazon[[#This Row],[Rating count]])</f>
        <v>1055690</v>
      </c>
      <c r="I1256" s="5">
        <v>0.39</v>
      </c>
      <c r="J1256" s="1">
        <v>4.4000000000000004</v>
      </c>
      <c r="K1256" s="1">
        <v>461</v>
      </c>
      <c r="L1256" s="1" t="str">
        <f>IF(amazon[[#This Row],[Discounted price]]&lt;200, "Very Low",
 IF(amazon[[#This Row],[Discounted price]]&lt;5000, "Medium",
 IF(amazon[[#This Row],[Discounted price]]&lt;10000, "High",
 "Very High")))</f>
        <v>Medium</v>
      </c>
      <c r="M1256" s="1">
        <f>COUNTIF(amazon[[#This Row],[Discount percentage]],$Z$14)</f>
        <v>0</v>
      </c>
      <c r="N1256" s="1">
        <f>COUNTIF(amazon[[#This Row],[Discount percentage]],$Z$16)</f>
        <v>1</v>
      </c>
      <c r="O1256" s="1">
        <f>COUNTIF(amazon[[#This Row],[Discount percentage]],$Z$15)</f>
        <v>0</v>
      </c>
      <c r="P1256" t="s">
        <v>3270</v>
      </c>
      <c r="Q1256" s="23" t="e" cm="1" vm="1">
        <f t="array" aca="1" ref="Q1256" ca="1">IF(amazon[Discount percentage]&lt;=10, "0-10%", IF(amazon[Discount percentage]&lt;=20,"11-20%", IF(amazon[Discount percentage]&lt;=30,"21-30%",….)))</f>
        <v>#VALUE!</v>
      </c>
    </row>
    <row r="1257" spans="1:17" ht="18.75" x14ac:dyDescent="0.3">
      <c r="A1257" s="1" t="s">
        <v>3271</v>
      </c>
      <c r="B1257" s="1" t="s">
        <v>3272</v>
      </c>
      <c r="C1257" s="1" t="s">
        <v>1557</v>
      </c>
      <c r="D1257" s="1" t="s">
        <v>2743</v>
      </c>
      <c r="E125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7" s="4">
        <v>2079</v>
      </c>
      <c r="G1257" s="4">
        <v>3099</v>
      </c>
      <c r="H1257" s="4">
        <f>PRODUCT(amazon[[#This Row],[Actual price]],amazon[[#This Row],[Rating count]])</f>
        <v>873918</v>
      </c>
      <c r="I1257" s="5">
        <v>0.33</v>
      </c>
      <c r="J1257" s="1">
        <v>4.0999999999999996</v>
      </c>
      <c r="K1257" s="1">
        <v>282</v>
      </c>
      <c r="L1257" s="1" t="str">
        <f>IF(amazon[[#This Row],[Discounted price]]&lt;200, "Very Low",
 IF(amazon[[#This Row],[Discounted price]]&lt;5000, "Medium",
 IF(amazon[[#This Row],[Discounted price]]&lt;10000, "High",
 "Very High")))</f>
        <v>Medium</v>
      </c>
      <c r="M1257" s="1">
        <f>COUNTIF(amazon[[#This Row],[Discount percentage]],$Z$14)</f>
        <v>0</v>
      </c>
      <c r="N1257" s="1">
        <f>COUNTIF(amazon[[#This Row],[Discount percentage]],$Z$16)</f>
        <v>1</v>
      </c>
      <c r="O1257" s="1">
        <f>COUNTIF(amazon[[#This Row],[Discount percentage]],$Z$15)</f>
        <v>0</v>
      </c>
      <c r="P1257" t="s">
        <v>3273</v>
      </c>
      <c r="Q1257" s="23" t="e" cm="1" vm="1">
        <f t="array" aca="1" ref="Q1257" ca="1">IF(amazon[Discount percentage]&lt;=10, "0-10%", IF(amazon[Discount percentage]&lt;=20,"11-20%", IF(amazon[Discount percentage]&lt;=30,"21-30%",….)))</f>
        <v>#VALUE!</v>
      </c>
    </row>
    <row r="1258" spans="1:17" ht="18.75" x14ac:dyDescent="0.3">
      <c r="A1258" s="1" t="s">
        <v>3274</v>
      </c>
      <c r="B1258" s="1" t="s">
        <v>3275</v>
      </c>
      <c r="C1258" s="1" t="s">
        <v>1557</v>
      </c>
      <c r="D1258" s="1" t="s">
        <v>2674</v>
      </c>
      <c r="E125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8" s="4">
        <v>999</v>
      </c>
      <c r="G1258" s="4">
        <v>1075</v>
      </c>
      <c r="H1258" s="4">
        <f>PRODUCT(amazon[[#This Row],[Actual price]],amazon[[#This Row],[Rating count]])</f>
        <v>9970625</v>
      </c>
      <c r="I1258" s="5">
        <v>7.0000000000000007E-2</v>
      </c>
      <c r="J1258" s="1">
        <v>4.0999999999999996</v>
      </c>
      <c r="K1258" s="1">
        <v>9275</v>
      </c>
      <c r="L1258" s="1" t="str">
        <f>IF(amazon[[#This Row],[Discounted price]]&lt;200, "Very Low",
 IF(amazon[[#This Row],[Discounted price]]&lt;5000, "Medium",
 IF(amazon[[#This Row],[Discounted price]]&lt;10000, "High",
 "Very High")))</f>
        <v>Medium</v>
      </c>
      <c r="M1258" s="1">
        <f>COUNTIF(amazon[[#This Row],[Discount percentage]],$Z$14)</f>
        <v>0</v>
      </c>
      <c r="N1258" s="1">
        <f>COUNTIF(amazon[[#This Row],[Discount percentage]],$Z$16)</f>
        <v>1</v>
      </c>
      <c r="O1258" s="1">
        <f>COUNTIF(amazon[[#This Row],[Discount percentage]],$Z$15)</f>
        <v>0</v>
      </c>
      <c r="P1258" t="s">
        <v>3276</v>
      </c>
      <c r="Q1258" s="23" t="e" cm="1" vm="1">
        <f t="array" aca="1" ref="Q1258" ca="1">IF(amazon[Discount percentage]&lt;=10, "0-10%", IF(amazon[Discount percentage]&lt;=20,"11-20%", IF(amazon[Discount percentage]&lt;=30,"21-30%",….)))</f>
        <v>#VALUE!</v>
      </c>
    </row>
    <row r="1259" spans="1:17" ht="18.75" x14ac:dyDescent="0.3">
      <c r="A1259" s="1" t="s">
        <v>3277</v>
      </c>
      <c r="B1259" s="1" t="s">
        <v>3278</v>
      </c>
      <c r="C1259" s="1" t="s">
        <v>1557</v>
      </c>
      <c r="D1259" s="1" t="s">
        <v>2714</v>
      </c>
      <c r="E125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59" s="4">
        <v>3179</v>
      </c>
      <c r="G1259" s="4">
        <v>6999</v>
      </c>
      <c r="H1259" s="4">
        <f>PRODUCT(amazon[[#This Row],[Actual price]],amazon[[#This Row],[Rating count]])</f>
        <v>5200257</v>
      </c>
      <c r="I1259" s="5">
        <v>0.55000000000000004</v>
      </c>
      <c r="J1259" s="1">
        <v>4</v>
      </c>
      <c r="K1259" s="1">
        <v>743</v>
      </c>
      <c r="L1259" s="1" t="str">
        <f>IF(amazon[[#This Row],[Discounted price]]&lt;200, "Very Low",
 IF(amazon[[#This Row],[Discounted price]]&lt;5000, "Medium",
 IF(amazon[[#This Row],[Discounted price]]&lt;10000, "High",
 "Very High")))</f>
        <v>Medium</v>
      </c>
      <c r="M1259" s="1">
        <f>COUNTIF(amazon[[#This Row],[Discount percentage]],$Z$14)</f>
        <v>0</v>
      </c>
      <c r="N1259" s="1">
        <f>COUNTIF(amazon[[#This Row],[Discount percentage]],$Z$16)</f>
        <v>0</v>
      </c>
      <c r="O1259" s="1">
        <f>COUNTIF(amazon[[#This Row],[Discount percentage]],$Z$15)</f>
        <v>1</v>
      </c>
      <c r="P1259" t="s">
        <v>3279</v>
      </c>
      <c r="Q1259" s="23" t="e" cm="1" vm="1">
        <f t="array" aca="1" ref="Q1259" ca="1">IF(amazon[Discount percentage]&lt;=10, "0-10%", IF(amazon[Discount percentage]&lt;=20,"11-20%", IF(amazon[Discount percentage]&lt;=30,"21-30%",….)))</f>
        <v>#VALUE!</v>
      </c>
    </row>
    <row r="1260" spans="1:17" ht="18.75" x14ac:dyDescent="0.3">
      <c r="A1260" s="1" t="s">
        <v>3280</v>
      </c>
      <c r="B1260" s="1" t="s">
        <v>3281</v>
      </c>
      <c r="C1260" s="1" t="s">
        <v>1557</v>
      </c>
      <c r="D1260" s="1" t="s">
        <v>2635</v>
      </c>
      <c r="E126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0" s="4">
        <v>1049</v>
      </c>
      <c r="G1260" s="4">
        <v>2499</v>
      </c>
      <c r="H1260" s="4">
        <f>PRODUCT(amazon[[#This Row],[Actual price]],amazon[[#This Row],[Rating count]])</f>
        <v>819672</v>
      </c>
      <c r="I1260" s="5">
        <v>0.57999999999999996</v>
      </c>
      <c r="J1260" s="1">
        <v>3.6</v>
      </c>
      <c r="K1260" s="1">
        <v>328</v>
      </c>
      <c r="L1260" s="1" t="str">
        <f>IF(amazon[[#This Row],[Discounted price]]&lt;200, "Very Low",
 IF(amazon[[#This Row],[Discounted price]]&lt;5000, "Medium",
 IF(amazon[[#This Row],[Discounted price]]&lt;10000, "High",
 "Very High")))</f>
        <v>Medium</v>
      </c>
      <c r="M1260" s="1">
        <f>COUNTIF(amazon[[#This Row],[Discount percentage]],$Z$14)</f>
        <v>0</v>
      </c>
      <c r="N1260" s="1">
        <f>COUNTIF(amazon[[#This Row],[Discount percentage]],$Z$16)</f>
        <v>0</v>
      </c>
      <c r="O1260" s="1">
        <f>COUNTIF(amazon[[#This Row],[Discount percentage]],$Z$15)</f>
        <v>1</v>
      </c>
      <c r="P1260" t="s">
        <v>3282</v>
      </c>
      <c r="Q1260" s="23" t="e" cm="1" vm="1">
        <f t="array" aca="1" ref="Q1260" ca="1">IF(amazon[Discount percentage]&lt;=10, "0-10%", IF(amazon[Discount percentage]&lt;=20,"11-20%", IF(amazon[Discount percentage]&lt;=30,"21-30%",….)))</f>
        <v>#VALUE!</v>
      </c>
    </row>
    <row r="1261" spans="1:17" ht="18.75" x14ac:dyDescent="0.3">
      <c r="A1261" s="1" t="s">
        <v>3283</v>
      </c>
      <c r="B1261" s="1" t="s">
        <v>3284</v>
      </c>
      <c r="C1261" s="1" t="s">
        <v>1557</v>
      </c>
      <c r="D1261" s="1" t="s">
        <v>2635</v>
      </c>
      <c r="E126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1" s="4">
        <v>3599</v>
      </c>
      <c r="G1261" s="4">
        <v>7290</v>
      </c>
      <c r="H1261" s="4">
        <f>PRODUCT(amazon[[#This Row],[Actual price]],amazon[[#This Row],[Rating count]])</f>
        <v>6867180</v>
      </c>
      <c r="I1261" s="5">
        <v>0.51</v>
      </c>
      <c r="J1261" s="1">
        <v>3.9</v>
      </c>
      <c r="K1261" s="1">
        <v>942</v>
      </c>
      <c r="L1261" s="1" t="str">
        <f>IF(amazon[[#This Row],[Discounted price]]&lt;200, "Very Low",
 IF(amazon[[#This Row],[Discounted price]]&lt;5000, "Medium",
 IF(amazon[[#This Row],[Discounted price]]&lt;10000, "High",
 "Very High")))</f>
        <v>Medium</v>
      </c>
      <c r="M1261" s="1">
        <f>COUNTIF(amazon[[#This Row],[Discount percentage]],$Z$14)</f>
        <v>0</v>
      </c>
      <c r="N1261" s="1">
        <f>COUNTIF(amazon[[#This Row],[Discount percentage]],$Z$16)</f>
        <v>0</v>
      </c>
      <c r="O1261" s="1">
        <f>COUNTIF(amazon[[#This Row],[Discount percentage]],$Z$15)</f>
        <v>1</v>
      </c>
      <c r="P1261" t="s">
        <v>3285</v>
      </c>
      <c r="Q1261" s="23" t="e" cm="1" vm="1">
        <f t="array" aca="1" ref="Q1261" ca="1">IF(amazon[Discount percentage]&lt;=10, "0-10%", IF(amazon[Discount percentage]&lt;=20,"11-20%", IF(amazon[Discount percentage]&lt;=30,"21-30%",….)))</f>
        <v>#VALUE!</v>
      </c>
    </row>
    <row r="1262" spans="1:17" ht="18.75" x14ac:dyDescent="0.3">
      <c r="A1262" s="1" t="s">
        <v>3286</v>
      </c>
      <c r="B1262" s="1" t="s">
        <v>3287</v>
      </c>
      <c r="C1262" s="1" t="s">
        <v>1557</v>
      </c>
      <c r="D1262" s="1" t="s">
        <v>3288</v>
      </c>
      <c r="E126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2" s="4">
        <v>4799</v>
      </c>
      <c r="G1262" s="4">
        <v>5795</v>
      </c>
      <c r="H1262" s="4">
        <f>PRODUCT(amazon[[#This Row],[Actual price]],amazon[[#This Row],[Rating count]])</f>
        <v>22107925</v>
      </c>
      <c r="I1262" s="5">
        <v>0.17</v>
      </c>
      <c r="J1262" s="1">
        <v>3.9</v>
      </c>
      <c r="K1262" s="1">
        <v>3815</v>
      </c>
      <c r="L1262" s="1" t="str">
        <f>IF(amazon[[#This Row],[Discounted price]]&lt;200, "Very Low",
 IF(amazon[[#This Row],[Discounted price]]&lt;5000, "Medium",
 IF(amazon[[#This Row],[Discounted price]]&lt;10000, "High",
 "Very High")))</f>
        <v>Medium</v>
      </c>
      <c r="M1262" s="1">
        <f>COUNTIF(amazon[[#This Row],[Discount percentage]],$Z$14)</f>
        <v>0</v>
      </c>
      <c r="N1262" s="1">
        <f>COUNTIF(amazon[[#This Row],[Discount percentage]],$Z$16)</f>
        <v>1</v>
      </c>
      <c r="O1262" s="1">
        <f>COUNTIF(amazon[[#This Row],[Discount percentage]],$Z$15)</f>
        <v>0</v>
      </c>
      <c r="P1262" t="s">
        <v>3289</v>
      </c>
      <c r="Q1262" s="23" t="e" cm="1" vm="1">
        <f t="array" aca="1" ref="Q1262" ca="1">IF(amazon[Discount percentage]&lt;=10, "0-10%", IF(amazon[Discount percentage]&lt;=20,"11-20%", IF(amazon[Discount percentage]&lt;=30,"21-30%",….)))</f>
        <v>#VALUE!</v>
      </c>
    </row>
    <row r="1263" spans="1:17" ht="18.75" x14ac:dyDescent="0.3">
      <c r="A1263" s="1" t="s">
        <v>3290</v>
      </c>
      <c r="B1263" s="1" t="s">
        <v>3291</v>
      </c>
      <c r="C1263" s="1" t="s">
        <v>1557</v>
      </c>
      <c r="D1263" s="1" t="s">
        <v>2631</v>
      </c>
      <c r="E126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3" s="4">
        <v>1699</v>
      </c>
      <c r="G1263" s="4">
        <v>3398</v>
      </c>
      <c r="H1263" s="4">
        <f>PRODUCT(amazon[[#This Row],[Actual price]],amazon[[#This Row],[Rating count]])</f>
        <v>27143224</v>
      </c>
      <c r="I1263" s="5">
        <v>0.5</v>
      </c>
      <c r="J1263" s="1">
        <v>3.8</v>
      </c>
      <c r="K1263" s="1">
        <v>7988</v>
      </c>
      <c r="L1263" s="1" t="str">
        <f>IF(amazon[[#This Row],[Discounted price]]&lt;200, "Very Low",
 IF(amazon[[#This Row],[Discounted price]]&lt;5000, "Medium",
 IF(amazon[[#This Row],[Discounted price]]&lt;10000, "High",
 "Very High")))</f>
        <v>Medium</v>
      </c>
      <c r="M1263" s="1">
        <f>COUNTIF(amazon[[#This Row],[Discount percentage]],$Z$14)</f>
        <v>1</v>
      </c>
      <c r="N1263" s="1">
        <f>COUNTIF(amazon[[#This Row],[Discount percentage]],$Z$16)</f>
        <v>0</v>
      </c>
      <c r="O1263" s="1">
        <f>COUNTIF(amazon[[#This Row],[Discount percentage]],$Z$15)</f>
        <v>0</v>
      </c>
      <c r="P1263" t="s">
        <v>3292</v>
      </c>
      <c r="Q1263" s="23" t="e" cm="1" vm="1">
        <f t="array" aca="1" ref="Q1263" ca="1">IF(amazon[Discount percentage]&lt;=10, "0-10%", IF(amazon[Discount percentage]&lt;=20,"11-20%", IF(amazon[Discount percentage]&lt;=30,"21-30%",….)))</f>
        <v>#VALUE!</v>
      </c>
    </row>
    <row r="1264" spans="1:17" ht="18.75" x14ac:dyDescent="0.3">
      <c r="A1264" s="1" t="s">
        <v>3293</v>
      </c>
      <c r="B1264" s="1" t="s">
        <v>3294</v>
      </c>
      <c r="C1264" s="1" t="s">
        <v>1557</v>
      </c>
      <c r="D1264" s="1" t="s">
        <v>2648</v>
      </c>
      <c r="E126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4" s="4">
        <v>664</v>
      </c>
      <c r="G1264" s="4">
        <v>1490</v>
      </c>
      <c r="H1264" s="4">
        <f>PRODUCT(amazon[[#This Row],[Actual price]],amazon[[#This Row],[Rating count]])</f>
        <v>1378250</v>
      </c>
      <c r="I1264" s="5">
        <v>0.55000000000000004</v>
      </c>
      <c r="J1264" s="1">
        <v>4.0999999999999996</v>
      </c>
      <c r="K1264" s="1">
        <v>925</v>
      </c>
      <c r="L1264" s="1" t="str">
        <f>IF(amazon[[#This Row],[Discounted price]]&lt;200, "Very Low",
 IF(amazon[[#This Row],[Discounted price]]&lt;5000, "Medium",
 IF(amazon[[#This Row],[Discounted price]]&lt;10000, "High",
 "Very High")))</f>
        <v>Medium</v>
      </c>
      <c r="M1264" s="1">
        <f>COUNTIF(amazon[[#This Row],[Discount percentage]],$Z$14)</f>
        <v>0</v>
      </c>
      <c r="N1264" s="1">
        <f>COUNTIF(amazon[[#This Row],[Discount percentage]],$Z$16)</f>
        <v>0</v>
      </c>
      <c r="O1264" s="1">
        <f>COUNTIF(amazon[[#This Row],[Discount percentage]],$Z$15)</f>
        <v>1</v>
      </c>
      <c r="P1264" t="s">
        <v>3295</v>
      </c>
      <c r="Q1264" s="23" t="e" cm="1" vm="1">
        <f t="array" aca="1" ref="Q1264" ca="1">IF(amazon[Discount percentage]&lt;=10, "0-10%", IF(amazon[Discount percentage]&lt;=20,"11-20%", IF(amazon[Discount percentage]&lt;=30,"21-30%",….)))</f>
        <v>#VALUE!</v>
      </c>
    </row>
    <row r="1265" spans="1:17" ht="18.75" x14ac:dyDescent="0.3">
      <c r="A1265" s="1" t="s">
        <v>3296</v>
      </c>
      <c r="B1265" s="1" t="s">
        <v>3297</v>
      </c>
      <c r="C1265" s="1" t="s">
        <v>1557</v>
      </c>
      <c r="D1265" s="1" t="s">
        <v>3298</v>
      </c>
      <c r="E126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5" s="4">
        <v>948</v>
      </c>
      <c r="G1265" s="4">
        <v>1620</v>
      </c>
      <c r="H1265" s="4">
        <f>PRODUCT(amazon[[#This Row],[Actual price]],amazon[[#This Row],[Rating count]])</f>
        <v>7079400</v>
      </c>
      <c r="I1265" s="5">
        <v>0.41</v>
      </c>
      <c r="J1265" s="1">
        <v>4.0999999999999996</v>
      </c>
      <c r="K1265" s="1">
        <v>4370</v>
      </c>
      <c r="L1265" s="1" t="str">
        <f>IF(amazon[[#This Row],[Discounted price]]&lt;200, "Very Low",
 IF(amazon[[#This Row],[Discounted price]]&lt;5000, "Medium",
 IF(amazon[[#This Row],[Discounted price]]&lt;10000, "High",
 "Very High")))</f>
        <v>Medium</v>
      </c>
      <c r="M1265" s="1">
        <f>COUNTIF(amazon[[#This Row],[Discount percentage]],$Z$14)</f>
        <v>0</v>
      </c>
      <c r="N1265" s="1">
        <f>COUNTIF(amazon[[#This Row],[Discount percentage]],$Z$16)</f>
        <v>1</v>
      </c>
      <c r="O1265" s="1">
        <f>COUNTIF(amazon[[#This Row],[Discount percentage]],$Z$15)</f>
        <v>0</v>
      </c>
      <c r="P1265" t="s">
        <v>3299</v>
      </c>
      <c r="Q1265" s="23" t="e" cm="1" vm="1">
        <f t="array" aca="1" ref="Q1265" ca="1">IF(amazon[Discount percentage]&lt;=10, "0-10%", IF(amazon[Discount percentage]&lt;=20,"11-20%", IF(amazon[Discount percentage]&lt;=30,"21-30%",….)))</f>
        <v>#VALUE!</v>
      </c>
    </row>
    <row r="1266" spans="1:17" ht="18.75" x14ac:dyDescent="0.3">
      <c r="A1266" s="1" t="s">
        <v>3300</v>
      </c>
      <c r="B1266" s="1" t="s">
        <v>3301</v>
      </c>
      <c r="C1266" s="1" t="s">
        <v>1557</v>
      </c>
      <c r="D1266" s="1" t="s">
        <v>2627</v>
      </c>
      <c r="E126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6" s="4">
        <v>850</v>
      </c>
      <c r="G1266" s="4">
        <v>1000</v>
      </c>
      <c r="H1266" s="4">
        <f>PRODUCT(amazon[[#This Row],[Actual price]],amazon[[#This Row],[Rating count]])</f>
        <v>7619000</v>
      </c>
      <c r="I1266" s="5">
        <v>0.15</v>
      </c>
      <c r="J1266" s="1">
        <v>4.0999999999999996</v>
      </c>
      <c r="K1266" s="1">
        <v>7619</v>
      </c>
      <c r="L1266" s="1" t="str">
        <f>IF(amazon[[#This Row],[Discounted price]]&lt;200, "Very Low",
 IF(amazon[[#This Row],[Discounted price]]&lt;5000, "Medium",
 IF(amazon[[#This Row],[Discounted price]]&lt;10000, "High",
 "Very High")))</f>
        <v>Medium</v>
      </c>
      <c r="M1266" s="1">
        <f>COUNTIF(amazon[[#This Row],[Discount percentage]],$Z$14)</f>
        <v>0</v>
      </c>
      <c r="N1266" s="1">
        <f>COUNTIF(amazon[[#This Row],[Discount percentage]],$Z$16)</f>
        <v>1</v>
      </c>
      <c r="O1266" s="1">
        <f>COUNTIF(amazon[[#This Row],[Discount percentage]],$Z$15)</f>
        <v>0</v>
      </c>
      <c r="P1266" t="s">
        <v>81</v>
      </c>
      <c r="Q1266" s="23" t="e" cm="1" vm="1">
        <f t="array" aca="1" ref="Q1266" ca="1">IF(amazon[Discount percentage]&lt;=10, "0-10%", IF(amazon[Discount percentage]&lt;=20,"11-20%", IF(amazon[Discount percentage]&lt;=30,"21-30%",….)))</f>
        <v>#VALUE!</v>
      </c>
    </row>
    <row r="1267" spans="1:17" ht="18.75" x14ac:dyDescent="0.3">
      <c r="A1267" s="1" t="s">
        <v>3302</v>
      </c>
      <c r="B1267" s="1" t="s">
        <v>3303</v>
      </c>
      <c r="C1267" s="1" t="s">
        <v>1557</v>
      </c>
      <c r="D1267" s="1" t="s">
        <v>2913</v>
      </c>
      <c r="E126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7" s="4">
        <v>600</v>
      </c>
      <c r="G1267" s="4">
        <v>640</v>
      </c>
      <c r="H1267" s="4">
        <f>PRODUCT(amazon[[#This Row],[Actual price]],amazon[[#This Row],[Rating count]])</f>
        <v>1659520</v>
      </c>
      <c r="I1267" s="5">
        <v>0.06</v>
      </c>
      <c r="J1267" s="1">
        <v>3.8</v>
      </c>
      <c r="K1267" s="1">
        <v>2593</v>
      </c>
      <c r="L1267" s="1" t="str">
        <f>IF(amazon[[#This Row],[Discounted price]]&lt;200, "Very Low",
 IF(amazon[[#This Row],[Discounted price]]&lt;5000, "Medium",
 IF(amazon[[#This Row],[Discounted price]]&lt;10000, "High",
 "Very High")))</f>
        <v>Medium</v>
      </c>
      <c r="M1267" s="1">
        <f>COUNTIF(amazon[[#This Row],[Discount percentage]],$Z$14)</f>
        <v>0</v>
      </c>
      <c r="N1267" s="1">
        <f>COUNTIF(amazon[[#This Row],[Discount percentage]],$Z$16)</f>
        <v>1</v>
      </c>
      <c r="O1267" s="1">
        <f>COUNTIF(amazon[[#This Row],[Discount percentage]],$Z$15)</f>
        <v>0</v>
      </c>
      <c r="P1267" t="s">
        <v>3304</v>
      </c>
      <c r="Q1267" s="23" t="e" cm="1" vm="1">
        <f t="array" aca="1" ref="Q1267" ca="1">IF(amazon[Discount percentage]&lt;=10, "0-10%", IF(amazon[Discount percentage]&lt;=20,"11-20%", IF(amazon[Discount percentage]&lt;=30,"21-30%",….)))</f>
        <v>#VALUE!</v>
      </c>
    </row>
    <row r="1268" spans="1:17" ht="18.75" x14ac:dyDescent="0.3">
      <c r="A1268" s="1" t="s">
        <v>3305</v>
      </c>
      <c r="B1268" s="1" t="s">
        <v>3306</v>
      </c>
      <c r="C1268" s="1" t="s">
        <v>1557</v>
      </c>
      <c r="D1268" s="1" t="s">
        <v>2579</v>
      </c>
      <c r="E126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8" s="4">
        <v>3711</v>
      </c>
      <c r="G1268" s="4">
        <v>4495</v>
      </c>
      <c r="H1268" s="4">
        <f>PRODUCT(amazon[[#This Row],[Actual price]],amazon[[#This Row],[Rating count]])</f>
        <v>1600220</v>
      </c>
      <c r="I1268" s="5">
        <v>0.17</v>
      </c>
      <c r="J1268" s="1">
        <v>4.3</v>
      </c>
      <c r="K1268" s="1">
        <v>356</v>
      </c>
      <c r="L1268" s="1" t="str">
        <f>IF(amazon[[#This Row],[Discounted price]]&lt;200, "Very Low",
 IF(amazon[[#This Row],[Discounted price]]&lt;5000, "Medium",
 IF(amazon[[#This Row],[Discounted price]]&lt;10000, "High",
 "Very High")))</f>
        <v>Medium</v>
      </c>
      <c r="M1268" s="1">
        <f>COUNTIF(amazon[[#This Row],[Discount percentage]],$Z$14)</f>
        <v>0</v>
      </c>
      <c r="N1268" s="1">
        <f>COUNTIF(amazon[[#This Row],[Discount percentage]],$Z$16)</f>
        <v>1</v>
      </c>
      <c r="O1268" s="1">
        <f>COUNTIF(amazon[[#This Row],[Discount percentage]],$Z$15)</f>
        <v>0</v>
      </c>
      <c r="P1268" t="s">
        <v>3307</v>
      </c>
      <c r="Q1268" s="23" t="e" cm="1" vm="1">
        <f t="array" aca="1" ref="Q1268" ca="1">IF(amazon[Discount percentage]&lt;=10, "0-10%", IF(amazon[Discount percentage]&lt;=20,"11-20%", IF(amazon[Discount percentage]&lt;=30,"21-30%",….)))</f>
        <v>#VALUE!</v>
      </c>
    </row>
    <row r="1269" spans="1:17" ht="18.75" x14ac:dyDescent="0.3">
      <c r="A1269" s="1" t="s">
        <v>3308</v>
      </c>
      <c r="B1269" s="1" t="s">
        <v>3309</v>
      </c>
      <c r="C1269" s="1" t="s">
        <v>1557</v>
      </c>
      <c r="D1269" s="1" t="s">
        <v>2590</v>
      </c>
      <c r="E126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69" s="4">
        <v>799</v>
      </c>
      <c r="G1269" s="4">
        <v>2999</v>
      </c>
      <c r="H1269" s="4">
        <f>PRODUCT(amazon[[#This Row],[Actual price]],amazon[[#This Row],[Rating count]])</f>
        <v>188937</v>
      </c>
      <c r="I1269" s="5">
        <v>0.73</v>
      </c>
      <c r="J1269" s="1">
        <v>4.5</v>
      </c>
      <c r="K1269" s="1">
        <v>63</v>
      </c>
      <c r="L1269" s="1" t="str">
        <f>IF(amazon[[#This Row],[Discounted price]]&lt;200, "Very Low",
 IF(amazon[[#This Row],[Discounted price]]&lt;5000, "Medium",
 IF(amazon[[#This Row],[Discounted price]]&lt;10000, "High",
 "Very High")))</f>
        <v>Medium</v>
      </c>
      <c r="M1269" s="1">
        <f>COUNTIF(amazon[[#This Row],[Discount percentage]],$Z$14)</f>
        <v>0</v>
      </c>
      <c r="N1269" s="1">
        <f>COUNTIF(amazon[[#This Row],[Discount percentage]],$Z$16)</f>
        <v>0</v>
      </c>
      <c r="O1269" s="1">
        <f>COUNTIF(amazon[[#This Row],[Discount percentage]],$Z$15)</f>
        <v>1</v>
      </c>
      <c r="P1269" t="s">
        <v>3310</v>
      </c>
      <c r="Q1269" s="23" t="e" cm="1" vm="1">
        <f t="array" aca="1" ref="Q1269" ca="1">IF(amazon[Discount percentage]&lt;=10, "0-10%", IF(amazon[Discount percentage]&lt;=20,"11-20%", IF(amazon[Discount percentage]&lt;=30,"21-30%",….)))</f>
        <v>#VALUE!</v>
      </c>
    </row>
    <row r="1270" spans="1:17" ht="18.75" x14ac:dyDescent="0.3">
      <c r="A1270" s="1" t="s">
        <v>3311</v>
      </c>
      <c r="B1270" s="1" t="s">
        <v>2909</v>
      </c>
      <c r="C1270" s="1" t="s">
        <v>1557</v>
      </c>
      <c r="D1270" s="1" t="s">
        <v>2910</v>
      </c>
      <c r="E127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0" s="4">
        <v>980</v>
      </c>
      <c r="G1270" s="4">
        <v>980</v>
      </c>
      <c r="H1270" s="4">
        <f>PRODUCT(amazon[[#This Row],[Actual price]],amazon[[#This Row],[Rating count]])</f>
        <v>4645200</v>
      </c>
      <c r="I1270" s="5">
        <v>0</v>
      </c>
      <c r="J1270" s="1">
        <v>4.2</v>
      </c>
      <c r="K1270" s="1">
        <v>4740</v>
      </c>
      <c r="L1270" s="1" t="str">
        <f>IF(amazon[[#This Row],[Discounted price]]&lt;200, "Very Low",
 IF(amazon[[#This Row],[Discounted price]]&lt;5000, "Medium",
 IF(amazon[[#This Row],[Discounted price]]&lt;10000, "High",
 "Very High")))</f>
        <v>Medium</v>
      </c>
      <c r="M1270" s="1">
        <f>COUNTIF(amazon[[#This Row],[Discount percentage]],$Z$14)</f>
        <v>0</v>
      </c>
      <c r="N1270" s="1">
        <f>COUNTIF(amazon[[#This Row],[Discount percentage]],$Z$16)</f>
        <v>1</v>
      </c>
      <c r="O1270" s="1">
        <f>COUNTIF(amazon[[#This Row],[Discount percentage]],$Z$15)</f>
        <v>0</v>
      </c>
      <c r="P1270" t="s">
        <v>3312</v>
      </c>
      <c r="Q1270" s="23" t="e" cm="1" vm="1">
        <f t="array" aca="1" ref="Q1270" ca="1">IF(amazon[Discount percentage]&lt;=10, "0-10%", IF(amazon[Discount percentage]&lt;=20,"11-20%", IF(amazon[Discount percentage]&lt;=30,"21-30%",….)))</f>
        <v>#VALUE!</v>
      </c>
    </row>
    <row r="1271" spans="1:17" ht="18.75" x14ac:dyDescent="0.3">
      <c r="A1271" s="1" t="s">
        <v>3313</v>
      </c>
      <c r="B1271" s="1" t="s">
        <v>3314</v>
      </c>
      <c r="C1271" s="1" t="s">
        <v>1557</v>
      </c>
      <c r="D1271" s="1" t="s">
        <v>2688</v>
      </c>
      <c r="E127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1" s="4">
        <v>351</v>
      </c>
      <c r="G1271" s="4">
        <v>899</v>
      </c>
      <c r="H1271" s="4">
        <f>PRODUCT(amazon[[#This Row],[Actual price]],amazon[[#This Row],[Rating count]])</f>
        <v>266104</v>
      </c>
      <c r="I1271" s="5">
        <v>0.61</v>
      </c>
      <c r="J1271" s="1">
        <v>3.9</v>
      </c>
      <c r="K1271" s="1">
        <v>296</v>
      </c>
      <c r="L1271" s="1" t="str">
        <f>IF(amazon[[#This Row],[Discounted price]]&lt;200, "Very Low",
 IF(amazon[[#This Row],[Discounted price]]&lt;5000, "Medium",
 IF(amazon[[#This Row],[Discounted price]]&lt;10000, "High",
 "Very High")))</f>
        <v>Medium</v>
      </c>
      <c r="M1271" s="1">
        <f>COUNTIF(amazon[[#This Row],[Discount percentage]],$Z$14)</f>
        <v>0</v>
      </c>
      <c r="N1271" s="1">
        <f>COUNTIF(amazon[[#This Row],[Discount percentage]],$Z$16)</f>
        <v>0</v>
      </c>
      <c r="O1271" s="1">
        <f>COUNTIF(amazon[[#This Row],[Discount percentage]],$Z$15)</f>
        <v>1</v>
      </c>
      <c r="P1271" t="s">
        <v>81</v>
      </c>
      <c r="Q1271" s="23" t="e" cm="1" vm="1">
        <f t="array" aca="1" ref="Q1271" ca="1">IF(amazon[Discount percentage]&lt;=10, "0-10%", IF(amazon[Discount percentage]&lt;=20,"11-20%", IF(amazon[Discount percentage]&lt;=30,"21-30%",….)))</f>
        <v>#VALUE!</v>
      </c>
    </row>
    <row r="1272" spans="1:17" ht="18.75" x14ac:dyDescent="0.3">
      <c r="A1272" s="1" t="s">
        <v>3315</v>
      </c>
      <c r="B1272" s="1" t="s">
        <v>3316</v>
      </c>
      <c r="C1272" s="1" t="s">
        <v>1557</v>
      </c>
      <c r="D1272" s="1" t="s">
        <v>3317</v>
      </c>
      <c r="E127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2" s="4">
        <v>229</v>
      </c>
      <c r="G1272" s="4">
        <v>499</v>
      </c>
      <c r="H1272" s="4">
        <f>PRODUCT(amazon[[#This Row],[Actual price]],amazon[[#This Row],[Rating count]])</f>
        <v>92315</v>
      </c>
      <c r="I1272" s="5">
        <v>0.54</v>
      </c>
      <c r="J1272" s="1">
        <v>3.5</v>
      </c>
      <c r="K1272" s="1">
        <v>185</v>
      </c>
      <c r="L1272" s="1" t="str">
        <f>IF(amazon[[#This Row],[Discounted price]]&lt;200, "Very Low",
 IF(amazon[[#This Row],[Discounted price]]&lt;5000, "Medium",
 IF(amazon[[#This Row],[Discounted price]]&lt;10000, "High",
 "Very High")))</f>
        <v>Medium</v>
      </c>
      <c r="M1272" s="1">
        <f>COUNTIF(amazon[[#This Row],[Discount percentage]],$Z$14)</f>
        <v>0</v>
      </c>
      <c r="N1272" s="1">
        <f>COUNTIF(amazon[[#This Row],[Discount percentage]],$Z$16)</f>
        <v>0</v>
      </c>
      <c r="O1272" s="1">
        <f>COUNTIF(amazon[[#This Row],[Discount percentage]],$Z$15)</f>
        <v>1</v>
      </c>
      <c r="P1272" t="s">
        <v>24</v>
      </c>
      <c r="Q1272" s="23" t="e" cm="1" vm="1">
        <f t="array" aca="1" ref="Q1272" ca="1">IF(amazon[Discount percentage]&lt;=10, "0-10%", IF(amazon[Discount percentage]&lt;=20,"11-20%", IF(amazon[Discount percentage]&lt;=30,"21-30%",….)))</f>
        <v>#VALUE!</v>
      </c>
    </row>
    <row r="1273" spans="1:17" ht="18.75" x14ac:dyDescent="0.3">
      <c r="A1273" s="1" t="s">
        <v>3318</v>
      </c>
      <c r="B1273" s="1" t="s">
        <v>3319</v>
      </c>
      <c r="C1273" s="1" t="s">
        <v>1557</v>
      </c>
      <c r="D1273" s="1" t="s">
        <v>2692</v>
      </c>
      <c r="E127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3" s="4">
        <v>3349</v>
      </c>
      <c r="G1273" s="4">
        <v>3995</v>
      </c>
      <c r="H1273" s="4">
        <f>PRODUCT(amazon[[#This Row],[Actual price]],amazon[[#This Row],[Rating count]])</f>
        <v>7806230</v>
      </c>
      <c r="I1273" s="5">
        <v>0.16</v>
      </c>
      <c r="J1273" s="1">
        <v>4.3</v>
      </c>
      <c r="K1273" s="1">
        <v>1954</v>
      </c>
      <c r="L1273" s="1" t="str">
        <f>IF(amazon[[#This Row],[Discounted price]]&lt;200, "Very Low",
 IF(amazon[[#This Row],[Discounted price]]&lt;5000, "Medium",
 IF(amazon[[#This Row],[Discounted price]]&lt;10000, "High",
 "Very High")))</f>
        <v>Medium</v>
      </c>
      <c r="M1273" s="1">
        <f>COUNTIF(amazon[[#This Row],[Discount percentage]],$Z$14)</f>
        <v>0</v>
      </c>
      <c r="N1273" s="1">
        <f>COUNTIF(amazon[[#This Row],[Discount percentage]],$Z$16)</f>
        <v>1</v>
      </c>
      <c r="O1273" s="1">
        <f>COUNTIF(amazon[[#This Row],[Discount percentage]],$Z$15)</f>
        <v>0</v>
      </c>
      <c r="P1273" t="s">
        <v>896</v>
      </c>
      <c r="Q1273" s="23" t="e" cm="1" vm="1">
        <f t="array" aca="1" ref="Q1273" ca="1">IF(amazon[Discount percentage]&lt;=10, "0-10%", IF(amazon[Discount percentage]&lt;=20,"11-20%", IF(amazon[Discount percentage]&lt;=30,"21-30%",….)))</f>
        <v>#VALUE!</v>
      </c>
    </row>
    <row r="1274" spans="1:17" ht="18.75" x14ac:dyDescent="0.3">
      <c r="A1274" s="1" t="s">
        <v>3320</v>
      </c>
      <c r="B1274" s="1" t="s">
        <v>3321</v>
      </c>
      <c r="C1274" s="1" t="s">
        <v>1557</v>
      </c>
      <c r="D1274" s="1" t="s">
        <v>2652</v>
      </c>
      <c r="E127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4" s="4">
        <v>5499</v>
      </c>
      <c r="G1274" s="4">
        <v>11500</v>
      </c>
      <c r="H1274" s="4">
        <f>PRODUCT(amazon[[#This Row],[Actual price]],amazon[[#This Row],[Rating count]])</f>
        <v>11028500</v>
      </c>
      <c r="I1274" s="5">
        <v>0.52</v>
      </c>
      <c r="J1274" s="1">
        <v>3.9</v>
      </c>
      <c r="K1274" s="1">
        <v>959</v>
      </c>
      <c r="L1274" s="1" t="str">
        <f>IF(amazon[[#This Row],[Discounted price]]&lt;200, "Very Low",
 IF(amazon[[#This Row],[Discounted price]]&lt;5000, "Medium",
 IF(amazon[[#This Row],[Discounted price]]&lt;10000, "High",
 "Very High")))</f>
        <v>High</v>
      </c>
      <c r="M1274" s="1">
        <f>COUNTIF(amazon[[#This Row],[Discount percentage]],$Z$14)</f>
        <v>0</v>
      </c>
      <c r="N1274" s="1">
        <f>COUNTIF(amazon[[#This Row],[Discount percentage]],$Z$16)</f>
        <v>0</v>
      </c>
      <c r="O1274" s="1">
        <f>COUNTIF(amazon[[#This Row],[Discount percentage]],$Z$15)</f>
        <v>1</v>
      </c>
      <c r="P1274" t="s">
        <v>817</v>
      </c>
      <c r="Q1274" s="23" t="e" cm="1" vm="1">
        <f t="array" aca="1" ref="Q1274" ca="1">IF(amazon[Discount percentage]&lt;=10, "0-10%", IF(amazon[Discount percentage]&lt;=20,"11-20%", IF(amazon[Discount percentage]&lt;=30,"21-30%",….)))</f>
        <v>#VALUE!</v>
      </c>
    </row>
    <row r="1275" spans="1:17" ht="18.75" x14ac:dyDescent="0.3">
      <c r="A1275" s="1" t="s">
        <v>3322</v>
      </c>
      <c r="B1275" s="1" t="s">
        <v>3323</v>
      </c>
      <c r="C1275" s="1" t="s">
        <v>1557</v>
      </c>
      <c r="D1275" s="1" t="s">
        <v>2587</v>
      </c>
      <c r="E127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5" s="4">
        <v>299</v>
      </c>
      <c r="G1275" s="4">
        <v>499</v>
      </c>
      <c r="H1275" s="4">
        <f>PRODUCT(amazon[[#This Row],[Actual price]],amazon[[#This Row],[Rating count]])</f>
        <v>506485</v>
      </c>
      <c r="I1275" s="5">
        <v>0.4</v>
      </c>
      <c r="J1275" s="1">
        <v>3.9</v>
      </c>
      <c r="K1275" s="1">
        <v>1015</v>
      </c>
      <c r="L1275" s="1" t="str">
        <f>IF(amazon[[#This Row],[Discounted price]]&lt;200, "Very Low",
 IF(amazon[[#This Row],[Discounted price]]&lt;5000, "Medium",
 IF(amazon[[#This Row],[Discounted price]]&lt;10000, "High",
 "Very High")))</f>
        <v>Medium</v>
      </c>
      <c r="M1275" s="1">
        <f>COUNTIF(amazon[[#This Row],[Discount percentage]],$Z$14)</f>
        <v>0</v>
      </c>
      <c r="N1275" s="1">
        <f>COUNTIF(amazon[[#This Row],[Discount percentage]],$Z$16)</f>
        <v>1</v>
      </c>
      <c r="O1275" s="1">
        <f>COUNTIF(amazon[[#This Row],[Discount percentage]],$Z$15)</f>
        <v>0</v>
      </c>
      <c r="P1275" t="s">
        <v>3324</v>
      </c>
      <c r="Q1275" s="23" t="e" cm="1" vm="1">
        <f t="array" aca="1" ref="Q1275" ca="1">IF(amazon[Discount percentage]&lt;=10, "0-10%", IF(amazon[Discount percentage]&lt;=20,"11-20%", IF(amazon[Discount percentage]&lt;=30,"21-30%",….)))</f>
        <v>#VALUE!</v>
      </c>
    </row>
    <row r="1276" spans="1:17" ht="18.75" x14ac:dyDescent="0.3">
      <c r="A1276" s="1" t="s">
        <v>3325</v>
      </c>
      <c r="B1276" s="1" t="s">
        <v>3326</v>
      </c>
      <c r="C1276" s="1" t="s">
        <v>1557</v>
      </c>
      <c r="D1276" s="1" t="s">
        <v>3327</v>
      </c>
      <c r="E127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6" s="4">
        <v>2249</v>
      </c>
      <c r="G1276" s="4">
        <v>3550</v>
      </c>
      <c r="H1276" s="4">
        <f>PRODUCT(amazon[[#This Row],[Actual price]],amazon[[#This Row],[Rating count]])</f>
        <v>14104150</v>
      </c>
      <c r="I1276" s="5">
        <v>0.37</v>
      </c>
      <c r="J1276" s="1">
        <v>4</v>
      </c>
      <c r="K1276" s="1">
        <v>3973</v>
      </c>
      <c r="L1276" s="1" t="str">
        <f>IF(amazon[[#This Row],[Discounted price]]&lt;200, "Very Low",
 IF(amazon[[#This Row],[Discounted price]]&lt;5000, "Medium",
 IF(amazon[[#This Row],[Discounted price]]&lt;10000, "High",
 "Very High")))</f>
        <v>Medium</v>
      </c>
      <c r="M1276" s="1">
        <f>COUNTIF(amazon[[#This Row],[Discount percentage]],$Z$14)</f>
        <v>0</v>
      </c>
      <c r="N1276" s="1">
        <f>COUNTIF(amazon[[#This Row],[Discount percentage]],$Z$16)</f>
        <v>1</v>
      </c>
      <c r="O1276" s="1">
        <f>COUNTIF(amazon[[#This Row],[Discount percentage]],$Z$15)</f>
        <v>0</v>
      </c>
      <c r="P1276" t="s">
        <v>2231</v>
      </c>
      <c r="Q1276" s="23" t="e" cm="1" vm="1">
        <f t="array" aca="1" ref="Q1276" ca="1">IF(amazon[Discount percentage]&lt;=10, "0-10%", IF(amazon[Discount percentage]&lt;=20,"11-20%", IF(amazon[Discount percentage]&lt;=30,"21-30%",….)))</f>
        <v>#VALUE!</v>
      </c>
    </row>
    <row r="1277" spans="1:17" ht="18.75" x14ac:dyDescent="0.3">
      <c r="A1277" s="1" t="s">
        <v>3328</v>
      </c>
      <c r="B1277" s="1" t="s">
        <v>3329</v>
      </c>
      <c r="C1277" s="1" t="s">
        <v>1557</v>
      </c>
      <c r="D1277" s="1" t="s">
        <v>2733</v>
      </c>
      <c r="E127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7" s="4">
        <v>699</v>
      </c>
      <c r="G1277" s="4">
        <v>1599</v>
      </c>
      <c r="H1277" s="4">
        <f>PRODUCT(amazon[[#This Row],[Actual price]],amazon[[#This Row],[Rating count]])</f>
        <v>3677700</v>
      </c>
      <c r="I1277" s="5">
        <v>0.56000000000000005</v>
      </c>
      <c r="J1277" s="1">
        <v>4.7</v>
      </c>
      <c r="K1277" s="1">
        <v>2300</v>
      </c>
      <c r="L1277" s="1" t="str">
        <f>IF(amazon[[#This Row],[Discounted price]]&lt;200, "Very Low",
 IF(amazon[[#This Row],[Discounted price]]&lt;5000, "Medium",
 IF(amazon[[#This Row],[Discounted price]]&lt;10000, "High",
 "Very High")))</f>
        <v>Medium</v>
      </c>
      <c r="M1277" s="1">
        <f>COUNTIF(amazon[[#This Row],[Discount percentage]],$Z$14)</f>
        <v>0</v>
      </c>
      <c r="N1277" s="1">
        <f>COUNTIF(amazon[[#This Row],[Discount percentage]],$Z$16)</f>
        <v>0</v>
      </c>
      <c r="O1277" s="1">
        <f>COUNTIF(amazon[[#This Row],[Discount percentage]],$Z$15)</f>
        <v>1</v>
      </c>
      <c r="P1277" t="s">
        <v>3330</v>
      </c>
      <c r="Q1277" s="23" t="e" cm="1" vm="1">
        <f t="array" aca="1" ref="Q1277" ca="1">IF(amazon[Discount percentage]&lt;=10, "0-10%", IF(amazon[Discount percentage]&lt;=20,"11-20%", IF(amazon[Discount percentage]&lt;=30,"21-30%",….)))</f>
        <v>#VALUE!</v>
      </c>
    </row>
    <row r="1278" spans="1:17" ht="18.75" x14ac:dyDescent="0.3">
      <c r="A1278" s="1" t="s">
        <v>3331</v>
      </c>
      <c r="B1278" s="1" t="s">
        <v>3332</v>
      </c>
      <c r="C1278" s="1" t="s">
        <v>1557</v>
      </c>
      <c r="D1278" s="1" t="s">
        <v>2579</v>
      </c>
      <c r="E127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8" s="4">
        <v>1235</v>
      </c>
      <c r="G1278" s="4">
        <v>1499</v>
      </c>
      <c r="H1278" s="4">
        <f>PRODUCT(amazon[[#This Row],[Actual price]],amazon[[#This Row],[Rating count]])</f>
        <v>304297</v>
      </c>
      <c r="I1278" s="5">
        <v>0.18</v>
      </c>
      <c r="J1278" s="1">
        <v>4.0999999999999996</v>
      </c>
      <c r="K1278" s="1">
        <v>203</v>
      </c>
      <c r="L1278" s="1" t="str">
        <f>IF(amazon[[#This Row],[Discounted price]]&lt;200, "Very Low",
 IF(amazon[[#This Row],[Discounted price]]&lt;5000, "Medium",
 IF(amazon[[#This Row],[Discounted price]]&lt;10000, "High",
 "Very High")))</f>
        <v>Medium</v>
      </c>
      <c r="M1278" s="1">
        <f>COUNTIF(amazon[[#This Row],[Discount percentage]],$Z$14)</f>
        <v>0</v>
      </c>
      <c r="N1278" s="1">
        <f>COUNTIF(amazon[[#This Row],[Discount percentage]],$Z$16)</f>
        <v>1</v>
      </c>
      <c r="O1278" s="1">
        <f>COUNTIF(amazon[[#This Row],[Discount percentage]],$Z$15)</f>
        <v>0</v>
      </c>
      <c r="P1278" t="s">
        <v>3333</v>
      </c>
      <c r="Q1278" s="23" t="e" cm="1" vm="1">
        <f t="array" aca="1" ref="Q1278" ca="1">IF(amazon[Discount percentage]&lt;=10, "0-10%", IF(amazon[Discount percentage]&lt;=20,"11-20%", IF(amazon[Discount percentage]&lt;=30,"21-30%",….)))</f>
        <v>#VALUE!</v>
      </c>
    </row>
    <row r="1279" spans="1:17" ht="18.75" x14ac:dyDescent="0.3">
      <c r="A1279" s="1" t="s">
        <v>3334</v>
      </c>
      <c r="B1279" s="1" t="s">
        <v>3335</v>
      </c>
      <c r="C1279" s="1" t="s">
        <v>1557</v>
      </c>
      <c r="D1279" s="1" t="s">
        <v>2781</v>
      </c>
      <c r="E127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79" s="4">
        <v>1349</v>
      </c>
      <c r="G1279" s="4">
        <v>2999</v>
      </c>
      <c r="H1279" s="4">
        <f>PRODUCT(amazon[[#This Row],[Actual price]],amazon[[#This Row],[Rating count]])</f>
        <v>1322559</v>
      </c>
      <c r="I1279" s="5">
        <v>0.55000000000000004</v>
      </c>
      <c r="J1279" s="1">
        <v>3.8</v>
      </c>
      <c r="K1279" s="1">
        <v>441</v>
      </c>
      <c r="L1279" s="1" t="str">
        <f>IF(amazon[[#This Row],[Discounted price]]&lt;200, "Very Low",
 IF(amazon[[#This Row],[Discounted price]]&lt;5000, "Medium",
 IF(amazon[[#This Row],[Discounted price]]&lt;10000, "High",
 "Very High")))</f>
        <v>Medium</v>
      </c>
      <c r="M1279" s="1">
        <f>COUNTIF(amazon[[#This Row],[Discount percentage]],$Z$14)</f>
        <v>0</v>
      </c>
      <c r="N1279" s="1">
        <f>COUNTIF(amazon[[#This Row],[Discount percentage]],$Z$16)</f>
        <v>0</v>
      </c>
      <c r="O1279" s="1">
        <f>COUNTIF(amazon[[#This Row],[Discount percentage]],$Z$15)</f>
        <v>1</v>
      </c>
      <c r="P1279" t="s">
        <v>3336</v>
      </c>
      <c r="Q1279" s="23" t="e" cm="1" vm="1">
        <f t="array" aca="1" ref="Q1279" ca="1">IF(amazon[Discount percentage]&lt;=10, "0-10%", IF(amazon[Discount percentage]&lt;=20,"11-20%", IF(amazon[Discount percentage]&lt;=30,"21-30%",….)))</f>
        <v>#VALUE!</v>
      </c>
    </row>
    <row r="1280" spans="1:17" ht="18.75" x14ac:dyDescent="0.3">
      <c r="A1280" s="1" t="s">
        <v>3337</v>
      </c>
      <c r="B1280" s="1" t="s">
        <v>3338</v>
      </c>
      <c r="C1280" s="1" t="s">
        <v>1557</v>
      </c>
      <c r="D1280" s="1" t="s">
        <v>2652</v>
      </c>
      <c r="E128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0" s="4">
        <v>6800</v>
      </c>
      <c r="G1280" s="4">
        <v>11500</v>
      </c>
      <c r="H1280" s="4">
        <f>PRODUCT(amazon[[#This Row],[Actual price]],amazon[[#This Row],[Rating count]])</f>
        <v>118542000</v>
      </c>
      <c r="I1280" s="5">
        <v>0.41</v>
      </c>
      <c r="J1280" s="1">
        <v>4.0999999999999996</v>
      </c>
      <c r="K1280" s="1">
        <v>10308</v>
      </c>
      <c r="L1280" s="1" t="str">
        <f>IF(amazon[[#This Row],[Discounted price]]&lt;200, "Very Low",
 IF(amazon[[#This Row],[Discounted price]]&lt;5000, "Medium",
 IF(amazon[[#This Row],[Discounted price]]&lt;10000, "High",
 "Very High")))</f>
        <v>High</v>
      </c>
      <c r="M1280" s="1">
        <f>COUNTIF(amazon[[#This Row],[Discount percentage]],$Z$14)</f>
        <v>0</v>
      </c>
      <c r="N1280" s="1">
        <f>COUNTIF(amazon[[#This Row],[Discount percentage]],$Z$16)</f>
        <v>1</v>
      </c>
      <c r="O1280" s="1">
        <f>COUNTIF(amazon[[#This Row],[Discount percentage]],$Z$15)</f>
        <v>0</v>
      </c>
      <c r="P1280" t="s">
        <v>3339</v>
      </c>
      <c r="Q1280" s="23" t="e" cm="1" vm="1">
        <f t="array" aca="1" ref="Q1280" ca="1">IF(amazon[Discount percentage]&lt;=10, "0-10%", IF(amazon[Discount percentage]&lt;=20,"11-20%", IF(amazon[Discount percentage]&lt;=30,"21-30%",….)))</f>
        <v>#VALUE!</v>
      </c>
    </row>
    <row r="1281" spans="1:17" ht="18.75" x14ac:dyDescent="0.3">
      <c r="A1281" s="1" t="s">
        <v>3340</v>
      </c>
      <c r="B1281" s="1" t="s">
        <v>3341</v>
      </c>
      <c r="C1281" s="1" t="s">
        <v>1557</v>
      </c>
      <c r="D1281" s="1" t="s">
        <v>2714</v>
      </c>
      <c r="E128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1" s="4">
        <v>2099</v>
      </c>
      <c r="G1281" s="4">
        <v>2499</v>
      </c>
      <c r="H1281" s="4">
        <f>PRODUCT(amazon[[#This Row],[Actual price]],amazon[[#This Row],[Rating count]])</f>
        <v>2479008</v>
      </c>
      <c r="I1281" s="5">
        <v>0.16</v>
      </c>
      <c r="J1281" s="1"/>
      <c r="K1281" s="1">
        <v>992</v>
      </c>
      <c r="L1281" s="1" t="str">
        <f>IF(amazon[[#This Row],[Discounted price]]&lt;200, "Very Low",
 IF(amazon[[#This Row],[Discounted price]]&lt;5000, "Medium",
 IF(amazon[[#This Row],[Discounted price]]&lt;10000, "High",
 "Very High")))</f>
        <v>Medium</v>
      </c>
      <c r="M1281" s="1">
        <f>COUNTIF(amazon[[#This Row],[Discount percentage]],$Z$14)</f>
        <v>0</v>
      </c>
      <c r="N1281" s="1">
        <f>COUNTIF(amazon[[#This Row],[Discount percentage]],$Z$16)</f>
        <v>1</v>
      </c>
      <c r="O1281" s="1">
        <f>COUNTIF(amazon[[#This Row],[Discount percentage]],$Z$15)</f>
        <v>0</v>
      </c>
      <c r="P1281" t="s">
        <v>2822</v>
      </c>
      <c r="Q1281" s="23" t="e" cm="1" vm="1">
        <f t="array" aca="1" ref="Q1281" ca="1">IF(amazon[Discount percentage]&lt;=10, "0-10%", IF(amazon[Discount percentage]&lt;=20,"11-20%", IF(amazon[Discount percentage]&lt;=30,"21-30%",….)))</f>
        <v>#VALUE!</v>
      </c>
    </row>
    <row r="1282" spans="1:17" ht="18.75" x14ac:dyDescent="0.3">
      <c r="A1282" s="1" t="s">
        <v>3342</v>
      </c>
      <c r="B1282" s="1" t="s">
        <v>3343</v>
      </c>
      <c r="C1282" s="1" t="s">
        <v>1557</v>
      </c>
      <c r="D1282" s="1" t="s">
        <v>2743</v>
      </c>
      <c r="E128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2" s="4">
        <v>1699</v>
      </c>
      <c r="G1282" s="4">
        <v>1975</v>
      </c>
      <c r="H1282" s="4">
        <f>PRODUCT(amazon[[#This Row],[Actual price]],amazon[[#This Row],[Rating count]])</f>
        <v>9314100</v>
      </c>
      <c r="I1282" s="5">
        <v>0.14000000000000001</v>
      </c>
      <c r="J1282" s="1">
        <v>4.0999999999999996</v>
      </c>
      <c r="K1282" s="1">
        <v>4716</v>
      </c>
      <c r="L1282" s="1" t="str">
        <f>IF(amazon[[#This Row],[Discounted price]]&lt;200, "Very Low",
 IF(amazon[[#This Row],[Discounted price]]&lt;5000, "Medium",
 IF(amazon[[#This Row],[Discounted price]]&lt;10000, "High",
 "Very High")))</f>
        <v>Medium</v>
      </c>
      <c r="M1282" s="1">
        <f>COUNTIF(amazon[[#This Row],[Discount percentage]],$Z$14)</f>
        <v>0</v>
      </c>
      <c r="N1282" s="1">
        <f>COUNTIF(amazon[[#This Row],[Discount percentage]],$Z$16)</f>
        <v>1</v>
      </c>
      <c r="O1282" s="1">
        <f>COUNTIF(amazon[[#This Row],[Discount percentage]],$Z$15)</f>
        <v>0</v>
      </c>
      <c r="P1282" t="s">
        <v>3344</v>
      </c>
      <c r="Q1282" s="23" t="e" cm="1" vm="1">
        <f t="array" aca="1" ref="Q1282" ca="1">IF(amazon[Discount percentage]&lt;=10, "0-10%", IF(amazon[Discount percentage]&lt;=20,"11-20%", IF(amazon[Discount percentage]&lt;=30,"21-30%",….)))</f>
        <v>#VALUE!</v>
      </c>
    </row>
    <row r="1283" spans="1:17" ht="18.75" x14ac:dyDescent="0.3">
      <c r="A1283" s="1" t="s">
        <v>3345</v>
      </c>
      <c r="B1283" s="1" t="s">
        <v>3346</v>
      </c>
      <c r="C1283" s="1" t="s">
        <v>1557</v>
      </c>
      <c r="D1283" s="1" t="s">
        <v>2583</v>
      </c>
      <c r="E128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3" s="4">
        <v>1069</v>
      </c>
      <c r="G1283" s="4">
        <v>1699</v>
      </c>
      <c r="H1283" s="4">
        <f>PRODUCT(amazon[[#This Row],[Actual price]],amazon[[#This Row],[Rating count]])</f>
        <v>531787</v>
      </c>
      <c r="I1283" s="5">
        <v>0.37</v>
      </c>
      <c r="J1283" s="1">
        <v>3.9</v>
      </c>
      <c r="K1283" s="1">
        <v>313</v>
      </c>
      <c r="L1283" s="1" t="str">
        <f>IF(amazon[[#This Row],[Discounted price]]&lt;200, "Very Low",
 IF(amazon[[#This Row],[Discounted price]]&lt;5000, "Medium",
 IF(amazon[[#This Row],[Discounted price]]&lt;10000, "High",
 "Very High")))</f>
        <v>Medium</v>
      </c>
      <c r="M1283" s="1">
        <f>COUNTIF(amazon[[#This Row],[Discount percentage]],$Z$14)</f>
        <v>0</v>
      </c>
      <c r="N1283" s="1">
        <f>COUNTIF(amazon[[#This Row],[Discount percentage]],$Z$16)</f>
        <v>1</v>
      </c>
      <c r="O1283" s="1">
        <f>COUNTIF(amazon[[#This Row],[Discount percentage]],$Z$15)</f>
        <v>0</v>
      </c>
      <c r="P1283" t="s">
        <v>24</v>
      </c>
      <c r="Q1283" s="23" t="e" cm="1" vm="1">
        <f t="array" aca="1" ref="Q1283" ca="1">IF(amazon[Discount percentage]&lt;=10, "0-10%", IF(amazon[Discount percentage]&lt;=20,"11-20%", IF(amazon[Discount percentage]&lt;=30,"21-30%",….)))</f>
        <v>#VALUE!</v>
      </c>
    </row>
    <row r="1284" spans="1:17" ht="18.75" x14ac:dyDescent="0.3">
      <c r="A1284" s="1" t="s">
        <v>3347</v>
      </c>
      <c r="B1284" s="1" t="s">
        <v>3348</v>
      </c>
      <c r="C1284" s="1" t="s">
        <v>1557</v>
      </c>
      <c r="D1284" s="1" t="s">
        <v>2583</v>
      </c>
      <c r="E128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4" s="4">
        <v>1349</v>
      </c>
      <c r="G1284" s="4">
        <v>2495</v>
      </c>
      <c r="H1284" s="4">
        <f>PRODUCT(amazon[[#This Row],[Actual price]],amazon[[#This Row],[Rating count]])</f>
        <v>414170</v>
      </c>
      <c r="I1284" s="5">
        <v>0.46</v>
      </c>
      <c r="J1284" s="1">
        <v>3.8</v>
      </c>
      <c r="K1284" s="1">
        <v>166</v>
      </c>
      <c r="L1284" s="1" t="str">
        <f>IF(amazon[[#This Row],[Discounted price]]&lt;200, "Very Low",
 IF(amazon[[#This Row],[Discounted price]]&lt;5000, "Medium",
 IF(amazon[[#This Row],[Discounted price]]&lt;10000, "High",
 "Very High")))</f>
        <v>Medium</v>
      </c>
      <c r="M1284" s="1">
        <f>COUNTIF(amazon[[#This Row],[Discount percentage]],$Z$14)</f>
        <v>0</v>
      </c>
      <c r="N1284" s="1">
        <f>COUNTIF(amazon[[#This Row],[Discount percentage]],$Z$16)</f>
        <v>1</v>
      </c>
      <c r="O1284" s="1">
        <f>COUNTIF(amazon[[#This Row],[Discount percentage]],$Z$15)</f>
        <v>0</v>
      </c>
      <c r="P1284" t="s">
        <v>356</v>
      </c>
      <c r="Q1284" s="23" t="e" cm="1" vm="1">
        <f t="array" aca="1" ref="Q1284" ca="1">IF(amazon[Discount percentage]&lt;=10, "0-10%", IF(amazon[Discount percentage]&lt;=20,"11-20%", IF(amazon[Discount percentage]&lt;=30,"21-30%",….)))</f>
        <v>#VALUE!</v>
      </c>
    </row>
    <row r="1285" spans="1:17" ht="18.75" x14ac:dyDescent="0.3">
      <c r="A1285" s="1" t="s">
        <v>3349</v>
      </c>
      <c r="B1285" s="1" t="s">
        <v>3350</v>
      </c>
      <c r="C1285" s="1" t="s">
        <v>1557</v>
      </c>
      <c r="D1285" s="1" t="s">
        <v>2674</v>
      </c>
      <c r="E128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5" s="4">
        <v>1499</v>
      </c>
      <c r="G1285" s="4">
        <v>3500</v>
      </c>
      <c r="H1285" s="4">
        <f>PRODUCT(amazon[[#This Row],[Actual price]],amazon[[#This Row],[Rating count]])</f>
        <v>1060500</v>
      </c>
      <c r="I1285" s="5">
        <v>0.56999999999999995</v>
      </c>
      <c r="J1285" s="1">
        <v>4.0999999999999996</v>
      </c>
      <c r="K1285" s="1">
        <v>303</v>
      </c>
      <c r="L1285" s="1" t="str">
        <f>IF(amazon[[#This Row],[Discounted price]]&lt;200, "Very Low",
 IF(amazon[[#This Row],[Discounted price]]&lt;5000, "Medium",
 IF(amazon[[#This Row],[Discounted price]]&lt;10000, "High",
 "Very High")))</f>
        <v>Medium</v>
      </c>
      <c r="M1285" s="1">
        <f>COUNTIF(amazon[[#This Row],[Discount percentage]],$Z$14)</f>
        <v>0</v>
      </c>
      <c r="N1285" s="1">
        <f>COUNTIF(amazon[[#This Row],[Discount percentage]],$Z$16)</f>
        <v>0</v>
      </c>
      <c r="O1285" s="1">
        <f>COUNTIF(amazon[[#This Row],[Discount percentage]],$Z$15)</f>
        <v>1</v>
      </c>
      <c r="P1285" t="s">
        <v>3351</v>
      </c>
      <c r="Q1285" s="23" t="e" cm="1" vm="1">
        <f t="array" aca="1" ref="Q1285" ca="1">IF(amazon[Discount percentage]&lt;=10, "0-10%", IF(amazon[Discount percentage]&lt;=20,"11-20%", IF(amazon[Discount percentage]&lt;=30,"21-30%",….)))</f>
        <v>#VALUE!</v>
      </c>
    </row>
    <row r="1286" spans="1:17" ht="18.75" x14ac:dyDescent="0.3">
      <c r="A1286" s="1" t="s">
        <v>3352</v>
      </c>
      <c r="B1286" s="1" t="s">
        <v>3353</v>
      </c>
      <c r="C1286" s="1" t="s">
        <v>1557</v>
      </c>
      <c r="D1286" s="1" t="s">
        <v>2743</v>
      </c>
      <c r="E128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6" s="4">
        <v>2092</v>
      </c>
      <c r="G1286" s="4">
        <v>4600</v>
      </c>
      <c r="H1286" s="4">
        <f>PRODUCT(amazon[[#This Row],[Actual price]],amazon[[#This Row],[Rating count]])</f>
        <v>2585200</v>
      </c>
      <c r="I1286" s="5">
        <v>0.55000000000000004</v>
      </c>
      <c r="J1286" s="1">
        <v>4.3</v>
      </c>
      <c r="K1286" s="1">
        <v>562</v>
      </c>
      <c r="L1286" s="1" t="str">
        <f>IF(amazon[[#This Row],[Discounted price]]&lt;200, "Very Low",
 IF(amazon[[#This Row],[Discounted price]]&lt;5000, "Medium",
 IF(amazon[[#This Row],[Discounted price]]&lt;10000, "High",
 "Very High")))</f>
        <v>Medium</v>
      </c>
      <c r="M1286" s="1">
        <f>COUNTIF(amazon[[#This Row],[Discount percentage]],$Z$14)</f>
        <v>0</v>
      </c>
      <c r="N1286" s="1">
        <f>COUNTIF(amazon[[#This Row],[Discount percentage]],$Z$16)</f>
        <v>0</v>
      </c>
      <c r="O1286" s="1">
        <f>COUNTIF(amazon[[#This Row],[Discount percentage]],$Z$15)</f>
        <v>1</v>
      </c>
      <c r="P1286" t="s">
        <v>2057</v>
      </c>
      <c r="Q1286" s="23" t="e" cm="1" vm="1">
        <f t="array" aca="1" ref="Q1286" ca="1">IF(amazon[Discount percentage]&lt;=10, "0-10%", IF(amazon[Discount percentage]&lt;=20,"11-20%", IF(amazon[Discount percentage]&lt;=30,"21-30%",….)))</f>
        <v>#VALUE!</v>
      </c>
    </row>
    <row r="1287" spans="1:17" ht="18.75" x14ac:dyDescent="0.3">
      <c r="A1287" s="1" t="s">
        <v>3354</v>
      </c>
      <c r="B1287" s="1" t="s">
        <v>3355</v>
      </c>
      <c r="C1287" s="1" t="s">
        <v>1557</v>
      </c>
      <c r="D1287" s="1" t="s">
        <v>3001</v>
      </c>
      <c r="E128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7" s="4">
        <v>3859</v>
      </c>
      <c r="G1287" s="4">
        <v>10295</v>
      </c>
      <c r="H1287" s="4">
        <f>PRODUCT(amazon[[#This Row],[Actual price]],amazon[[#This Row],[Rating count]])</f>
        <v>83338025</v>
      </c>
      <c r="I1287" s="5">
        <v>0.63</v>
      </c>
      <c r="J1287" s="1">
        <v>3.9</v>
      </c>
      <c r="K1287" s="1">
        <v>8095</v>
      </c>
      <c r="L1287" s="1" t="str">
        <f>IF(amazon[[#This Row],[Discounted price]]&lt;200, "Very Low",
 IF(amazon[[#This Row],[Discounted price]]&lt;5000, "Medium",
 IF(amazon[[#This Row],[Discounted price]]&lt;10000, "High",
 "Very High")))</f>
        <v>Medium</v>
      </c>
      <c r="M1287" s="1">
        <f>COUNTIF(amazon[[#This Row],[Discount percentage]],$Z$14)</f>
        <v>0</v>
      </c>
      <c r="N1287" s="1">
        <f>COUNTIF(amazon[[#This Row],[Discount percentage]],$Z$16)</f>
        <v>0</v>
      </c>
      <c r="O1287" s="1">
        <f>COUNTIF(amazon[[#This Row],[Discount percentage]],$Z$15)</f>
        <v>1</v>
      </c>
      <c r="P1287" t="s">
        <v>3356</v>
      </c>
      <c r="Q1287" s="23" t="e" cm="1" vm="1">
        <f t="array" aca="1" ref="Q1287" ca="1">IF(amazon[Discount percentage]&lt;=10, "0-10%", IF(amazon[Discount percentage]&lt;=20,"11-20%", IF(amazon[Discount percentage]&lt;=30,"21-30%",….)))</f>
        <v>#VALUE!</v>
      </c>
    </row>
    <row r="1288" spans="1:17" ht="18.75" x14ac:dyDescent="0.3">
      <c r="A1288" s="1" t="s">
        <v>3357</v>
      </c>
      <c r="B1288" s="1" t="s">
        <v>3358</v>
      </c>
      <c r="C1288" s="1" t="s">
        <v>1557</v>
      </c>
      <c r="D1288" s="1" t="s">
        <v>2704</v>
      </c>
      <c r="E128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8" s="4">
        <v>499</v>
      </c>
      <c r="G1288" s="4">
        <v>2199</v>
      </c>
      <c r="H1288" s="4">
        <f>PRODUCT(amazon[[#This Row],[Actual price]],amazon[[#This Row],[Rating count]])</f>
        <v>239691</v>
      </c>
      <c r="I1288" s="5">
        <v>0.77</v>
      </c>
      <c r="J1288" s="1">
        <v>2.8</v>
      </c>
      <c r="K1288" s="1">
        <v>109</v>
      </c>
      <c r="L1288" s="1" t="str">
        <f>IF(amazon[[#This Row],[Discounted price]]&lt;200, "Very Low",
 IF(amazon[[#This Row],[Discounted price]]&lt;5000, "Medium",
 IF(amazon[[#This Row],[Discounted price]]&lt;10000, "High",
 "Very High")))</f>
        <v>Medium</v>
      </c>
      <c r="M1288" s="1">
        <f>COUNTIF(amazon[[#This Row],[Discount percentage]],$Z$14)</f>
        <v>0</v>
      </c>
      <c r="N1288" s="1">
        <f>COUNTIF(amazon[[#This Row],[Discount percentage]],$Z$16)</f>
        <v>0</v>
      </c>
      <c r="O1288" s="1">
        <f>COUNTIF(amazon[[#This Row],[Discount percentage]],$Z$15)</f>
        <v>1</v>
      </c>
      <c r="P1288" t="s">
        <v>3359</v>
      </c>
      <c r="Q1288" s="23" t="e" cm="1" vm="1">
        <f t="array" aca="1" ref="Q1288" ca="1">IF(amazon[Discount percentage]&lt;=10, "0-10%", IF(amazon[Discount percentage]&lt;=20,"11-20%", IF(amazon[Discount percentage]&lt;=30,"21-30%",….)))</f>
        <v>#VALUE!</v>
      </c>
    </row>
    <row r="1289" spans="1:17" ht="18.75" x14ac:dyDescent="0.3">
      <c r="A1289" s="1" t="s">
        <v>3360</v>
      </c>
      <c r="B1289" s="1" t="s">
        <v>3361</v>
      </c>
      <c r="C1289" s="1" t="s">
        <v>1557</v>
      </c>
      <c r="D1289" s="1" t="s">
        <v>2811</v>
      </c>
      <c r="E128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89" s="4">
        <v>1804</v>
      </c>
      <c r="G1289" s="4">
        <v>2380</v>
      </c>
      <c r="H1289" s="4">
        <f>PRODUCT(amazon[[#This Row],[Actual price]],amazon[[#This Row],[Rating count]])</f>
        <v>36609160</v>
      </c>
      <c r="I1289" s="5">
        <v>0.24</v>
      </c>
      <c r="J1289" s="1">
        <v>4</v>
      </c>
      <c r="K1289" s="1">
        <v>15382</v>
      </c>
      <c r="L1289" s="1" t="str">
        <f>IF(amazon[[#This Row],[Discounted price]]&lt;200, "Very Low",
 IF(amazon[[#This Row],[Discounted price]]&lt;5000, "Medium",
 IF(amazon[[#This Row],[Discounted price]]&lt;10000, "High",
 "Very High")))</f>
        <v>Medium</v>
      </c>
      <c r="M1289" s="1">
        <f>COUNTIF(amazon[[#This Row],[Discount percentage]],$Z$14)</f>
        <v>0</v>
      </c>
      <c r="N1289" s="1">
        <f>COUNTIF(amazon[[#This Row],[Discount percentage]],$Z$16)</f>
        <v>1</v>
      </c>
      <c r="O1289" s="1">
        <f>COUNTIF(amazon[[#This Row],[Discount percentage]],$Z$15)</f>
        <v>0</v>
      </c>
      <c r="P1289" t="s">
        <v>3362</v>
      </c>
      <c r="Q1289" s="23" t="e" cm="1" vm="1">
        <f t="array" aca="1" ref="Q1289" ca="1">IF(amazon[Discount percentage]&lt;=10, "0-10%", IF(amazon[Discount percentage]&lt;=20,"11-20%", IF(amazon[Discount percentage]&lt;=30,"21-30%",….)))</f>
        <v>#VALUE!</v>
      </c>
    </row>
    <row r="1290" spans="1:17" ht="18.75" x14ac:dyDescent="0.3">
      <c r="A1290" s="1" t="s">
        <v>3363</v>
      </c>
      <c r="B1290" s="1" t="s">
        <v>3364</v>
      </c>
      <c r="C1290" s="1" t="s">
        <v>1557</v>
      </c>
      <c r="D1290" s="1" t="s">
        <v>2704</v>
      </c>
      <c r="E129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0" s="4">
        <v>6525</v>
      </c>
      <c r="G1290" s="4">
        <v>8820</v>
      </c>
      <c r="H1290" s="4">
        <f>PRODUCT(amazon[[#This Row],[Actual price]],amazon[[#This Row],[Rating count]])</f>
        <v>45308340</v>
      </c>
      <c r="I1290" s="5">
        <v>0.26</v>
      </c>
      <c r="J1290" s="1">
        <v>4.5</v>
      </c>
      <c r="K1290" s="1">
        <v>5137</v>
      </c>
      <c r="L1290" s="1" t="str">
        <f>IF(amazon[[#This Row],[Discounted price]]&lt;200, "Very Low",
 IF(amazon[[#This Row],[Discounted price]]&lt;5000, "Medium",
 IF(amazon[[#This Row],[Discounted price]]&lt;10000, "High",
 "Very High")))</f>
        <v>High</v>
      </c>
      <c r="M1290" s="1">
        <f>COUNTIF(amazon[[#This Row],[Discount percentage]],$Z$14)</f>
        <v>0</v>
      </c>
      <c r="N1290" s="1">
        <f>COUNTIF(amazon[[#This Row],[Discount percentage]],$Z$16)</f>
        <v>1</v>
      </c>
      <c r="O1290" s="1">
        <f>COUNTIF(amazon[[#This Row],[Discount percentage]],$Z$15)</f>
        <v>0</v>
      </c>
      <c r="P1290" t="s">
        <v>3365</v>
      </c>
      <c r="Q1290" s="23" t="e" cm="1" vm="1">
        <f t="array" aca="1" ref="Q1290" ca="1">IF(amazon[Discount percentage]&lt;=10, "0-10%", IF(amazon[Discount percentage]&lt;=20,"11-20%", IF(amazon[Discount percentage]&lt;=30,"21-30%",….)))</f>
        <v>#VALUE!</v>
      </c>
    </row>
    <row r="1291" spans="1:17" ht="18.75" x14ac:dyDescent="0.3">
      <c r="A1291" s="1" t="s">
        <v>3366</v>
      </c>
      <c r="B1291" s="1" t="s">
        <v>3367</v>
      </c>
      <c r="C1291" s="1" t="s">
        <v>1557</v>
      </c>
      <c r="D1291" s="1" t="s">
        <v>3045</v>
      </c>
      <c r="E129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1" s="4">
        <v>4999</v>
      </c>
      <c r="G1291" s="4">
        <v>24999</v>
      </c>
      <c r="H1291" s="4">
        <f>PRODUCT(amazon[[#This Row],[Actual price]],amazon[[#This Row],[Rating count]])</f>
        <v>3099876</v>
      </c>
      <c r="I1291" s="5">
        <v>0.8</v>
      </c>
      <c r="J1291" s="1">
        <v>4.5999999999999996</v>
      </c>
      <c r="K1291" s="1">
        <v>124</v>
      </c>
      <c r="L1291" s="1" t="str">
        <f>IF(amazon[[#This Row],[Discounted price]]&lt;200, "Very Low",
 IF(amazon[[#This Row],[Discounted price]]&lt;5000, "Medium",
 IF(amazon[[#This Row],[Discounted price]]&lt;10000, "High",
 "Very High")))</f>
        <v>Medium</v>
      </c>
      <c r="M1291" s="1">
        <f>COUNTIF(amazon[[#This Row],[Discount percentage]],$Z$14)</f>
        <v>0</v>
      </c>
      <c r="N1291" s="1">
        <f>COUNTIF(amazon[[#This Row],[Discount percentage]],$Z$16)</f>
        <v>0</v>
      </c>
      <c r="O1291" s="1">
        <f>COUNTIF(amazon[[#This Row],[Discount percentage]],$Z$15)</f>
        <v>1</v>
      </c>
      <c r="P1291" t="s">
        <v>3368</v>
      </c>
      <c r="Q1291" s="23" t="e" cm="1" vm="1">
        <f t="array" aca="1" ref="Q1291" ca="1">IF(amazon[Discount percentage]&lt;=10, "0-10%", IF(amazon[Discount percentage]&lt;=20,"11-20%", IF(amazon[Discount percentage]&lt;=30,"21-30%",….)))</f>
        <v>#VALUE!</v>
      </c>
    </row>
    <row r="1292" spans="1:17" ht="18.75" x14ac:dyDescent="0.3">
      <c r="A1292" s="1" t="s">
        <v>3369</v>
      </c>
      <c r="B1292" s="1" t="s">
        <v>3370</v>
      </c>
      <c r="C1292" s="1" t="s">
        <v>1557</v>
      </c>
      <c r="D1292" s="1" t="s">
        <v>2903</v>
      </c>
      <c r="E129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2" s="4">
        <v>1189</v>
      </c>
      <c r="G1292" s="4">
        <v>2400</v>
      </c>
      <c r="H1292" s="4">
        <f>PRODUCT(amazon[[#This Row],[Actual price]],amazon[[#This Row],[Rating count]])</f>
        <v>1483200</v>
      </c>
      <c r="I1292" s="5">
        <v>0.5</v>
      </c>
      <c r="J1292" s="1">
        <v>4.0999999999999996</v>
      </c>
      <c r="K1292" s="1">
        <v>618</v>
      </c>
      <c r="L1292" s="1" t="str">
        <f>IF(amazon[[#This Row],[Discounted price]]&lt;200, "Very Low",
 IF(amazon[[#This Row],[Discounted price]]&lt;5000, "Medium",
 IF(amazon[[#This Row],[Discounted price]]&lt;10000, "High",
 "Very High")))</f>
        <v>Medium</v>
      </c>
      <c r="M1292" s="1">
        <f>COUNTIF(amazon[[#This Row],[Discount percentage]],$Z$14)</f>
        <v>1</v>
      </c>
      <c r="N1292" s="1">
        <f>COUNTIF(amazon[[#This Row],[Discount percentage]],$Z$16)</f>
        <v>0</v>
      </c>
      <c r="O1292" s="1">
        <f>COUNTIF(amazon[[#This Row],[Discount percentage]],$Z$15)</f>
        <v>0</v>
      </c>
      <c r="P1292" t="s">
        <v>1754</v>
      </c>
      <c r="Q1292" s="23" t="e" cm="1" vm="1">
        <f t="array" aca="1" ref="Q1292" ca="1">IF(amazon[Discount percentage]&lt;=10, "0-10%", IF(amazon[Discount percentage]&lt;=20,"11-20%", IF(amazon[Discount percentage]&lt;=30,"21-30%",….)))</f>
        <v>#VALUE!</v>
      </c>
    </row>
    <row r="1293" spans="1:17" ht="18.75" x14ac:dyDescent="0.3">
      <c r="A1293" s="1" t="s">
        <v>3371</v>
      </c>
      <c r="B1293" s="1" t="s">
        <v>3372</v>
      </c>
      <c r="C1293" s="1" t="s">
        <v>1557</v>
      </c>
      <c r="D1293" s="1" t="s">
        <v>2583</v>
      </c>
      <c r="E129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3" s="4">
        <v>2590</v>
      </c>
      <c r="G1293" s="4">
        <v>4200</v>
      </c>
      <c r="H1293" s="4">
        <f>PRODUCT(amazon[[#This Row],[Actual price]],amazon[[#This Row],[Rating count]])</f>
        <v>264600</v>
      </c>
      <c r="I1293" s="5">
        <v>0.38</v>
      </c>
      <c r="J1293" s="1">
        <v>4.0999999999999996</v>
      </c>
      <c r="K1293" s="1">
        <v>63</v>
      </c>
      <c r="L1293" s="1" t="str">
        <f>IF(amazon[[#This Row],[Discounted price]]&lt;200, "Very Low",
 IF(amazon[[#This Row],[Discounted price]]&lt;5000, "Medium",
 IF(amazon[[#This Row],[Discounted price]]&lt;10000, "High",
 "Very High")))</f>
        <v>Medium</v>
      </c>
      <c r="M1293" s="1">
        <f>COUNTIF(amazon[[#This Row],[Discount percentage]],$Z$14)</f>
        <v>0</v>
      </c>
      <c r="N1293" s="1">
        <f>COUNTIF(amazon[[#This Row],[Discount percentage]],$Z$16)</f>
        <v>1</v>
      </c>
      <c r="O1293" s="1">
        <f>COUNTIF(amazon[[#This Row],[Discount percentage]],$Z$15)</f>
        <v>0</v>
      </c>
      <c r="P1293" t="s">
        <v>3373</v>
      </c>
      <c r="Q1293" s="23" t="e" cm="1" vm="1">
        <f t="array" aca="1" ref="Q1293" ca="1">IF(amazon[Discount percentage]&lt;=10, "0-10%", IF(amazon[Discount percentage]&lt;=20,"11-20%", IF(amazon[Discount percentage]&lt;=30,"21-30%",….)))</f>
        <v>#VALUE!</v>
      </c>
    </row>
    <row r="1294" spans="1:17" ht="18.75" x14ac:dyDescent="0.3">
      <c r="A1294" s="1" t="s">
        <v>3374</v>
      </c>
      <c r="B1294" s="1" t="s">
        <v>3375</v>
      </c>
      <c r="C1294" s="1" t="s">
        <v>1557</v>
      </c>
      <c r="D1294" s="1" t="s">
        <v>2583</v>
      </c>
      <c r="E129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4" s="4">
        <v>899</v>
      </c>
      <c r="G1294" s="4">
        <v>1599</v>
      </c>
      <c r="H1294" s="4">
        <f>PRODUCT(amazon[[#This Row],[Actual price]],amazon[[#This Row],[Rating count]])</f>
        <v>23985</v>
      </c>
      <c r="I1294" s="5">
        <v>0.44</v>
      </c>
      <c r="J1294" s="1">
        <v>3.4</v>
      </c>
      <c r="K1294" s="1">
        <v>15</v>
      </c>
      <c r="L1294" s="1" t="str">
        <f>IF(amazon[[#This Row],[Discounted price]]&lt;200, "Very Low",
 IF(amazon[[#This Row],[Discounted price]]&lt;5000, "Medium",
 IF(amazon[[#This Row],[Discounted price]]&lt;10000, "High",
 "Very High")))</f>
        <v>Medium</v>
      </c>
      <c r="M1294" s="1">
        <f>COUNTIF(amazon[[#This Row],[Discount percentage]],$Z$14)</f>
        <v>0</v>
      </c>
      <c r="N1294" s="1">
        <f>COUNTIF(amazon[[#This Row],[Discount percentage]],$Z$16)</f>
        <v>1</v>
      </c>
      <c r="O1294" s="1">
        <f>COUNTIF(amazon[[#This Row],[Discount percentage]],$Z$15)</f>
        <v>0</v>
      </c>
      <c r="P1294" t="s">
        <v>3376</v>
      </c>
      <c r="Q1294" s="23" t="e" cm="1" vm="1">
        <f t="array" aca="1" ref="Q1294" ca="1">IF(amazon[Discount percentage]&lt;=10, "0-10%", IF(amazon[Discount percentage]&lt;=20,"11-20%", IF(amazon[Discount percentage]&lt;=30,"21-30%",….)))</f>
        <v>#VALUE!</v>
      </c>
    </row>
    <row r="1295" spans="1:17" ht="18.75" x14ac:dyDescent="0.3">
      <c r="A1295" s="1" t="s">
        <v>3377</v>
      </c>
      <c r="B1295" s="1" t="s">
        <v>3378</v>
      </c>
      <c r="C1295" s="1" t="s">
        <v>1557</v>
      </c>
      <c r="D1295" s="1" t="s">
        <v>2583</v>
      </c>
      <c r="E129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5" s="4">
        <v>998</v>
      </c>
      <c r="G1295" s="4">
        <v>2999</v>
      </c>
      <c r="H1295" s="4">
        <f>PRODUCT(amazon[[#This Row],[Actual price]],amazon[[#This Row],[Rating count]])</f>
        <v>26991</v>
      </c>
      <c r="I1295" s="5">
        <v>0.67</v>
      </c>
      <c r="J1295" s="1">
        <v>4.5999999999999996</v>
      </c>
      <c r="K1295" s="1">
        <v>9</v>
      </c>
      <c r="L1295" s="1" t="str">
        <f>IF(amazon[[#This Row],[Discounted price]]&lt;200, "Very Low",
 IF(amazon[[#This Row],[Discounted price]]&lt;5000, "Medium",
 IF(amazon[[#This Row],[Discounted price]]&lt;10000, "High",
 "Very High")))</f>
        <v>Medium</v>
      </c>
      <c r="M1295" s="1">
        <f>COUNTIF(amazon[[#This Row],[Discount percentage]],$Z$14)</f>
        <v>0</v>
      </c>
      <c r="N1295" s="1">
        <f>COUNTIF(amazon[[#This Row],[Discount percentage]],$Z$16)</f>
        <v>0</v>
      </c>
      <c r="O1295" s="1">
        <f>COUNTIF(amazon[[#This Row],[Discount percentage]],$Z$15)</f>
        <v>1</v>
      </c>
      <c r="P1295" t="s">
        <v>2170</v>
      </c>
      <c r="Q1295" s="23" t="e" cm="1" vm="1">
        <f t="array" aca="1" ref="Q1295" ca="1">IF(amazon[Discount percentage]&lt;=10, "0-10%", IF(amazon[Discount percentage]&lt;=20,"11-20%", IF(amazon[Discount percentage]&lt;=30,"21-30%",….)))</f>
        <v>#VALUE!</v>
      </c>
    </row>
    <row r="1296" spans="1:17" ht="18.75" x14ac:dyDescent="0.3">
      <c r="A1296" s="1" t="s">
        <v>3379</v>
      </c>
      <c r="B1296" s="1" t="s">
        <v>3380</v>
      </c>
      <c r="C1296" s="1" t="s">
        <v>1557</v>
      </c>
      <c r="D1296" s="1" t="s">
        <v>2688</v>
      </c>
      <c r="E129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6" s="4">
        <v>998</v>
      </c>
      <c r="G1296" s="4">
        <v>1282</v>
      </c>
      <c r="H1296" s="4">
        <f>PRODUCT(amazon[[#This Row],[Actual price]],amazon[[#This Row],[Rating count]])</f>
        <v>9325268</v>
      </c>
      <c r="I1296" s="5">
        <v>0.22</v>
      </c>
      <c r="J1296" s="1">
        <v>4.2</v>
      </c>
      <c r="K1296" s="1">
        <v>7274</v>
      </c>
      <c r="L1296" s="1" t="str">
        <f>IF(amazon[[#This Row],[Discounted price]]&lt;200, "Very Low",
 IF(amazon[[#This Row],[Discounted price]]&lt;5000, "Medium",
 IF(amazon[[#This Row],[Discounted price]]&lt;10000, "High",
 "Very High")))</f>
        <v>Medium</v>
      </c>
      <c r="M1296" s="1">
        <f>COUNTIF(amazon[[#This Row],[Discount percentage]],$Z$14)</f>
        <v>0</v>
      </c>
      <c r="N1296" s="1">
        <f>COUNTIF(amazon[[#This Row],[Discount percentage]],$Z$16)</f>
        <v>1</v>
      </c>
      <c r="O1296" s="1">
        <f>COUNTIF(amazon[[#This Row],[Discount percentage]],$Z$15)</f>
        <v>0</v>
      </c>
      <c r="P1296" t="s">
        <v>1101</v>
      </c>
      <c r="Q1296" s="23" t="e" cm="1" vm="1">
        <f t="array" aca="1" ref="Q1296" ca="1">IF(amazon[Discount percentage]&lt;=10, "0-10%", IF(amazon[Discount percentage]&lt;=20,"11-20%", IF(amazon[Discount percentage]&lt;=30,"21-30%",….)))</f>
        <v>#VALUE!</v>
      </c>
    </row>
    <row r="1297" spans="1:17" ht="18.75" x14ac:dyDescent="0.3">
      <c r="A1297" s="1" t="s">
        <v>3381</v>
      </c>
      <c r="B1297" s="1" t="s">
        <v>3382</v>
      </c>
      <c r="C1297" s="1" t="s">
        <v>1557</v>
      </c>
      <c r="D1297" s="1" t="s">
        <v>2811</v>
      </c>
      <c r="E129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7" s="4">
        <v>1099</v>
      </c>
      <c r="G1297" s="4">
        <v>1990</v>
      </c>
      <c r="H1297" s="4">
        <f>PRODUCT(amazon[[#This Row],[Actual price]],amazon[[#This Row],[Rating count]])</f>
        <v>11762890</v>
      </c>
      <c r="I1297" s="5">
        <v>0.45</v>
      </c>
      <c r="J1297" s="1">
        <v>3.9</v>
      </c>
      <c r="K1297" s="1">
        <v>5911</v>
      </c>
      <c r="L1297" s="1" t="str">
        <f>IF(amazon[[#This Row],[Discounted price]]&lt;200, "Very Low",
 IF(amazon[[#This Row],[Discounted price]]&lt;5000, "Medium",
 IF(amazon[[#This Row],[Discounted price]]&lt;10000, "High",
 "Very High")))</f>
        <v>Medium</v>
      </c>
      <c r="M1297" s="1">
        <f>COUNTIF(amazon[[#This Row],[Discount percentage]],$Z$14)</f>
        <v>0</v>
      </c>
      <c r="N1297" s="1">
        <f>COUNTIF(amazon[[#This Row],[Discount percentage]],$Z$16)</f>
        <v>1</v>
      </c>
      <c r="O1297" s="1">
        <f>COUNTIF(amazon[[#This Row],[Discount percentage]],$Z$15)</f>
        <v>0</v>
      </c>
      <c r="P1297" t="s">
        <v>3383</v>
      </c>
      <c r="Q1297" s="23" t="e" cm="1" vm="1">
        <f t="array" aca="1" ref="Q1297" ca="1">IF(amazon[Discount percentage]&lt;=10, "0-10%", IF(amazon[Discount percentage]&lt;=20,"11-20%", IF(amazon[Discount percentage]&lt;=30,"21-30%",….)))</f>
        <v>#VALUE!</v>
      </c>
    </row>
    <row r="1298" spans="1:17" ht="18.75" x14ac:dyDescent="0.3">
      <c r="A1298" s="1" t="s">
        <v>3384</v>
      </c>
      <c r="B1298" s="1" t="s">
        <v>3385</v>
      </c>
      <c r="C1298" s="1" t="s">
        <v>1557</v>
      </c>
      <c r="D1298" s="1" t="s">
        <v>2838</v>
      </c>
      <c r="E129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8" s="4">
        <v>5999</v>
      </c>
      <c r="G1298" s="4">
        <v>9999</v>
      </c>
      <c r="H1298" s="4">
        <f>PRODUCT(amazon[[#This Row],[Actual price]],amazon[[#This Row],[Rating count]])</f>
        <v>1699830</v>
      </c>
      <c r="I1298" s="5">
        <v>0.4</v>
      </c>
      <c r="J1298" s="1">
        <v>4.2</v>
      </c>
      <c r="K1298" s="1">
        <v>170</v>
      </c>
      <c r="L1298" s="1" t="str">
        <f>IF(amazon[[#This Row],[Discounted price]]&lt;200, "Very Low",
 IF(amazon[[#This Row],[Discounted price]]&lt;5000, "Medium",
 IF(amazon[[#This Row],[Discounted price]]&lt;10000, "High",
 "Very High")))</f>
        <v>High</v>
      </c>
      <c r="M1298" s="1">
        <f>COUNTIF(amazon[[#This Row],[Discount percentage]],$Z$14)</f>
        <v>0</v>
      </c>
      <c r="N1298" s="1">
        <f>COUNTIF(amazon[[#This Row],[Discount percentage]],$Z$16)</f>
        <v>1</v>
      </c>
      <c r="O1298" s="1">
        <f>COUNTIF(amazon[[#This Row],[Discount percentage]],$Z$15)</f>
        <v>0</v>
      </c>
      <c r="P1298" t="s">
        <v>3386</v>
      </c>
      <c r="Q1298" s="23" t="e" cm="1" vm="1">
        <f t="array" aca="1" ref="Q1298" ca="1">IF(amazon[Discount percentage]&lt;=10, "0-10%", IF(amazon[Discount percentage]&lt;=20,"11-20%", IF(amazon[Discount percentage]&lt;=30,"21-30%",….)))</f>
        <v>#VALUE!</v>
      </c>
    </row>
    <row r="1299" spans="1:17" ht="18.75" x14ac:dyDescent="0.3">
      <c r="A1299" s="1" t="s">
        <v>3387</v>
      </c>
      <c r="B1299" s="1" t="s">
        <v>3388</v>
      </c>
      <c r="C1299" s="1" t="s">
        <v>1557</v>
      </c>
      <c r="D1299" s="1" t="s">
        <v>3001</v>
      </c>
      <c r="E129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299" s="4">
        <v>8886</v>
      </c>
      <c r="G1299" s="4">
        <v>11850</v>
      </c>
      <c r="H1299" s="4">
        <f>PRODUCT(amazon[[#This Row],[Actual price]],amazon[[#This Row],[Rating count]])</f>
        <v>36320250</v>
      </c>
      <c r="I1299" s="5">
        <v>0.25</v>
      </c>
      <c r="J1299" s="1">
        <v>4.2</v>
      </c>
      <c r="K1299" s="1">
        <v>3065</v>
      </c>
      <c r="L1299" s="1" t="str">
        <f>IF(amazon[[#This Row],[Discounted price]]&lt;200, "Very Low",
 IF(amazon[[#This Row],[Discounted price]]&lt;5000, "Medium",
 IF(amazon[[#This Row],[Discounted price]]&lt;10000, "High",
 "Very High")))</f>
        <v>High</v>
      </c>
      <c r="M1299" s="1">
        <f>COUNTIF(amazon[[#This Row],[Discount percentage]],$Z$14)</f>
        <v>0</v>
      </c>
      <c r="N1299" s="1">
        <f>COUNTIF(amazon[[#This Row],[Discount percentage]],$Z$16)</f>
        <v>1</v>
      </c>
      <c r="O1299" s="1">
        <f>COUNTIF(amazon[[#This Row],[Discount percentage]],$Z$15)</f>
        <v>0</v>
      </c>
      <c r="P1299" t="s">
        <v>3389</v>
      </c>
      <c r="Q1299" s="23" t="e" cm="1" vm="1">
        <f t="array" aca="1" ref="Q1299" ca="1">IF(amazon[Discount percentage]&lt;=10, "0-10%", IF(amazon[Discount percentage]&lt;=20,"11-20%", IF(amazon[Discount percentage]&lt;=30,"21-30%",….)))</f>
        <v>#VALUE!</v>
      </c>
    </row>
    <row r="1300" spans="1:17" ht="18.75" x14ac:dyDescent="0.3">
      <c r="A1300" s="1" t="s">
        <v>3390</v>
      </c>
      <c r="B1300" s="1" t="s">
        <v>3391</v>
      </c>
      <c r="C1300" s="1" t="s">
        <v>1557</v>
      </c>
      <c r="D1300" s="1" t="s">
        <v>2587</v>
      </c>
      <c r="E130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0" s="4">
        <v>475</v>
      </c>
      <c r="G1300" s="4">
        <v>999</v>
      </c>
      <c r="H1300" s="4">
        <f>PRODUCT(amazon[[#This Row],[Actual price]],amazon[[#This Row],[Rating count]])</f>
        <v>1019979</v>
      </c>
      <c r="I1300" s="5">
        <v>0.52</v>
      </c>
      <c r="J1300" s="1">
        <v>4.0999999999999996</v>
      </c>
      <c r="K1300" s="1">
        <v>1021</v>
      </c>
      <c r="L1300" s="1" t="str">
        <f>IF(amazon[[#This Row],[Discounted price]]&lt;200, "Very Low",
 IF(amazon[[#This Row],[Discounted price]]&lt;5000, "Medium",
 IF(amazon[[#This Row],[Discounted price]]&lt;10000, "High",
 "Very High")))</f>
        <v>Medium</v>
      </c>
      <c r="M1300" s="1">
        <f>COUNTIF(amazon[[#This Row],[Discount percentage]],$Z$14)</f>
        <v>0</v>
      </c>
      <c r="N1300" s="1">
        <f>COUNTIF(amazon[[#This Row],[Discount percentage]],$Z$16)</f>
        <v>0</v>
      </c>
      <c r="O1300" s="1">
        <f>COUNTIF(amazon[[#This Row],[Discount percentage]],$Z$15)</f>
        <v>1</v>
      </c>
      <c r="P1300" t="s">
        <v>81</v>
      </c>
      <c r="Q1300" s="23" t="e" cm="1" vm="1">
        <f t="array" aca="1" ref="Q1300" ca="1">IF(amazon[Discount percentage]&lt;=10, "0-10%", IF(amazon[Discount percentage]&lt;=20,"11-20%", IF(amazon[Discount percentage]&lt;=30,"21-30%",….)))</f>
        <v>#VALUE!</v>
      </c>
    </row>
    <row r="1301" spans="1:17" ht="18.75" x14ac:dyDescent="0.3">
      <c r="A1301" s="1" t="s">
        <v>3392</v>
      </c>
      <c r="B1301" s="1" t="s">
        <v>3393</v>
      </c>
      <c r="C1301" s="1" t="s">
        <v>1557</v>
      </c>
      <c r="D1301" s="1" t="s">
        <v>2684</v>
      </c>
      <c r="E130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1" s="4">
        <v>4995</v>
      </c>
      <c r="G1301" s="4">
        <v>20049</v>
      </c>
      <c r="H1301" s="4">
        <f>PRODUCT(amazon[[#This Row],[Actual price]],amazon[[#This Row],[Rating count]])</f>
        <v>79474236</v>
      </c>
      <c r="I1301" s="5">
        <v>0.75</v>
      </c>
      <c r="J1301" s="1">
        <v>4.8</v>
      </c>
      <c r="K1301" s="1">
        <v>3964</v>
      </c>
      <c r="L1301" s="1" t="str">
        <f>IF(amazon[[#This Row],[Discounted price]]&lt;200, "Very Low",
 IF(amazon[[#This Row],[Discounted price]]&lt;5000, "Medium",
 IF(amazon[[#This Row],[Discounted price]]&lt;10000, "High",
 "Very High")))</f>
        <v>Medium</v>
      </c>
      <c r="M1301" s="1">
        <f>COUNTIF(amazon[[#This Row],[Discount percentage]],$Z$14)</f>
        <v>0</v>
      </c>
      <c r="N1301" s="1">
        <f>COUNTIF(amazon[[#This Row],[Discount percentage]],$Z$16)</f>
        <v>0</v>
      </c>
      <c r="O1301" s="1">
        <f>COUNTIF(amazon[[#This Row],[Discount percentage]],$Z$15)</f>
        <v>1</v>
      </c>
      <c r="P1301" t="s">
        <v>3394</v>
      </c>
      <c r="Q1301" s="23" t="e" cm="1" vm="1">
        <f t="array" aca="1" ref="Q1301" ca="1">IF(amazon[Discount percentage]&lt;=10, "0-10%", IF(amazon[Discount percentage]&lt;=20,"11-20%", IF(amazon[Discount percentage]&lt;=30,"21-30%",….)))</f>
        <v>#VALUE!</v>
      </c>
    </row>
    <row r="1302" spans="1:17" ht="18.75" x14ac:dyDescent="0.3">
      <c r="A1302" s="1" t="s">
        <v>3395</v>
      </c>
      <c r="B1302" s="1" t="s">
        <v>3396</v>
      </c>
      <c r="C1302" s="1" t="s">
        <v>1557</v>
      </c>
      <c r="D1302" s="1" t="s">
        <v>3045</v>
      </c>
      <c r="E130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2" s="4">
        <v>13999</v>
      </c>
      <c r="G1302" s="4">
        <v>24850</v>
      </c>
      <c r="H1302" s="4">
        <f>PRODUCT(amazon[[#This Row],[Actual price]],amazon[[#This Row],[Rating count]])</f>
        <v>222357800</v>
      </c>
      <c r="I1302" s="5">
        <v>0.44</v>
      </c>
      <c r="J1302" s="1">
        <v>4.4000000000000004</v>
      </c>
      <c r="K1302" s="1">
        <v>8948</v>
      </c>
      <c r="L1302" s="1" t="str">
        <f>IF(amazon[[#This Row],[Discounted price]]&lt;200, "Very Low",
 IF(amazon[[#This Row],[Discounted price]]&lt;5000, "Medium",
 IF(amazon[[#This Row],[Discounted price]]&lt;10000, "High",
 "Very High")))</f>
        <v>Very High</v>
      </c>
      <c r="M1302" s="1">
        <f>COUNTIF(amazon[[#This Row],[Discount percentage]],$Z$14)</f>
        <v>0</v>
      </c>
      <c r="N1302" s="1">
        <f>COUNTIF(amazon[[#This Row],[Discount percentage]],$Z$16)</f>
        <v>1</v>
      </c>
      <c r="O1302" s="1">
        <f>COUNTIF(amazon[[#This Row],[Discount percentage]],$Z$15)</f>
        <v>0</v>
      </c>
      <c r="P1302" t="s">
        <v>3397</v>
      </c>
      <c r="Q1302" s="23" t="e" cm="1" vm="1">
        <f t="array" aca="1" ref="Q1302" ca="1">IF(amazon[Discount percentage]&lt;=10, "0-10%", IF(amazon[Discount percentage]&lt;=20,"11-20%", IF(amazon[Discount percentage]&lt;=30,"21-30%",….)))</f>
        <v>#VALUE!</v>
      </c>
    </row>
    <row r="1303" spans="1:17" ht="18.75" x14ac:dyDescent="0.3">
      <c r="A1303" s="1" t="s">
        <v>3398</v>
      </c>
      <c r="B1303" s="1" t="s">
        <v>3399</v>
      </c>
      <c r="C1303" s="1" t="s">
        <v>1557</v>
      </c>
      <c r="D1303" s="1" t="s">
        <v>3045</v>
      </c>
      <c r="E130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3" s="4">
        <v>8499</v>
      </c>
      <c r="G1303" s="4">
        <v>16490</v>
      </c>
      <c r="H1303" s="4">
        <f>PRODUCT(amazon[[#This Row],[Actual price]],amazon[[#This Row],[Rating count]])</f>
        <v>1599530</v>
      </c>
      <c r="I1303" s="5">
        <v>0.48</v>
      </c>
      <c r="J1303" s="1">
        <v>4.3</v>
      </c>
      <c r="K1303" s="1">
        <v>97</v>
      </c>
      <c r="L1303" s="1" t="str">
        <f>IF(amazon[[#This Row],[Discounted price]]&lt;200, "Very Low",
 IF(amazon[[#This Row],[Discounted price]]&lt;5000, "Medium",
 IF(amazon[[#This Row],[Discounted price]]&lt;10000, "High",
 "Very High")))</f>
        <v>High</v>
      </c>
      <c r="M1303" s="1">
        <f>COUNTIF(amazon[[#This Row],[Discount percentage]],$Z$14)</f>
        <v>0</v>
      </c>
      <c r="N1303" s="1">
        <f>COUNTIF(amazon[[#This Row],[Discount percentage]],$Z$16)</f>
        <v>1</v>
      </c>
      <c r="O1303" s="1">
        <f>COUNTIF(amazon[[#This Row],[Discount percentage]],$Z$15)</f>
        <v>0</v>
      </c>
      <c r="P1303" t="s">
        <v>3400</v>
      </c>
      <c r="Q1303" s="23" t="e" cm="1" vm="1">
        <f t="array" aca="1" ref="Q1303" ca="1">IF(amazon[Discount percentage]&lt;=10, "0-10%", IF(amazon[Discount percentage]&lt;=20,"11-20%", IF(amazon[Discount percentage]&lt;=30,"21-30%",….)))</f>
        <v>#VALUE!</v>
      </c>
    </row>
    <row r="1304" spans="1:17" ht="18.75" x14ac:dyDescent="0.3">
      <c r="A1304" s="1" t="s">
        <v>3401</v>
      </c>
      <c r="B1304" s="1" t="s">
        <v>3402</v>
      </c>
      <c r="C1304" s="1" t="s">
        <v>1557</v>
      </c>
      <c r="D1304" s="1" t="s">
        <v>2627</v>
      </c>
      <c r="E130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4" s="4">
        <v>949</v>
      </c>
      <c r="G1304" s="4">
        <v>975</v>
      </c>
      <c r="H1304" s="4">
        <f>PRODUCT(amazon[[#This Row],[Actual price]],amazon[[#This Row],[Rating count]])</f>
        <v>7042425</v>
      </c>
      <c r="I1304" s="5">
        <v>0.03</v>
      </c>
      <c r="J1304" s="1">
        <v>4.3</v>
      </c>
      <c r="K1304" s="1">
        <v>7223</v>
      </c>
      <c r="L1304" s="1" t="str">
        <f>IF(amazon[[#This Row],[Discounted price]]&lt;200, "Very Low",
 IF(amazon[[#This Row],[Discounted price]]&lt;5000, "Medium",
 IF(amazon[[#This Row],[Discounted price]]&lt;10000, "High",
 "Very High")))</f>
        <v>Medium</v>
      </c>
      <c r="M1304" s="1">
        <f>COUNTIF(amazon[[#This Row],[Discount percentage]],$Z$14)</f>
        <v>0</v>
      </c>
      <c r="N1304" s="1">
        <f>COUNTIF(amazon[[#This Row],[Discount percentage]],$Z$16)</f>
        <v>1</v>
      </c>
      <c r="O1304" s="1">
        <f>COUNTIF(amazon[[#This Row],[Discount percentage]],$Z$15)</f>
        <v>0</v>
      </c>
      <c r="P1304" t="s">
        <v>81</v>
      </c>
      <c r="Q1304" s="23" t="e" cm="1" vm="1">
        <f t="array" aca="1" ref="Q1304" ca="1">IF(amazon[Discount percentage]&lt;=10, "0-10%", IF(amazon[Discount percentage]&lt;=20,"11-20%", IF(amazon[Discount percentage]&lt;=30,"21-30%",….)))</f>
        <v>#VALUE!</v>
      </c>
    </row>
    <row r="1305" spans="1:17" ht="18.75" x14ac:dyDescent="0.3">
      <c r="A1305" s="1" t="s">
        <v>3403</v>
      </c>
      <c r="B1305" s="1" t="s">
        <v>3404</v>
      </c>
      <c r="C1305" s="1" t="s">
        <v>1557</v>
      </c>
      <c r="D1305" s="1" t="s">
        <v>2688</v>
      </c>
      <c r="E130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5" s="4">
        <v>395</v>
      </c>
      <c r="G1305" s="4">
        <v>499</v>
      </c>
      <c r="H1305" s="4">
        <f>PRODUCT(amazon[[#This Row],[Actual price]],amazon[[#This Row],[Rating count]])</f>
        <v>164670</v>
      </c>
      <c r="I1305" s="5">
        <v>0.21</v>
      </c>
      <c r="J1305" s="1">
        <v>4</v>
      </c>
      <c r="K1305" s="1">
        <v>330</v>
      </c>
      <c r="L1305" s="1" t="str">
        <f>IF(amazon[[#This Row],[Discounted price]]&lt;200, "Very Low",
 IF(amazon[[#This Row],[Discounted price]]&lt;5000, "Medium",
 IF(amazon[[#This Row],[Discounted price]]&lt;10000, "High",
 "Very High")))</f>
        <v>Medium</v>
      </c>
      <c r="M1305" s="1">
        <f>COUNTIF(amazon[[#This Row],[Discount percentage]],$Z$14)</f>
        <v>0</v>
      </c>
      <c r="N1305" s="1">
        <f>COUNTIF(amazon[[#This Row],[Discount percentage]],$Z$16)</f>
        <v>1</v>
      </c>
      <c r="O1305" s="1">
        <f>COUNTIF(amazon[[#This Row],[Discount percentage]],$Z$15)</f>
        <v>0</v>
      </c>
      <c r="P1305" t="s">
        <v>3405</v>
      </c>
      <c r="Q1305" s="23" t="e" cm="1" vm="1">
        <f t="array" aca="1" ref="Q1305" ca="1">IF(amazon[Discount percentage]&lt;=10, "0-10%", IF(amazon[Discount percentage]&lt;=20,"11-20%", IF(amazon[Discount percentage]&lt;=30,"21-30%",….)))</f>
        <v>#VALUE!</v>
      </c>
    </row>
    <row r="1306" spans="1:17" ht="18.75" x14ac:dyDescent="0.3">
      <c r="A1306" s="1" t="s">
        <v>3406</v>
      </c>
      <c r="B1306" s="1" t="s">
        <v>3407</v>
      </c>
      <c r="C1306" s="1" t="s">
        <v>1557</v>
      </c>
      <c r="D1306" s="1" t="s">
        <v>3408</v>
      </c>
      <c r="E130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6" s="4">
        <v>635</v>
      </c>
      <c r="G1306" s="4">
        <v>635</v>
      </c>
      <c r="H1306" s="4">
        <f>PRODUCT(amazon[[#This Row],[Actual price]],amazon[[#This Row],[Rating count]])</f>
        <v>2901950</v>
      </c>
      <c r="I1306" s="5">
        <v>0</v>
      </c>
      <c r="J1306" s="1">
        <v>4.3</v>
      </c>
      <c r="K1306" s="1">
        <v>4570</v>
      </c>
      <c r="L1306" s="1" t="str">
        <f>IF(amazon[[#This Row],[Discounted price]]&lt;200, "Very Low",
 IF(amazon[[#This Row],[Discounted price]]&lt;5000, "Medium",
 IF(amazon[[#This Row],[Discounted price]]&lt;10000, "High",
 "Very High")))</f>
        <v>Medium</v>
      </c>
      <c r="M1306" s="1">
        <f>COUNTIF(amazon[[#This Row],[Discount percentage]],$Z$14)</f>
        <v>0</v>
      </c>
      <c r="N1306" s="1">
        <f>COUNTIF(amazon[[#This Row],[Discount percentage]],$Z$16)</f>
        <v>1</v>
      </c>
      <c r="O1306" s="1">
        <f>COUNTIF(amazon[[#This Row],[Discount percentage]],$Z$15)</f>
        <v>0</v>
      </c>
      <c r="P1306" t="s">
        <v>81</v>
      </c>
      <c r="Q1306" s="23" t="e" cm="1" vm="1">
        <f t="array" aca="1" ref="Q1306" ca="1">IF(amazon[Discount percentage]&lt;=10, "0-10%", IF(amazon[Discount percentage]&lt;=20,"11-20%", IF(amazon[Discount percentage]&lt;=30,"21-30%",….)))</f>
        <v>#VALUE!</v>
      </c>
    </row>
    <row r="1307" spans="1:17" ht="18.75" x14ac:dyDescent="0.3">
      <c r="A1307" s="1" t="s">
        <v>3409</v>
      </c>
      <c r="B1307" s="1" t="s">
        <v>3410</v>
      </c>
      <c r="C1307" s="1" t="s">
        <v>1557</v>
      </c>
      <c r="D1307" s="1" t="s">
        <v>2627</v>
      </c>
      <c r="E130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7" s="4">
        <v>717</v>
      </c>
      <c r="G1307" s="4">
        <v>1390</v>
      </c>
      <c r="H1307" s="4">
        <f>PRODUCT(amazon[[#This Row],[Actual price]],amazon[[#This Row],[Rating count]])</f>
        <v>6765130</v>
      </c>
      <c r="I1307" s="5">
        <v>0.48</v>
      </c>
      <c r="J1307" s="1">
        <v>4</v>
      </c>
      <c r="K1307" s="1">
        <v>4867</v>
      </c>
      <c r="L1307" s="1" t="str">
        <f>IF(amazon[[#This Row],[Discounted price]]&lt;200, "Very Low",
 IF(amazon[[#This Row],[Discounted price]]&lt;5000, "Medium",
 IF(amazon[[#This Row],[Discounted price]]&lt;10000, "High",
 "Very High")))</f>
        <v>Medium</v>
      </c>
      <c r="M1307" s="1">
        <f>COUNTIF(amazon[[#This Row],[Discount percentage]],$Z$14)</f>
        <v>0</v>
      </c>
      <c r="N1307" s="1">
        <f>COUNTIF(amazon[[#This Row],[Discount percentage]],$Z$16)</f>
        <v>1</v>
      </c>
      <c r="O1307" s="1">
        <f>COUNTIF(amazon[[#This Row],[Discount percentage]],$Z$15)</f>
        <v>0</v>
      </c>
      <c r="P1307" t="s">
        <v>3411</v>
      </c>
      <c r="Q1307" s="23" t="e" cm="1" vm="1">
        <f t="array" aca="1" ref="Q1307" ca="1">IF(amazon[Discount percentage]&lt;=10, "0-10%", IF(amazon[Discount percentage]&lt;=20,"11-20%", IF(amazon[Discount percentage]&lt;=30,"21-30%",….)))</f>
        <v>#VALUE!</v>
      </c>
    </row>
    <row r="1308" spans="1:17" ht="18.75" x14ac:dyDescent="0.3">
      <c r="A1308" s="1" t="s">
        <v>3412</v>
      </c>
      <c r="B1308" s="1" t="s">
        <v>3413</v>
      </c>
      <c r="C1308" s="1" t="s">
        <v>1557</v>
      </c>
      <c r="D1308" s="1" t="s">
        <v>3414</v>
      </c>
      <c r="E130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8" s="4">
        <v>27900</v>
      </c>
      <c r="G1308" s="4">
        <v>59900</v>
      </c>
      <c r="H1308" s="4">
        <f>PRODUCT(amazon[[#This Row],[Actual price]],amazon[[#This Row],[Rating count]])</f>
        <v>317350200</v>
      </c>
      <c r="I1308" s="5">
        <v>0.53</v>
      </c>
      <c r="J1308" s="1">
        <v>4.4000000000000004</v>
      </c>
      <c r="K1308" s="1">
        <v>5298</v>
      </c>
      <c r="L1308" s="1" t="str">
        <f>IF(amazon[[#This Row],[Discounted price]]&lt;200, "Very Low",
 IF(amazon[[#This Row],[Discounted price]]&lt;5000, "Medium",
 IF(amazon[[#This Row],[Discounted price]]&lt;10000, "High",
 "Very High")))</f>
        <v>Very High</v>
      </c>
      <c r="M1308" s="1">
        <f>COUNTIF(amazon[[#This Row],[Discount percentage]],$Z$14)</f>
        <v>0</v>
      </c>
      <c r="N1308" s="1">
        <f>COUNTIF(amazon[[#This Row],[Discount percentage]],$Z$16)</f>
        <v>0</v>
      </c>
      <c r="O1308" s="1">
        <f>COUNTIF(amazon[[#This Row],[Discount percentage]],$Z$15)</f>
        <v>1</v>
      </c>
      <c r="P1308" t="s">
        <v>3415</v>
      </c>
      <c r="Q1308" s="23" t="e" cm="1" vm="1">
        <f t="array" aca="1" ref="Q1308" ca="1">IF(amazon[Discount percentage]&lt;=10, "0-10%", IF(amazon[Discount percentage]&lt;=20,"11-20%", IF(amazon[Discount percentage]&lt;=30,"21-30%",….)))</f>
        <v>#VALUE!</v>
      </c>
    </row>
    <row r="1309" spans="1:17" ht="18.75" x14ac:dyDescent="0.3">
      <c r="A1309" s="1" t="s">
        <v>3416</v>
      </c>
      <c r="B1309" s="1" t="s">
        <v>3417</v>
      </c>
      <c r="C1309" s="1" t="s">
        <v>1557</v>
      </c>
      <c r="D1309" s="1" t="s">
        <v>2913</v>
      </c>
      <c r="E130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09" s="4">
        <v>649</v>
      </c>
      <c r="G1309" s="4">
        <v>670</v>
      </c>
      <c r="H1309" s="4">
        <f>PRODUCT(amazon[[#This Row],[Actual price]],amazon[[#This Row],[Rating count]])</f>
        <v>5216620</v>
      </c>
      <c r="I1309" s="5">
        <v>0.03</v>
      </c>
      <c r="J1309" s="1">
        <v>4.0999999999999996</v>
      </c>
      <c r="K1309" s="1">
        <v>7786</v>
      </c>
      <c r="L1309" s="1" t="str">
        <f>IF(amazon[[#This Row],[Discounted price]]&lt;200, "Very Low",
 IF(amazon[[#This Row],[Discounted price]]&lt;5000, "Medium",
 IF(amazon[[#This Row],[Discounted price]]&lt;10000, "High",
 "Very High")))</f>
        <v>Medium</v>
      </c>
      <c r="M1309" s="1">
        <f>COUNTIF(amazon[[#This Row],[Discount percentage]],$Z$14)</f>
        <v>0</v>
      </c>
      <c r="N1309" s="1">
        <f>COUNTIF(amazon[[#This Row],[Discount percentage]],$Z$16)</f>
        <v>1</v>
      </c>
      <c r="O1309" s="1">
        <f>COUNTIF(amazon[[#This Row],[Discount percentage]],$Z$15)</f>
        <v>0</v>
      </c>
      <c r="P1309" t="s">
        <v>739</v>
      </c>
      <c r="Q1309" s="23" t="e" cm="1" vm="1">
        <f t="array" aca="1" ref="Q1309" ca="1">IF(amazon[Discount percentage]&lt;=10, "0-10%", IF(amazon[Discount percentage]&lt;=20,"11-20%", IF(amazon[Discount percentage]&lt;=30,"21-30%",….)))</f>
        <v>#VALUE!</v>
      </c>
    </row>
    <row r="1310" spans="1:17" ht="18.75" x14ac:dyDescent="0.3">
      <c r="A1310" s="1" t="s">
        <v>3418</v>
      </c>
      <c r="B1310" s="1" t="s">
        <v>3419</v>
      </c>
      <c r="C1310" s="1" t="s">
        <v>1557</v>
      </c>
      <c r="D1310" s="1" t="s">
        <v>2910</v>
      </c>
      <c r="E131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0" s="4">
        <v>193</v>
      </c>
      <c r="G1310" s="4">
        <v>399</v>
      </c>
      <c r="H1310" s="4">
        <f>PRODUCT(amazon[[#This Row],[Actual price]],amazon[[#This Row],[Rating count]])</f>
        <v>14763</v>
      </c>
      <c r="I1310" s="5">
        <v>0.52</v>
      </c>
      <c r="J1310" s="1">
        <v>3.6</v>
      </c>
      <c r="K1310" s="1">
        <v>37</v>
      </c>
      <c r="L1310" s="1" t="str">
        <f>IF(amazon[[#This Row],[Discounted price]]&lt;200, "Very Low",
 IF(amazon[[#This Row],[Discounted price]]&lt;5000, "Medium",
 IF(amazon[[#This Row],[Discounted price]]&lt;10000, "High",
 "Very High")))</f>
        <v>Very Low</v>
      </c>
      <c r="M1310" s="1">
        <f>COUNTIF(amazon[[#This Row],[Discount percentage]],$Z$14)</f>
        <v>0</v>
      </c>
      <c r="N1310" s="1">
        <f>COUNTIF(amazon[[#This Row],[Discount percentage]],$Z$16)</f>
        <v>0</v>
      </c>
      <c r="O1310" s="1">
        <f>COUNTIF(amazon[[#This Row],[Discount percentage]],$Z$15)</f>
        <v>1</v>
      </c>
      <c r="P1310" t="s">
        <v>3420</v>
      </c>
      <c r="Q1310" s="23" t="e" cm="1" vm="1">
        <f t="array" aca="1" ref="Q1310" ca="1">IF(amazon[Discount percentage]&lt;=10, "0-10%", IF(amazon[Discount percentage]&lt;=20,"11-20%", IF(amazon[Discount percentage]&lt;=30,"21-30%",….)))</f>
        <v>#VALUE!</v>
      </c>
    </row>
    <row r="1311" spans="1:17" ht="18.75" x14ac:dyDescent="0.3">
      <c r="A1311" s="1" t="s">
        <v>3421</v>
      </c>
      <c r="B1311" s="1" t="s">
        <v>3422</v>
      </c>
      <c r="C1311" s="1" t="s">
        <v>1557</v>
      </c>
      <c r="D1311" s="1" t="s">
        <v>2583</v>
      </c>
      <c r="E131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1" s="4">
        <v>1299</v>
      </c>
      <c r="G1311" s="4">
        <v>2495</v>
      </c>
      <c r="H1311" s="4">
        <f>PRODUCT(amazon[[#This Row],[Actual price]],amazon[[#This Row],[Rating count]])</f>
        <v>4990</v>
      </c>
      <c r="I1311" s="5">
        <v>0.48</v>
      </c>
      <c r="J1311" s="1">
        <v>2</v>
      </c>
      <c r="K1311" s="1">
        <v>2</v>
      </c>
      <c r="L1311" s="1" t="str">
        <f>IF(amazon[[#This Row],[Discounted price]]&lt;200, "Very Low",
 IF(amazon[[#This Row],[Discounted price]]&lt;5000, "Medium",
 IF(amazon[[#This Row],[Discounted price]]&lt;10000, "High",
 "Very High")))</f>
        <v>Medium</v>
      </c>
      <c r="M1311" s="1">
        <f>COUNTIF(amazon[[#This Row],[Discount percentage]],$Z$14)</f>
        <v>0</v>
      </c>
      <c r="N1311" s="1">
        <f>COUNTIF(amazon[[#This Row],[Discount percentage]],$Z$16)</f>
        <v>1</v>
      </c>
      <c r="O1311" s="1">
        <f>COUNTIF(amazon[[#This Row],[Discount percentage]],$Z$15)</f>
        <v>0</v>
      </c>
      <c r="P1311" t="s">
        <v>3423</v>
      </c>
      <c r="Q1311" s="23" t="e" cm="1" vm="1">
        <f t="array" aca="1" ref="Q1311" ca="1">IF(amazon[Discount percentage]&lt;=10, "0-10%", IF(amazon[Discount percentage]&lt;=20,"11-20%", IF(amazon[Discount percentage]&lt;=30,"21-30%",….)))</f>
        <v>#VALUE!</v>
      </c>
    </row>
    <row r="1312" spans="1:17" ht="18.75" x14ac:dyDescent="0.3">
      <c r="A1312" s="1" t="s">
        <v>3424</v>
      </c>
      <c r="B1312" s="1" t="s">
        <v>3425</v>
      </c>
      <c r="C1312" s="1" t="s">
        <v>1557</v>
      </c>
      <c r="D1312" s="1" t="s">
        <v>2631</v>
      </c>
      <c r="E131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2" s="4">
        <v>2449</v>
      </c>
      <c r="G1312" s="4">
        <v>3390</v>
      </c>
      <c r="H1312" s="4">
        <f>PRODUCT(amazon[[#This Row],[Actual price]],amazon[[#This Row],[Rating count]])</f>
        <v>17648340</v>
      </c>
      <c r="I1312" s="5">
        <v>0.28000000000000003</v>
      </c>
      <c r="J1312" s="1">
        <v>4</v>
      </c>
      <c r="K1312" s="1">
        <v>5206</v>
      </c>
      <c r="L1312" s="1" t="str">
        <f>IF(amazon[[#This Row],[Discounted price]]&lt;200, "Very Low",
 IF(amazon[[#This Row],[Discounted price]]&lt;5000, "Medium",
 IF(amazon[[#This Row],[Discounted price]]&lt;10000, "High",
 "Very High")))</f>
        <v>Medium</v>
      </c>
      <c r="M1312" s="1">
        <f>COUNTIF(amazon[[#This Row],[Discount percentage]],$Z$14)</f>
        <v>0</v>
      </c>
      <c r="N1312" s="1">
        <f>COUNTIF(amazon[[#This Row],[Discount percentage]],$Z$16)</f>
        <v>1</v>
      </c>
      <c r="O1312" s="1">
        <f>COUNTIF(amazon[[#This Row],[Discount percentage]],$Z$15)</f>
        <v>0</v>
      </c>
      <c r="P1312" t="s">
        <v>81</v>
      </c>
      <c r="Q1312" s="23" t="e" cm="1" vm="1">
        <f t="array" aca="1" ref="Q1312" ca="1">IF(amazon[Discount percentage]&lt;=10, "0-10%", IF(amazon[Discount percentage]&lt;=20,"11-20%", IF(amazon[Discount percentage]&lt;=30,"21-30%",….)))</f>
        <v>#VALUE!</v>
      </c>
    </row>
    <row r="1313" spans="1:17" ht="18.75" x14ac:dyDescent="0.3">
      <c r="A1313" s="1" t="s">
        <v>3426</v>
      </c>
      <c r="B1313" s="1" t="s">
        <v>3427</v>
      </c>
      <c r="C1313" s="1" t="s">
        <v>1557</v>
      </c>
      <c r="D1313" s="1" t="s">
        <v>2635</v>
      </c>
      <c r="E131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3" s="4">
        <v>1049</v>
      </c>
      <c r="G1313" s="4">
        <v>2499</v>
      </c>
      <c r="H1313" s="4">
        <f>PRODUCT(amazon[[#This Row],[Actual price]],amazon[[#This Row],[Rating count]])</f>
        <v>1594362</v>
      </c>
      <c r="I1313" s="5">
        <v>0.57999999999999996</v>
      </c>
      <c r="J1313" s="1">
        <v>3.7</v>
      </c>
      <c r="K1313" s="1">
        <v>638</v>
      </c>
      <c r="L1313" s="1" t="str">
        <f>IF(amazon[[#This Row],[Discounted price]]&lt;200, "Very Low",
 IF(amazon[[#This Row],[Discounted price]]&lt;5000, "Medium",
 IF(amazon[[#This Row],[Discounted price]]&lt;10000, "High",
 "Very High")))</f>
        <v>Medium</v>
      </c>
      <c r="M1313" s="1">
        <f>COUNTIF(amazon[[#This Row],[Discount percentage]],$Z$14)</f>
        <v>0</v>
      </c>
      <c r="N1313" s="1">
        <f>COUNTIF(amazon[[#This Row],[Discount percentage]],$Z$16)</f>
        <v>0</v>
      </c>
      <c r="O1313" s="1">
        <f>COUNTIF(amazon[[#This Row],[Discount percentage]],$Z$15)</f>
        <v>1</v>
      </c>
      <c r="P1313" t="s">
        <v>3428</v>
      </c>
      <c r="Q1313" s="23" t="e" cm="1" vm="1">
        <f t="array" aca="1" ref="Q1313" ca="1">IF(amazon[Discount percentage]&lt;=10, "0-10%", IF(amazon[Discount percentage]&lt;=20,"11-20%", IF(amazon[Discount percentage]&lt;=30,"21-30%",….)))</f>
        <v>#VALUE!</v>
      </c>
    </row>
    <row r="1314" spans="1:17" ht="18.75" x14ac:dyDescent="0.3">
      <c r="A1314" s="1" t="s">
        <v>3429</v>
      </c>
      <c r="B1314" s="1" t="s">
        <v>3430</v>
      </c>
      <c r="C1314" s="1" t="s">
        <v>1557</v>
      </c>
      <c r="D1314" s="1" t="s">
        <v>3298</v>
      </c>
      <c r="E131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4" s="4">
        <v>2399</v>
      </c>
      <c r="G1314" s="4">
        <v>4200</v>
      </c>
      <c r="H1314" s="4">
        <f>PRODUCT(amazon[[#This Row],[Actual price]],amazon[[#This Row],[Rating count]])</f>
        <v>1667400</v>
      </c>
      <c r="I1314" s="5">
        <v>0.43</v>
      </c>
      <c r="J1314" s="1">
        <v>3.8</v>
      </c>
      <c r="K1314" s="1">
        <v>397</v>
      </c>
      <c r="L1314" s="1" t="str">
        <f>IF(amazon[[#This Row],[Discounted price]]&lt;200, "Very Low",
 IF(amazon[[#This Row],[Discounted price]]&lt;5000, "Medium",
 IF(amazon[[#This Row],[Discounted price]]&lt;10000, "High",
 "Very High")))</f>
        <v>Medium</v>
      </c>
      <c r="M1314" s="1">
        <f>COUNTIF(amazon[[#This Row],[Discount percentage]],$Z$14)</f>
        <v>0</v>
      </c>
      <c r="N1314" s="1">
        <f>COUNTIF(amazon[[#This Row],[Discount percentage]],$Z$16)</f>
        <v>1</v>
      </c>
      <c r="O1314" s="1">
        <f>COUNTIF(amazon[[#This Row],[Discount percentage]],$Z$15)</f>
        <v>0</v>
      </c>
      <c r="P1314" t="s">
        <v>3431</v>
      </c>
      <c r="Q1314" s="23" t="e" cm="1" vm="1">
        <f t="array" aca="1" ref="Q1314" ca="1">IF(amazon[Discount percentage]&lt;=10, "0-10%", IF(amazon[Discount percentage]&lt;=20,"11-20%", IF(amazon[Discount percentage]&lt;=30,"21-30%",….)))</f>
        <v>#VALUE!</v>
      </c>
    </row>
    <row r="1315" spans="1:17" ht="18.75" x14ac:dyDescent="0.3">
      <c r="A1315" s="1" t="s">
        <v>3432</v>
      </c>
      <c r="B1315" s="1" t="s">
        <v>3433</v>
      </c>
      <c r="C1315" s="1" t="s">
        <v>1557</v>
      </c>
      <c r="D1315" s="1" t="s">
        <v>2714</v>
      </c>
      <c r="E131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5" s="4">
        <v>2286</v>
      </c>
      <c r="G1315" s="4">
        <v>4495</v>
      </c>
      <c r="H1315" s="4">
        <f>PRODUCT(amazon[[#This Row],[Actual price]],amazon[[#This Row],[Rating count]])</f>
        <v>1465370</v>
      </c>
      <c r="I1315" s="5">
        <v>0.49</v>
      </c>
      <c r="J1315" s="1">
        <v>3.9</v>
      </c>
      <c r="K1315" s="1">
        <v>326</v>
      </c>
      <c r="L1315" s="1" t="str">
        <f>IF(amazon[[#This Row],[Discounted price]]&lt;200, "Very Low",
 IF(amazon[[#This Row],[Discounted price]]&lt;5000, "Medium",
 IF(amazon[[#This Row],[Discounted price]]&lt;10000, "High",
 "Very High")))</f>
        <v>Medium</v>
      </c>
      <c r="M1315" s="1">
        <f>COUNTIF(amazon[[#This Row],[Discount percentage]],$Z$14)</f>
        <v>0</v>
      </c>
      <c r="N1315" s="1">
        <f>COUNTIF(amazon[[#This Row],[Discount percentage]],$Z$16)</f>
        <v>1</v>
      </c>
      <c r="O1315" s="1">
        <f>COUNTIF(amazon[[#This Row],[Discount percentage]],$Z$15)</f>
        <v>0</v>
      </c>
      <c r="P1315" t="s">
        <v>239</v>
      </c>
      <c r="Q1315" s="23" t="e" cm="1" vm="1">
        <f t="array" aca="1" ref="Q1315" ca="1">IF(amazon[Discount percentage]&lt;=10, "0-10%", IF(amazon[Discount percentage]&lt;=20,"11-20%", IF(amazon[Discount percentage]&lt;=30,"21-30%",….)))</f>
        <v>#VALUE!</v>
      </c>
    </row>
    <row r="1316" spans="1:17" ht="18.75" x14ac:dyDescent="0.3">
      <c r="A1316" s="1" t="s">
        <v>3434</v>
      </c>
      <c r="B1316" s="1" t="s">
        <v>3435</v>
      </c>
      <c r="C1316" s="1" t="s">
        <v>1557</v>
      </c>
      <c r="D1316" s="1" t="s">
        <v>3175</v>
      </c>
      <c r="E131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6" s="4">
        <v>499</v>
      </c>
      <c r="G1316" s="4">
        <v>2199</v>
      </c>
      <c r="H1316" s="4">
        <f>PRODUCT(amazon[[#This Row],[Actual price]],amazon[[#This Row],[Rating count]])</f>
        <v>7755873</v>
      </c>
      <c r="I1316" s="5">
        <v>0.77</v>
      </c>
      <c r="J1316" s="1">
        <v>3.1</v>
      </c>
      <c r="K1316" s="1">
        <v>3527</v>
      </c>
      <c r="L1316" s="1" t="str">
        <f>IF(amazon[[#This Row],[Discounted price]]&lt;200, "Very Low",
 IF(amazon[[#This Row],[Discounted price]]&lt;5000, "Medium",
 IF(amazon[[#This Row],[Discounted price]]&lt;10000, "High",
 "Very High")))</f>
        <v>Medium</v>
      </c>
      <c r="M1316" s="1">
        <f>COUNTIF(amazon[[#This Row],[Discount percentage]],$Z$14)</f>
        <v>0</v>
      </c>
      <c r="N1316" s="1">
        <f>COUNTIF(amazon[[#This Row],[Discount percentage]],$Z$16)</f>
        <v>0</v>
      </c>
      <c r="O1316" s="1">
        <f>COUNTIF(amazon[[#This Row],[Discount percentage]],$Z$15)</f>
        <v>1</v>
      </c>
      <c r="P1316" t="s">
        <v>3436</v>
      </c>
      <c r="Q1316" s="23" t="e" cm="1" vm="1">
        <f t="array" aca="1" ref="Q1316" ca="1">IF(amazon[Discount percentage]&lt;=10, "0-10%", IF(amazon[Discount percentage]&lt;=20,"11-20%", IF(amazon[Discount percentage]&lt;=30,"21-30%",….)))</f>
        <v>#VALUE!</v>
      </c>
    </row>
    <row r="1317" spans="1:17" ht="18.75" x14ac:dyDescent="0.3">
      <c r="A1317" s="1" t="s">
        <v>3437</v>
      </c>
      <c r="B1317" s="1" t="s">
        <v>3438</v>
      </c>
      <c r="C1317" s="1" t="s">
        <v>1557</v>
      </c>
      <c r="D1317" s="1" t="s">
        <v>2808</v>
      </c>
      <c r="E131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7" s="4">
        <v>429</v>
      </c>
      <c r="G1317" s="4">
        <v>999</v>
      </c>
      <c r="H1317" s="4">
        <f>PRODUCT(amazon[[#This Row],[Actual price]],amazon[[#This Row],[Rating count]])</f>
        <v>616383</v>
      </c>
      <c r="I1317" s="5">
        <v>0.56999999999999995</v>
      </c>
      <c r="J1317" s="1">
        <v>3</v>
      </c>
      <c r="K1317" s="1">
        <v>617</v>
      </c>
      <c r="L1317" s="1" t="str">
        <f>IF(amazon[[#This Row],[Discounted price]]&lt;200, "Very Low",
 IF(amazon[[#This Row],[Discounted price]]&lt;5000, "Medium",
 IF(amazon[[#This Row],[Discounted price]]&lt;10000, "High",
 "Very High")))</f>
        <v>Medium</v>
      </c>
      <c r="M1317" s="1">
        <f>COUNTIF(amazon[[#This Row],[Discount percentage]],$Z$14)</f>
        <v>0</v>
      </c>
      <c r="N1317" s="1">
        <f>COUNTIF(amazon[[#This Row],[Discount percentage]],$Z$16)</f>
        <v>0</v>
      </c>
      <c r="O1317" s="1">
        <f>COUNTIF(amazon[[#This Row],[Discount percentage]],$Z$15)</f>
        <v>1</v>
      </c>
      <c r="P1317" t="s">
        <v>3439</v>
      </c>
      <c r="Q1317" s="23" t="e" cm="1" vm="1">
        <f t="array" aca="1" ref="Q1317" ca="1">IF(amazon[Discount percentage]&lt;=10, "0-10%", IF(amazon[Discount percentage]&lt;=20,"11-20%", IF(amazon[Discount percentage]&lt;=30,"21-30%",….)))</f>
        <v>#VALUE!</v>
      </c>
    </row>
    <row r="1318" spans="1:17" ht="18.75" x14ac:dyDescent="0.3">
      <c r="A1318" s="1" t="s">
        <v>3440</v>
      </c>
      <c r="B1318" s="1" t="s">
        <v>3441</v>
      </c>
      <c r="C1318" s="1" t="s">
        <v>1557</v>
      </c>
      <c r="D1318" s="1" t="s">
        <v>2743</v>
      </c>
      <c r="E131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8" s="4">
        <v>299</v>
      </c>
      <c r="G1318" s="4">
        <v>595</v>
      </c>
      <c r="H1318" s="4">
        <f>PRODUCT(amazon[[#This Row],[Actual price]],amazon[[#This Row],[Rating count]])</f>
        <v>186830</v>
      </c>
      <c r="I1318" s="5">
        <v>0.5</v>
      </c>
      <c r="J1318" s="1">
        <v>4</v>
      </c>
      <c r="K1318" s="1">
        <v>314</v>
      </c>
      <c r="L1318" s="1" t="str">
        <f>IF(amazon[[#This Row],[Discounted price]]&lt;200, "Very Low",
 IF(amazon[[#This Row],[Discounted price]]&lt;5000, "Medium",
 IF(amazon[[#This Row],[Discounted price]]&lt;10000, "High",
 "Very High")))</f>
        <v>Medium</v>
      </c>
      <c r="M1318" s="1">
        <f>COUNTIF(amazon[[#This Row],[Discount percentage]],$Z$14)</f>
        <v>1</v>
      </c>
      <c r="N1318" s="1">
        <f>COUNTIF(amazon[[#This Row],[Discount percentage]],$Z$16)</f>
        <v>0</v>
      </c>
      <c r="O1318" s="1">
        <f>COUNTIF(amazon[[#This Row],[Discount percentage]],$Z$15)</f>
        <v>0</v>
      </c>
      <c r="P1318" t="s">
        <v>617</v>
      </c>
      <c r="Q1318" s="23" t="e" cm="1" vm="1">
        <f t="array" aca="1" ref="Q1318" ca="1">IF(amazon[Discount percentage]&lt;=10, "0-10%", IF(amazon[Discount percentage]&lt;=20,"11-20%", IF(amazon[Discount percentage]&lt;=30,"21-30%",….)))</f>
        <v>#VALUE!</v>
      </c>
    </row>
    <row r="1319" spans="1:17" ht="18.75" x14ac:dyDescent="0.3">
      <c r="A1319" s="1" t="s">
        <v>3442</v>
      </c>
      <c r="B1319" s="1" t="s">
        <v>3443</v>
      </c>
      <c r="C1319" s="1" t="s">
        <v>1557</v>
      </c>
      <c r="D1319" s="1" t="s">
        <v>3045</v>
      </c>
      <c r="E131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19" s="4">
        <v>5395</v>
      </c>
      <c r="G1319" s="4">
        <v>19990</v>
      </c>
      <c r="H1319" s="4">
        <f>PRODUCT(amazon[[#This Row],[Actual price]],amazon[[#This Row],[Rating count]])</f>
        <v>10694650</v>
      </c>
      <c r="I1319" s="5">
        <v>0.73</v>
      </c>
      <c r="J1319" s="1">
        <v>4.4000000000000004</v>
      </c>
      <c r="K1319" s="1">
        <v>535</v>
      </c>
      <c r="L1319" s="1" t="str">
        <f>IF(amazon[[#This Row],[Discounted price]]&lt;200, "Very Low",
 IF(amazon[[#This Row],[Discounted price]]&lt;5000, "Medium",
 IF(amazon[[#This Row],[Discounted price]]&lt;10000, "High",
 "Very High")))</f>
        <v>High</v>
      </c>
      <c r="M1319" s="1">
        <f>COUNTIF(amazon[[#This Row],[Discount percentage]],$Z$14)</f>
        <v>0</v>
      </c>
      <c r="N1319" s="1">
        <f>COUNTIF(amazon[[#This Row],[Discount percentage]],$Z$16)</f>
        <v>0</v>
      </c>
      <c r="O1319" s="1">
        <f>COUNTIF(amazon[[#This Row],[Discount percentage]],$Z$15)</f>
        <v>1</v>
      </c>
      <c r="P1319" t="s">
        <v>3444</v>
      </c>
      <c r="Q1319" s="23" t="e" cm="1" vm="1">
        <f t="array" aca="1" ref="Q1319" ca="1">IF(amazon[Discount percentage]&lt;=10, "0-10%", IF(amazon[Discount percentage]&lt;=20,"11-20%", IF(amazon[Discount percentage]&lt;=30,"21-30%",….)))</f>
        <v>#VALUE!</v>
      </c>
    </row>
    <row r="1320" spans="1:17" ht="18.75" x14ac:dyDescent="0.3">
      <c r="A1320" s="1" t="s">
        <v>3445</v>
      </c>
      <c r="B1320" s="1" t="s">
        <v>3446</v>
      </c>
      <c r="C1320" s="1" t="s">
        <v>1557</v>
      </c>
      <c r="D1320" s="1" t="s">
        <v>2627</v>
      </c>
      <c r="E132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0" s="4">
        <v>559</v>
      </c>
      <c r="G1320" s="4">
        <v>1010</v>
      </c>
      <c r="H1320" s="4">
        <f>PRODUCT(amazon[[#This Row],[Actual price]],amazon[[#This Row],[Rating count]])</f>
        <v>17498250</v>
      </c>
      <c r="I1320" s="5">
        <v>0.45</v>
      </c>
      <c r="J1320" s="1">
        <v>4.0999999999999996</v>
      </c>
      <c r="K1320" s="1">
        <v>17325</v>
      </c>
      <c r="L1320" s="1" t="str">
        <f>IF(amazon[[#This Row],[Discounted price]]&lt;200, "Very Low",
 IF(amazon[[#This Row],[Discounted price]]&lt;5000, "Medium",
 IF(amazon[[#This Row],[Discounted price]]&lt;10000, "High",
 "Very High")))</f>
        <v>Medium</v>
      </c>
      <c r="M1320" s="1">
        <f>COUNTIF(amazon[[#This Row],[Discount percentage]],$Z$14)</f>
        <v>0</v>
      </c>
      <c r="N1320" s="1">
        <f>COUNTIF(amazon[[#This Row],[Discount percentage]],$Z$16)</f>
        <v>1</v>
      </c>
      <c r="O1320" s="1">
        <f>COUNTIF(amazon[[#This Row],[Discount percentage]],$Z$15)</f>
        <v>0</v>
      </c>
      <c r="P1320" t="s">
        <v>3447</v>
      </c>
      <c r="Q1320" s="23" t="e" cm="1" vm="1">
        <f t="array" aca="1" ref="Q1320" ca="1">IF(amazon[Discount percentage]&lt;=10, "0-10%", IF(amazon[Discount percentage]&lt;=20,"11-20%", IF(amazon[Discount percentage]&lt;=30,"21-30%",….)))</f>
        <v>#VALUE!</v>
      </c>
    </row>
    <row r="1321" spans="1:17" ht="18.75" x14ac:dyDescent="0.3">
      <c r="A1321" s="1" t="s">
        <v>3448</v>
      </c>
      <c r="B1321" s="1" t="s">
        <v>3449</v>
      </c>
      <c r="C1321" s="1" t="s">
        <v>1557</v>
      </c>
      <c r="D1321" s="1" t="s">
        <v>2627</v>
      </c>
      <c r="E132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1" s="4">
        <v>660</v>
      </c>
      <c r="G1321" s="4">
        <v>1100</v>
      </c>
      <c r="H1321" s="4">
        <f>PRODUCT(amazon[[#This Row],[Actual price]],amazon[[#This Row],[Rating count]])</f>
        <v>100100</v>
      </c>
      <c r="I1321" s="5">
        <v>0.4</v>
      </c>
      <c r="J1321" s="1">
        <v>3.6</v>
      </c>
      <c r="K1321" s="1">
        <v>91</v>
      </c>
      <c r="L1321" s="1" t="str">
        <f>IF(amazon[[#This Row],[Discounted price]]&lt;200, "Very Low",
 IF(amazon[[#This Row],[Discounted price]]&lt;5000, "Medium",
 IF(amazon[[#This Row],[Discounted price]]&lt;10000, "High",
 "Very High")))</f>
        <v>Medium</v>
      </c>
      <c r="M1321" s="1">
        <f>COUNTIF(amazon[[#This Row],[Discount percentage]],$Z$14)</f>
        <v>0</v>
      </c>
      <c r="N1321" s="1">
        <f>COUNTIF(amazon[[#This Row],[Discount percentage]],$Z$16)</f>
        <v>1</v>
      </c>
      <c r="O1321" s="1">
        <f>COUNTIF(amazon[[#This Row],[Discount percentage]],$Z$15)</f>
        <v>0</v>
      </c>
      <c r="P1321" t="s">
        <v>3450</v>
      </c>
      <c r="Q1321" s="23" t="e" cm="1" vm="1">
        <f t="array" aca="1" ref="Q1321" ca="1">IF(amazon[Discount percentage]&lt;=10, "0-10%", IF(amazon[Discount percentage]&lt;=20,"11-20%", IF(amazon[Discount percentage]&lt;=30,"21-30%",….)))</f>
        <v>#VALUE!</v>
      </c>
    </row>
    <row r="1322" spans="1:17" ht="18.75" x14ac:dyDescent="0.3">
      <c r="A1322" s="1" t="s">
        <v>3451</v>
      </c>
      <c r="B1322" s="1" t="s">
        <v>3452</v>
      </c>
      <c r="C1322" s="1" t="s">
        <v>1557</v>
      </c>
      <c r="D1322" s="1" t="s">
        <v>2733</v>
      </c>
      <c r="E132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2" s="4">
        <v>419</v>
      </c>
      <c r="G1322" s="4">
        <v>999</v>
      </c>
      <c r="H1322" s="4">
        <f>PRODUCT(amazon[[#This Row],[Actual price]],amazon[[#This Row],[Rating count]])</f>
        <v>226773</v>
      </c>
      <c r="I1322" s="5">
        <v>0.57999999999999996</v>
      </c>
      <c r="J1322" s="1">
        <v>4.4000000000000004</v>
      </c>
      <c r="K1322" s="1">
        <v>227</v>
      </c>
      <c r="L1322" s="1" t="str">
        <f>IF(amazon[[#This Row],[Discounted price]]&lt;200, "Very Low",
 IF(amazon[[#This Row],[Discounted price]]&lt;5000, "Medium",
 IF(amazon[[#This Row],[Discounted price]]&lt;10000, "High",
 "Very High")))</f>
        <v>Medium</v>
      </c>
      <c r="M1322" s="1">
        <f>COUNTIF(amazon[[#This Row],[Discount percentage]],$Z$14)</f>
        <v>0</v>
      </c>
      <c r="N1322" s="1">
        <f>COUNTIF(amazon[[#This Row],[Discount percentage]],$Z$16)</f>
        <v>0</v>
      </c>
      <c r="O1322" s="1">
        <f>COUNTIF(amazon[[#This Row],[Discount percentage]],$Z$15)</f>
        <v>1</v>
      </c>
      <c r="P1322" t="s">
        <v>3453</v>
      </c>
      <c r="Q1322" s="23" t="e" cm="1" vm="1">
        <f t="array" aca="1" ref="Q1322" ca="1">IF(amazon[Discount percentage]&lt;=10, "0-10%", IF(amazon[Discount percentage]&lt;=20,"11-20%", IF(amazon[Discount percentage]&lt;=30,"21-30%",….)))</f>
        <v>#VALUE!</v>
      </c>
    </row>
    <row r="1323" spans="1:17" ht="18.75" x14ac:dyDescent="0.3">
      <c r="A1323" s="1" t="s">
        <v>3454</v>
      </c>
      <c r="B1323" s="1" t="s">
        <v>3455</v>
      </c>
      <c r="C1323" s="1" t="s">
        <v>1557</v>
      </c>
      <c r="D1323" s="1" t="s">
        <v>2652</v>
      </c>
      <c r="E132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3" s="4">
        <v>7349</v>
      </c>
      <c r="G1323" s="4">
        <v>10900</v>
      </c>
      <c r="H1323" s="4">
        <f>PRODUCT(amazon[[#This Row],[Actual price]],amazon[[#This Row],[Rating count]])</f>
        <v>130331300</v>
      </c>
      <c r="I1323" s="5">
        <v>0.33</v>
      </c>
      <c r="J1323" s="1">
        <v>4.2</v>
      </c>
      <c r="K1323" s="1">
        <v>11957</v>
      </c>
      <c r="L1323" s="1" t="str">
        <f>IF(amazon[[#This Row],[Discounted price]]&lt;200, "Very Low",
 IF(amazon[[#This Row],[Discounted price]]&lt;5000, "Medium",
 IF(amazon[[#This Row],[Discounted price]]&lt;10000, "High",
 "Very High")))</f>
        <v>High</v>
      </c>
      <c r="M1323" s="1">
        <f>COUNTIF(amazon[[#This Row],[Discount percentage]],$Z$14)</f>
        <v>0</v>
      </c>
      <c r="N1323" s="1">
        <f>COUNTIF(amazon[[#This Row],[Discount percentage]],$Z$16)</f>
        <v>1</v>
      </c>
      <c r="O1323" s="1">
        <f>COUNTIF(amazon[[#This Row],[Discount percentage]],$Z$15)</f>
        <v>0</v>
      </c>
      <c r="P1323" t="s">
        <v>3456</v>
      </c>
      <c r="Q1323" s="23" t="e" cm="1" vm="1">
        <f t="array" aca="1" ref="Q1323" ca="1">IF(amazon[Discount percentage]&lt;=10, "0-10%", IF(amazon[Discount percentage]&lt;=20,"11-20%", IF(amazon[Discount percentage]&lt;=30,"21-30%",….)))</f>
        <v>#VALUE!</v>
      </c>
    </row>
    <row r="1324" spans="1:17" ht="18.75" x14ac:dyDescent="0.3">
      <c r="A1324" s="1" t="s">
        <v>3457</v>
      </c>
      <c r="B1324" s="1" t="s">
        <v>3458</v>
      </c>
      <c r="C1324" s="1" t="s">
        <v>1557</v>
      </c>
      <c r="D1324" s="1" t="s">
        <v>2811</v>
      </c>
      <c r="E132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4" s="4">
        <v>2899</v>
      </c>
      <c r="G1324" s="4">
        <v>4005</v>
      </c>
      <c r="H1324" s="4">
        <f>PRODUCT(amazon[[#This Row],[Actual price]],amazon[[#This Row],[Rating count]])</f>
        <v>28595700</v>
      </c>
      <c r="I1324" s="5">
        <v>0.28000000000000003</v>
      </c>
      <c r="J1324" s="1">
        <v>4.3</v>
      </c>
      <c r="K1324" s="1">
        <v>7140</v>
      </c>
      <c r="L1324" s="1" t="str">
        <f>IF(amazon[[#This Row],[Discounted price]]&lt;200, "Very Low",
 IF(amazon[[#This Row],[Discounted price]]&lt;5000, "Medium",
 IF(amazon[[#This Row],[Discounted price]]&lt;10000, "High",
 "Very High")))</f>
        <v>Medium</v>
      </c>
      <c r="M1324" s="1">
        <f>COUNTIF(amazon[[#This Row],[Discount percentage]],$Z$14)</f>
        <v>0</v>
      </c>
      <c r="N1324" s="1">
        <f>COUNTIF(amazon[[#This Row],[Discount percentage]],$Z$16)</f>
        <v>1</v>
      </c>
      <c r="O1324" s="1">
        <f>COUNTIF(amazon[[#This Row],[Discount percentage]],$Z$15)</f>
        <v>0</v>
      </c>
      <c r="P1324" t="s">
        <v>3459</v>
      </c>
      <c r="Q1324" s="23" t="e" cm="1" vm="1">
        <f t="array" aca="1" ref="Q1324" ca="1">IF(amazon[Discount percentage]&lt;=10, "0-10%", IF(amazon[Discount percentage]&lt;=20,"11-20%", IF(amazon[Discount percentage]&lt;=30,"21-30%",….)))</f>
        <v>#VALUE!</v>
      </c>
    </row>
    <row r="1325" spans="1:17" ht="18.75" x14ac:dyDescent="0.3">
      <c r="A1325" s="1" t="s">
        <v>3460</v>
      </c>
      <c r="B1325" s="1" t="s">
        <v>3461</v>
      </c>
      <c r="C1325" s="1" t="s">
        <v>1557</v>
      </c>
      <c r="D1325" s="1" t="s">
        <v>2714</v>
      </c>
      <c r="E132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5" s="4">
        <v>1799</v>
      </c>
      <c r="G1325" s="4">
        <v>3295</v>
      </c>
      <c r="H1325" s="4">
        <f>PRODUCT(amazon[[#This Row],[Actual price]],amazon[[#This Row],[Rating count]])</f>
        <v>2263665</v>
      </c>
      <c r="I1325" s="5">
        <v>0.45</v>
      </c>
      <c r="J1325" s="1">
        <v>3.8</v>
      </c>
      <c r="K1325" s="1">
        <v>687</v>
      </c>
      <c r="L1325" s="1" t="str">
        <f>IF(amazon[[#This Row],[Discounted price]]&lt;200, "Very Low",
 IF(amazon[[#This Row],[Discounted price]]&lt;5000, "Medium",
 IF(amazon[[#This Row],[Discounted price]]&lt;10000, "High",
 "Very High")))</f>
        <v>Medium</v>
      </c>
      <c r="M1325" s="1">
        <f>COUNTIF(amazon[[#This Row],[Discount percentage]],$Z$14)</f>
        <v>0</v>
      </c>
      <c r="N1325" s="1">
        <f>COUNTIF(amazon[[#This Row],[Discount percentage]],$Z$16)</f>
        <v>1</v>
      </c>
      <c r="O1325" s="1">
        <f>COUNTIF(amazon[[#This Row],[Discount percentage]],$Z$15)</f>
        <v>0</v>
      </c>
      <c r="P1325" t="s">
        <v>3462</v>
      </c>
      <c r="Q1325" s="23" t="e" cm="1" vm="1">
        <f t="array" aca="1" ref="Q1325" ca="1">IF(amazon[Discount percentage]&lt;=10, "0-10%", IF(amazon[Discount percentage]&lt;=20,"11-20%", IF(amazon[Discount percentage]&lt;=30,"21-30%",….)))</f>
        <v>#VALUE!</v>
      </c>
    </row>
    <row r="1326" spans="1:17" ht="18.75" x14ac:dyDescent="0.3">
      <c r="A1326" s="1" t="s">
        <v>3463</v>
      </c>
      <c r="B1326" s="1" t="s">
        <v>3464</v>
      </c>
      <c r="C1326" s="1" t="s">
        <v>1557</v>
      </c>
      <c r="D1326" s="1" t="s">
        <v>2743</v>
      </c>
      <c r="E132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6" s="4">
        <v>1474</v>
      </c>
      <c r="G1326" s="4">
        <v>4650</v>
      </c>
      <c r="H1326" s="4">
        <f>PRODUCT(amazon[[#This Row],[Actual price]],amazon[[#This Row],[Rating count]])</f>
        <v>4859250</v>
      </c>
      <c r="I1326" s="5">
        <v>0.68</v>
      </c>
      <c r="J1326" s="1">
        <v>4.0999999999999996</v>
      </c>
      <c r="K1326" s="1">
        <v>1045</v>
      </c>
      <c r="L1326" s="1" t="str">
        <f>IF(amazon[[#This Row],[Discounted price]]&lt;200, "Very Low",
 IF(amazon[[#This Row],[Discounted price]]&lt;5000, "Medium",
 IF(amazon[[#This Row],[Discounted price]]&lt;10000, "High",
 "Very High")))</f>
        <v>Medium</v>
      </c>
      <c r="M1326" s="1">
        <f>COUNTIF(amazon[[#This Row],[Discount percentage]],$Z$14)</f>
        <v>0</v>
      </c>
      <c r="N1326" s="1">
        <f>COUNTIF(amazon[[#This Row],[Discount percentage]],$Z$16)</f>
        <v>0</v>
      </c>
      <c r="O1326" s="1">
        <f>COUNTIF(amazon[[#This Row],[Discount percentage]],$Z$15)</f>
        <v>1</v>
      </c>
      <c r="P1326" t="s">
        <v>3465</v>
      </c>
      <c r="Q1326" s="23" t="e" cm="1" vm="1">
        <f t="array" aca="1" ref="Q1326" ca="1">IF(amazon[Discount percentage]&lt;=10, "0-10%", IF(amazon[Discount percentage]&lt;=20,"11-20%", IF(amazon[Discount percentage]&lt;=30,"21-30%",….)))</f>
        <v>#VALUE!</v>
      </c>
    </row>
    <row r="1327" spans="1:17" ht="18.75" x14ac:dyDescent="0.3">
      <c r="A1327" s="1" t="s">
        <v>3466</v>
      </c>
      <c r="B1327" s="1" t="s">
        <v>3467</v>
      </c>
      <c r="C1327" s="1" t="s">
        <v>1557</v>
      </c>
      <c r="D1327" s="1" t="s">
        <v>3045</v>
      </c>
      <c r="E132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7" s="4">
        <v>15999</v>
      </c>
      <c r="G1327" s="4">
        <v>24500</v>
      </c>
      <c r="H1327" s="4">
        <f>PRODUCT(amazon[[#This Row],[Actual price]],amazon[[#This Row],[Rating count]])</f>
        <v>274547000</v>
      </c>
      <c r="I1327" s="5">
        <v>0.35</v>
      </c>
      <c r="J1327" s="1">
        <v>4</v>
      </c>
      <c r="K1327" s="1">
        <v>11206</v>
      </c>
      <c r="L1327" s="1" t="str">
        <f>IF(amazon[[#This Row],[Discounted price]]&lt;200, "Very Low",
 IF(amazon[[#This Row],[Discounted price]]&lt;5000, "Medium",
 IF(amazon[[#This Row],[Discounted price]]&lt;10000, "High",
 "Very High")))</f>
        <v>Very High</v>
      </c>
      <c r="M1327" s="1">
        <f>COUNTIF(amazon[[#This Row],[Discount percentage]],$Z$14)</f>
        <v>0</v>
      </c>
      <c r="N1327" s="1">
        <f>COUNTIF(amazon[[#This Row],[Discount percentage]],$Z$16)</f>
        <v>1</v>
      </c>
      <c r="O1327" s="1">
        <f>COUNTIF(amazon[[#This Row],[Discount percentage]],$Z$15)</f>
        <v>0</v>
      </c>
      <c r="P1327" t="s">
        <v>3468</v>
      </c>
      <c r="Q1327" s="23" t="e" cm="1" vm="1">
        <f t="array" aca="1" ref="Q1327" ca="1">IF(amazon[Discount percentage]&lt;=10, "0-10%", IF(amazon[Discount percentage]&lt;=20,"11-20%", IF(amazon[Discount percentage]&lt;=30,"21-30%",….)))</f>
        <v>#VALUE!</v>
      </c>
    </row>
    <row r="1328" spans="1:17" ht="18.75" x14ac:dyDescent="0.3">
      <c r="A1328" s="1" t="s">
        <v>3469</v>
      </c>
      <c r="B1328" s="1" t="s">
        <v>3470</v>
      </c>
      <c r="C1328" s="1" t="s">
        <v>1557</v>
      </c>
      <c r="D1328" s="1" t="s">
        <v>2635</v>
      </c>
      <c r="E132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8" s="4">
        <v>3645</v>
      </c>
      <c r="G1328" s="4">
        <v>6070</v>
      </c>
      <c r="H1328" s="4">
        <f>PRODUCT(amazon[[#This Row],[Actual price]],amazon[[#This Row],[Rating count]])</f>
        <v>3405270</v>
      </c>
      <c r="I1328" s="5">
        <v>0.4</v>
      </c>
      <c r="J1328" s="1">
        <v>4.2</v>
      </c>
      <c r="K1328" s="1">
        <v>561</v>
      </c>
      <c r="L1328" s="1" t="str">
        <f>IF(amazon[[#This Row],[Discounted price]]&lt;200, "Very Low",
 IF(amazon[[#This Row],[Discounted price]]&lt;5000, "Medium",
 IF(amazon[[#This Row],[Discounted price]]&lt;10000, "High",
 "Very High")))</f>
        <v>Medium</v>
      </c>
      <c r="M1328" s="1">
        <f>COUNTIF(amazon[[#This Row],[Discount percentage]],$Z$14)</f>
        <v>0</v>
      </c>
      <c r="N1328" s="1">
        <f>COUNTIF(amazon[[#This Row],[Discount percentage]],$Z$16)</f>
        <v>1</v>
      </c>
      <c r="O1328" s="1">
        <f>COUNTIF(amazon[[#This Row],[Discount percentage]],$Z$15)</f>
        <v>0</v>
      </c>
      <c r="P1328" t="s">
        <v>3471</v>
      </c>
      <c r="Q1328" s="23" t="e" cm="1" vm="1">
        <f t="array" aca="1" ref="Q1328" ca="1">IF(amazon[Discount percentage]&lt;=10, "0-10%", IF(amazon[Discount percentage]&lt;=20,"11-20%", IF(amazon[Discount percentage]&lt;=30,"21-30%",….)))</f>
        <v>#VALUE!</v>
      </c>
    </row>
    <row r="1329" spans="1:17" ht="18.75" x14ac:dyDescent="0.3">
      <c r="A1329" s="1" t="s">
        <v>3472</v>
      </c>
      <c r="B1329" s="1" t="s">
        <v>3473</v>
      </c>
      <c r="C1329" s="1" t="s">
        <v>1557</v>
      </c>
      <c r="D1329" s="1" t="s">
        <v>2623</v>
      </c>
      <c r="E132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29" s="4">
        <v>375</v>
      </c>
      <c r="G1329" s="4">
        <v>999</v>
      </c>
      <c r="H1329" s="4">
        <f>PRODUCT(amazon[[#This Row],[Actual price]],amazon[[#This Row],[Rating count]])</f>
        <v>1986012</v>
      </c>
      <c r="I1329" s="5">
        <v>0.62</v>
      </c>
      <c r="J1329" s="1">
        <v>3.6</v>
      </c>
      <c r="K1329" s="1">
        <v>1988</v>
      </c>
      <c r="L1329" s="1" t="str">
        <f>IF(amazon[[#This Row],[Discounted price]]&lt;200, "Very Low",
 IF(amazon[[#This Row],[Discounted price]]&lt;5000, "Medium",
 IF(amazon[[#This Row],[Discounted price]]&lt;10000, "High",
 "Very High")))</f>
        <v>Medium</v>
      </c>
      <c r="M1329" s="1">
        <f>COUNTIF(amazon[[#This Row],[Discount percentage]],$Z$14)</f>
        <v>0</v>
      </c>
      <c r="N1329" s="1">
        <f>COUNTIF(amazon[[#This Row],[Discount percentage]],$Z$16)</f>
        <v>0</v>
      </c>
      <c r="O1329" s="1">
        <f>COUNTIF(amazon[[#This Row],[Discount percentage]],$Z$15)</f>
        <v>1</v>
      </c>
      <c r="P1329" t="s">
        <v>3474</v>
      </c>
      <c r="Q1329" s="23" t="e" cm="1" vm="1">
        <f t="array" aca="1" ref="Q1329" ca="1">IF(amazon[Discount percentage]&lt;=10, "0-10%", IF(amazon[Discount percentage]&lt;=20,"11-20%", IF(amazon[Discount percentage]&lt;=30,"21-30%",….)))</f>
        <v>#VALUE!</v>
      </c>
    </row>
    <row r="1330" spans="1:17" ht="18.75" x14ac:dyDescent="0.3">
      <c r="A1330" s="1" t="s">
        <v>3475</v>
      </c>
      <c r="B1330" s="1" t="s">
        <v>3476</v>
      </c>
      <c r="C1330" s="1" t="s">
        <v>1557</v>
      </c>
      <c r="D1330" s="1" t="s">
        <v>2928</v>
      </c>
      <c r="E133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0" s="4">
        <v>2976</v>
      </c>
      <c r="G1330" s="4">
        <v>3945</v>
      </c>
      <c r="H1330" s="4">
        <f>PRODUCT(amazon[[#This Row],[Actual price]],amazon[[#This Row],[Rating count]])</f>
        <v>14754300</v>
      </c>
      <c r="I1330" s="5">
        <v>0.25</v>
      </c>
      <c r="J1330" s="1">
        <v>4.2</v>
      </c>
      <c r="K1330" s="1">
        <v>3740</v>
      </c>
      <c r="L1330" s="1" t="str">
        <f>IF(amazon[[#This Row],[Discounted price]]&lt;200, "Very Low",
 IF(amazon[[#This Row],[Discounted price]]&lt;5000, "Medium",
 IF(amazon[[#This Row],[Discounted price]]&lt;10000, "High",
 "Very High")))</f>
        <v>Medium</v>
      </c>
      <c r="M1330" s="1">
        <f>COUNTIF(amazon[[#This Row],[Discount percentage]],$Z$14)</f>
        <v>0</v>
      </c>
      <c r="N1330" s="1">
        <f>COUNTIF(amazon[[#This Row],[Discount percentage]],$Z$16)</f>
        <v>1</v>
      </c>
      <c r="O1330" s="1">
        <f>COUNTIF(amazon[[#This Row],[Discount percentage]],$Z$15)</f>
        <v>0</v>
      </c>
      <c r="P1330" t="s">
        <v>81</v>
      </c>
      <c r="Q1330" s="23" t="e" cm="1" vm="1">
        <f t="array" aca="1" ref="Q1330" ca="1">IF(amazon[Discount percentage]&lt;=10, "0-10%", IF(amazon[Discount percentage]&lt;=20,"11-20%", IF(amazon[Discount percentage]&lt;=30,"21-30%",….)))</f>
        <v>#VALUE!</v>
      </c>
    </row>
    <row r="1331" spans="1:17" ht="18.75" x14ac:dyDescent="0.3">
      <c r="A1331" s="1" t="s">
        <v>3477</v>
      </c>
      <c r="B1331" s="1" t="s">
        <v>3478</v>
      </c>
      <c r="C1331" s="1" t="s">
        <v>1557</v>
      </c>
      <c r="D1331" s="1" t="s">
        <v>3317</v>
      </c>
      <c r="E133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1" s="4">
        <v>1099</v>
      </c>
      <c r="G1331" s="4">
        <v>1499</v>
      </c>
      <c r="H1331" s="4">
        <f>PRODUCT(amazon[[#This Row],[Actual price]],amazon[[#This Row],[Rating count]])</f>
        <v>6597099</v>
      </c>
      <c r="I1331" s="5">
        <v>0.27</v>
      </c>
      <c r="J1331" s="1">
        <v>4.0999999999999996</v>
      </c>
      <c r="K1331" s="1">
        <v>4401</v>
      </c>
      <c r="L1331" s="1" t="str">
        <f>IF(amazon[[#This Row],[Discounted price]]&lt;200, "Very Low",
 IF(amazon[[#This Row],[Discounted price]]&lt;5000, "Medium",
 IF(amazon[[#This Row],[Discounted price]]&lt;10000, "High",
 "Very High")))</f>
        <v>Medium</v>
      </c>
      <c r="M1331" s="1">
        <f>COUNTIF(amazon[[#This Row],[Discount percentage]],$Z$14)</f>
        <v>0</v>
      </c>
      <c r="N1331" s="1">
        <f>COUNTIF(amazon[[#This Row],[Discount percentage]],$Z$16)</f>
        <v>1</v>
      </c>
      <c r="O1331" s="1">
        <f>COUNTIF(amazon[[#This Row],[Discount percentage]],$Z$15)</f>
        <v>0</v>
      </c>
      <c r="P1331" t="s">
        <v>3479</v>
      </c>
      <c r="Q1331" s="23" t="e" cm="1" vm="1">
        <f t="array" aca="1" ref="Q1331" ca="1">IF(amazon[Discount percentage]&lt;=10, "0-10%", IF(amazon[Discount percentage]&lt;=20,"11-20%", IF(amazon[Discount percentage]&lt;=30,"21-30%",….)))</f>
        <v>#VALUE!</v>
      </c>
    </row>
    <row r="1332" spans="1:17" ht="18.75" x14ac:dyDescent="0.3">
      <c r="A1332" s="1" t="s">
        <v>3480</v>
      </c>
      <c r="B1332" s="1" t="s">
        <v>3481</v>
      </c>
      <c r="C1332" s="1" t="s">
        <v>1557</v>
      </c>
      <c r="D1332" s="1" t="s">
        <v>2692</v>
      </c>
      <c r="E133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2" s="4">
        <v>2575</v>
      </c>
      <c r="G1332" s="4">
        <v>6700</v>
      </c>
      <c r="H1332" s="4">
        <f>PRODUCT(amazon[[#This Row],[Actual price]],amazon[[#This Row],[Rating count]])</f>
        <v>4093700</v>
      </c>
      <c r="I1332" s="5">
        <v>0.62</v>
      </c>
      <c r="J1332" s="1">
        <v>4.2</v>
      </c>
      <c r="K1332" s="1">
        <v>611</v>
      </c>
      <c r="L1332" s="1" t="str">
        <f>IF(amazon[[#This Row],[Discounted price]]&lt;200, "Very Low",
 IF(amazon[[#This Row],[Discounted price]]&lt;5000, "Medium",
 IF(amazon[[#This Row],[Discounted price]]&lt;10000, "High",
 "Very High")))</f>
        <v>Medium</v>
      </c>
      <c r="M1332" s="1">
        <f>COUNTIF(amazon[[#This Row],[Discount percentage]],$Z$14)</f>
        <v>0</v>
      </c>
      <c r="N1332" s="1">
        <f>COUNTIF(amazon[[#This Row],[Discount percentage]],$Z$16)</f>
        <v>0</v>
      </c>
      <c r="O1332" s="1">
        <f>COUNTIF(amazon[[#This Row],[Discount percentage]],$Z$15)</f>
        <v>1</v>
      </c>
      <c r="P1332" t="s">
        <v>3482</v>
      </c>
      <c r="Q1332" s="23" t="e" cm="1" vm="1">
        <f t="array" aca="1" ref="Q1332" ca="1">IF(amazon[Discount percentage]&lt;=10, "0-10%", IF(amazon[Discount percentage]&lt;=20,"11-20%", IF(amazon[Discount percentage]&lt;=30,"21-30%",….)))</f>
        <v>#VALUE!</v>
      </c>
    </row>
    <row r="1333" spans="1:17" ht="18.75" x14ac:dyDescent="0.3">
      <c r="A1333" s="1" t="s">
        <v>3483</v>
      </c>
      <c r="B1333" s="1" t="s">
        <v>3484</v>
      </c>
      <c r="C1333" s="1" t="s">
        <v>1557</v>
      </c>
      <c r="D1333" s="1" t="s">
        <v>2631</v>
      </c>
      <c r="E133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3" s="4">
        <v>1649</v>
      </c>
      <c r="G1333" s="4">
        <v>2800</v>
      </c>
      <c r="H1333" s="4">
        <f>PRODUCT(amazon[[#This Row],[Actual price]],amazon[[#This Row],[Rating count]])</f>
        <v>6053600</v>
      </c>
      <c r="I1333" s="5">
        <v>0.41</v>
      </c>
      <c r="J1333" s="1">
        <v>3.9</v>
      </c>
      <c r="K1333" s="1">
        <v>2162</v>
      </c>
      <c r="L1333" s="1" t="str">
        <f>IF(amazon[[#This Row],[Discounted price]]&lt;200, "Very Low",
 IF(amazon[[#This Row],[Discounted price]]&lt;5000, "Medium",
 IF(amazon[[#This Row],[Discounted price]]&lt;10000, "High",
 "Very High")))</f>
        <v>Medium</v>
      </c>
      <c r="M1333" s="1">
        <f>COUNTIF(amazon[[#This Row],[Discount percentage]],$Z$14)</f>
        <v>0</v>
      </c>
      <c r="N1333" s="1">
        <f>COUNTIF(amazon[[#This Row],[Discount percentage]],$Z$16)</f>
        <v>1</v>
      </c>
      <c r="O1333" s="1">
        <f>COUNTIF(amazon[[#This Row],[Discount percentage]],$Z$15)</f>
        <v>0</v>
      </c>
      <c r="P1333" t="s">
        <v>3485</v>
      </c>
      <c r="Q1333" s="23" t="e" cm="1" vm="1">
        <f t="array" aca="1" ref="Q1333" ca="1">IF(amazon[Discount percentage]&lt;=10, "0-10%", IF(amazon[Discount percentage]&lt;=20,"11-20%", IF(amazon[Discount percentage]&lt;=30,"21-30%",….)))</f>
        <v>#VALUE!</v>
      </c>
    </row>
    <row r="1334" spans="1:17" ht="18.75" x14ac:dyDescent="0.3">
      <c r="A1334" s="1" t="s">
        <v>3486</v>
      </c>
      <c r="B1334" s="1" t="s">
        <v>3487</v>
      </c>
      <c r="C1334" s="1" t="s">
        <v>1557</v>
      </c>
      <c r="D1334" s="1" t="s">
        <v>2623</v>
      </c>
      <c r="E133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4" s="4">
        <v>799</v>
      </c>
      <c r="G1334" s="4">
        <v>1699</v>
      </c>
      <c r="H1334" s="4">
        <f>PRODUCT(amazon[[#This Row],[Actual price]],amazon[[#This Row],[Rating count]])</f>
        <v>164803</v>
      </c>
      <c r="I1334" s="5">
        <v>0.53</v>
      </c>
      <c r="J1334" s="1">
        <v>4</v>
      </c>
      <c r="K1334" s="1">
        <v>97</v>
      </c>
      <c r="L1334" s="1" t="str">
        <f>IF(amazon[[#This Row],[Discounted price]]&lt;200, "Very Low",
 IF(amazon[[#This Row],[Discounted price]]&lt;5000, "Medium",
 IF(amazon[[#This Row],[Discounted price]]&lt;10000, "High",
 "Very High")))</f>
        <v>Medium</v>
      </c>
      <c r="M1334" s="1">
        <f>COUNTIF(amazon[[#This Row],[Discount percentage]],$Z$14)</f>
        <v>0</v>
      </c>
      <c r="N1334" s="1">
        <f>COUNTIF(amazon[[#This Row],[Discount percentage]],$Z$16)</f>
        <v>0</v>
      </c>
      <c r="O1334" s="1">
        <f>COUNTIF(amazon[[#This Row],[Discount percentage]],$Z$15)</f>
        <v>1</v>
      </c>
      <c r="P1334" t="s">
        <v>3488</v>
      </c>
      <c r="Q1334" s="23" t="e" cm="1" vm="1">
        <f t="array" aca="1" ref="Q1334" ca="1">IF(amazon[Discount percentage]&lt;=10, "0-10%", IF(amazon[Discount percentage]&lt;=20,"11-20%", IF(amazon[Discount percentage]&lt;=30,"21-30%",….)))</f>
        <v>#VALUE!</v>
      </c>
    </row>
    <row r="1335" spans="1:17" ht="18.75" x14ac:dyDescent="0.3">
      <c r="A1335" s="1" t="s">
        <v>3489</v>
      </c>
      <c r="B1335" s="1" t="s">
        <v>3490</v>
      </c>
      <c r="C1335" s="1" t="s">
        <v>1557</v>
      </c>
      <c r="D1335" s="1" t="s">
        <v>2623</v>
      </c>
      <c r="E133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5" s="4">
        <v>765</v>
      </c>
      <c r="G1335" s="4">
        <v>970</v>
      </c>
      <c r="H1335" s="4">
        <f>PRODUCT(amazon[[#This Row],[Actual price]],amazon[[#This Row],[Rating count]])</f>
        <v>5873350</v>
      </c>
      <c r="I1335" s="5">
        <v>0.21</v>
      </c>
      <c r="J1335" s="1">
        <v>4.2</v>
      </c>
      <c r="K1335" s="1">
        <v>6055</v>
      </c>
      <c r="L1335" s="1" t="str">
        <f>IF(amazon[[#This Row],[Discounted price]]&lt;200, "Very Low",
 IF(amazon[[#This Row],[Discounted price]]&lt;5000, "Medium",
 IF(amazon[[#This Row],[Discounted price]]&lt;10000, "High",
 "Very High")))</f>
        <v>Medium</v>
      </c>
      <c r="M1335" s="1">
        <f>COUNTIF(amazon[[#This Row],[Discount percentage]],$Z$14)</f>
        <v>0</v>
      </c>
      <c r="N1335" s="1">
        <f>COUNTIF(amazon[[#This Row],[Discount percentage]],$Z$16)</f>
        <v>1</v>
      </c>
      <c r="O1335" s="1">
        <f>COUNTIF(amazon[[#This Row],[Discount percentage]],$Z$15)</f>
        <v>0</v>
      </c>
      <c r="P1335" t="s">
        <v>3491</v>
      </c>
      <c r="Q1335" s="23" t="e" cm="1" vm="1">
        <f t="array" aca="1" ref="Q1335" ca="1">IF(amazon[Discount percentage]&lt;=10, "0-10%", IF(amazon[Discount percentage]&lt;=20,"11-20%", IF(amazon[Discount percentage]&lt;=30,"21-30%",….)))</f>
        <v>#VALUE!</v>
      </c>
    </row>
    <row r="1336" spans="1:17" ht="18.75" x14ac:dyDescent="0.3">
      <c r="A1336" s="1" t="s">
        <v>3492</v>
      </c>
      <c r="B1336" s="1" t="s">
        <v>3493</v>
      </c>
      <c r="C1336" s="1" t="s">
        <v>1557</v>
      </c>
      <c r="D1336" s="1" t="s">
        <v>2587</v>
      </c>
      <c r="E133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6" s="4">
        <v>999</v>
      </c>
      <c r="G1336" s="4">
        <v>1500</v>
      </c>
      <c r="H1336" s="4">
        <f>PRODUCT(amazon[[#This Row],[Actual price]],amazon[[#This Row],[Rating count]])</f>
        <v>579000</v>
      </c>
      <c r="I1336" s="5">
        <v>0.33</v>
      </c>
      <c r="J1336" s="1">
        <v>4.2</v>
      </c>
      <c r="K1336" s="1">
        <v>386</v>
      </c>
      <c r="L1336" s="1" t="str">
        <f>IF(amazon[[#This Row],[Discounted price]]&lt;200, "Very Low",
 IF(amazon[[#This Row],[Discounted price]]&lt;5000, "Medium",
 IF(amazon[[#This Row],[Discounted price]]&lt;10000, "High",
 "Very High")))</f>
        <v>Medium</v>
      </c>
      <c r="M1336" s="1">
        <f>COUNTIF(amazon[[#This Row],[Discount percentage]],$Z$14)</f>
        <v>0</v>
      </c>
      <c r="N1336" s="1">
        <f>COUNTIF(amazon[[#This Row],[Discount percentage]],$Z$16)</f>
        <v>1</v>
      </c>
      <c r="O1336" s="1">
        <f>COUNTIF(amazon[[#This Row],[Discount percentage]],$Z$15)</f>
        <v>0</v>
      </c>
      <c r="P1336" t="s">
        <v>3494</v>
      </c>
      <c r="Q1336" s="23" t="e" cm="1" vm="1">
        <f t="array" aca="1" ref="Q1336" ca="1">IF(amazon[Discount percentage]&lt;=10, "0-10%", IF(amazon[Discount percentage]&lt;=20,"11-20%", IF(amazon[Discount percentage]&lt;=30,"21-30%",….)))</f>
        <v>#VALUE!</v>
      </c>
    </row>
    <row r="1337" spans="1:17" ht="18.75" x14ac:dyDescent="0.3">
      <c r="A1337" s="1" t="s">
        <v>3495</v>
      </c>
      <c r="B1337" s="1" t="s">
        <v>3496</v>
      </c>
      <c r="C1337" s="1" t="s">
        <v>1557</v>
      </c>
      <c r="D1337" s="1" t="s">
        <v>3497</v>
      </c>
      <c r="E133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7" s="4">
        <v>587</v>
      </c>
      <c r="G1337" s="4">
        <v>1295</v>
      </c>
      <c r="H1337" s="4">
        <f>PRODUCT(amazon[[#This Row],[Actual price]],amazon[[#This Row],[Rating count]])</f>
        <v>721315</v>
      </c>
      <c r="I1337" s="5">
        <v>0.55000000000000004</v>
      </c>
      <c r="J1337" s="1">
        <v>4.0999999999999996</v>
      </c>
      <c r="K1337" s="1">
        <v>557</v>
      </c>
      <c r="L1337" s="1" t="str">
        <f>IF(amazon[[#This Row],[Discounted price]]&lt;200, "Very Low",
 IF(amazon[[#This Row],[Discounted price]]&lt;5000, "Medium",
 IF(amazon[[#This Row],[Discounted price]]&lt;10000, "High",
 "Very High")))</f>
        <v>Medium</v>
      </c>
      <c r="M1337" s="1">
        <f>COUNTIF(amazon[[#This Row],[Discount percentage]],$Z$14)</f>
        <v>0</v>
      </c>
      <c r="N1337" s="1">
        <f>COUNTIF(amazon[[#This Row],[Discount percentage]],$Z$16)</f>
        <v>0</v>
      </c>
      <c r="O1337" s="1">
        <f>COUNTIF(amazon[[#This Row],[Discount percentage]],$Z$15)</f>
        <v>1</v>
      </c>
      <c r="P1337" t="s">
        <v>3498</v>
      </c>
      <c r="Q1337" s="23" t="e" cm="1" vm="1">
        <f t="array" aca="1" ref="Q1337" ca="1">IF(amazon[Discount percentage]&lt;=10, "0-10%", IF(amazon[Discount percentage]&lt;=20,"11-20%", IF(amazon[Discount percentage]&lt;=30,"21-30%",….)))</f>
        <v>#VALUE!</v>
      </c>
    </row>
    <row r="1338" spans="1:17" ht="18.75" x14ac:dyDescent="0.3">
      <c r="A1338" s="1" t="s">
        <v>3499</v>
      </c>
      <c r="B1338" s="1" t="s">
        <v>3500</v>
      </c>
      <c r="C1338" s="1" t="s">
        <v>1557</v>
      </c>
      <c r="D1338" s="1" t="s">
        <v>3501</v>
      </c>
      <c r="E133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8" s="4">
        <v>12609</v>
      </c>
      <c r="G1338" s="4">
        <v>23999</v>
      </c>
      <c r="H1338" s="4">
        <f>PRODUCT(amazon[[#This Row],[Actual price]],amazon[[#This Row],[Rating count]])</f>
        <v>54909712</v>
      </c>
      <c r="I1338" s="5">
        <v>0.47</v>
      </c>
      <c r="J1338" s="1">
        <v>4.4000000000000004</v>
      </c>
      <c r="K1338" s="1">
        <v>2288</v>
      </c>
      <c r="L1338" s="1" t="str">
        <f>IF(amazon[[#This Row],[Discounted price]]&lt;200, "Very Low",
 IF(amazon[[#This Row],[Discounted price]]&lt;5000, "Medium",
 IF(amazon[[#This Row],[Discounted price]]&lt;10000, "High",
 "Very High")))</f>
        <v>Very High</v>
      </c>
      <c r="M1338" s="1">
        <f>COUNTIF(amazon[[#This Row],[Discount percentage]],$Z$14)</f>
        <v>0</v>
      </c>
      <c r="N1338" s="1">
        <f>COUNTIF(amazon[[#This Row],[Discount percentage]],$Z$16)</f>
        <v>1</v>
      </c>
      <c r="O1338" s="1">
        <f>COUNTIF(amazon[[#This Row],[Discount percentage]],$Z$15)</f>
        <v>0</v>
      </c>
      <c r="P1338" t="s">
        <v>3502</v>
      </c>
      <c r="Q1338" s="23" t="e" cm="1" vm="1">
        <f t="array" aca="1" ref="Q1338" ca="1">IF(amazon[Discount percentage]&lt;=10, "0-10%", IF(amazon[Discount percentage]&lt;=20,"11-20%", IF(amazon[Discount percentage]&lt;=30,"21-30%",….)))</f>
        <v>#VALUE!</v>
      </c>
    </row>
    <row r="1339" spans="1:17" ht="18.75" x14ac:dyDescent="0.3">
      <c r="A1339" s="1" t="s">
        <v>3503</v>
      </c>
      <c r="B1339" s="1" t="s">
        <v>3504</v>
      </c>
      <c r="C1339" s="1" t="s">
        <v>1557</v>
      </c>
      <c r="D1339" s="1" t="s">
        <v>2627</v>
      </c>
      <c r="E133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39" s="4">
        <v>699</v>
      </c>
      <c r="G1339" s="4">
        <v>850</v>
      </c>
      <c r="H1339" s="4">
        <f>PRODUCT(amazon[[#This Row],[Actual price]],amazon[[#This Row],[Rating count]])</f>
        <v>940100</v>
      </c>
      <c r="I1339" s="5">
        <v>0.18</v>
      </c>
      <c r="J1339" s="1">
        <v>4.0999999999999996</v>
      </c>
      <c r="K1339" s="1">
        <v>1106</v>
      </c>
      <c r="L1339" s="1" t="str">
        <f>IF(amazon[[#This Row],[Discounted price]]&lt;200, "Very Low",
 IF(amazon[[#This Row],[Discounted price]]&lt;5000, "Medium",
 IF(amazon[[#This Row],[Discounted price]]&lt;10000, "High",
 "Very High")))</f>
        <v>Medium</v>
      </c>
      <c r="M1339" s="1">
        <f>COUNTIF(amazon[[#This Row],[Discount percentage]],$Z$14)</f>
        <v>0</v>
      </c>
      <c r="N1339" s="1">
        <f>COUNTIF(amazon[[#This Row],[Discount percentage]],$Z$16)</f>
        <v>1</v>
      </c>
      <c r="O1339" s="1">
        <f>COUNTIF(amazon[[#This Row],[Discount percentage]],$Z$15)</f>
        <v>0</v>
      </c>
      <c r="P1339" t="s">
        <v>3505</v>
      </c>
      <c r="Q1339" s="23" t="e" cm="1" vm="1">
        <f t="array" aca="1" ref="Q1339" ca="1">IF(amazon[Discount percentage]&lt;=10, "0-10%", IF(amazon[Discount percentage]&lt;=20,"11-20%", IF(amazon[Discount percentage]&lt;=30,"21-30%",….)))</f>
        <v>#VALUE!</v>
      </c>
    </row>
    <row r="1340" spans="1:17" ht="18.75" x14ac:dyDescent="0.3">
      <c r="A1340" s="1" t="s">
        <v>3506</v>
      </c>
      <c r="B1340" s="1" t="s">
        <v>3507</v>
      </c>
      <c r="C1340" s="1" t="s">
        <v>1557</v>
      </c>
      <c r="D1340" s="1" t="s">
        <v>2821</v>
      </c>
      <c r="E134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0" s="4">
        <v>3799</v>
      </c>
      <c r="G1340" s="4">
        <v>6000</v>
      </c>
      <c r="H1340" s="4">
        <f>PRODUCT(amazon[[#This Row],[Actual price]],amazon[[#This Row],[Rating count]])</f>
        <v>71610000</v>
      </c>
      <c r="I1340" s="5">
        <v>0.37</v>
      </c>
      <c r="J1340" s="1">
        <v>4.2</v>
      </c>
      <c r="K1340" s="1">
        <v>11935</v>
      </c>
      <c r="L1340" s="1" t="str">
        <f>IF(amazon[[#This Row],[Discounted price]]&lt;200, "Very Low",
 IF(amazon[[#This Row],[Discounted price]]&lt;5000, "Medium",
 IF(amazon[[#This Row],[Discounted price]]&lt;10000, "High",
 "Very High")))</f>
        <v>Medium</v>
      </c>
      <c r="M1340" s="1">
        <f>COUNTIF(amazon[[#This Row],[Discount percentage]],$Z$14)</f>
        <v>0</v>
      </c>
      <c r="N1340" s="1">
        <f>COUNTIF(amazon[[#This Row],[Discount percentage]],$Z$16)</f>
        <v>1</v>
      </c>
      <c r="O1340" s="1">
        <f>COUNTIF(amazon[[#This Row],[Discount percentage]],$Z$15)</f>
        <v>0</v>
      </c>
      <c r="P1340" t="s">
        <v>3508</v>
      </c>
      <c r="Q1340" s="23" t="e" cm="1" vm="1">
        <f t="array" aca="1" ref="Q1340" ca="1">IF(amazon[Discount percentage]&lt;=10, "0-10%", IF(amazon[Discount percentage]&lt;=20,"11-20%", IF(amazon[Discount percentage]&lt;=30,"21-30%",….)))</f>
        <v>#VALUE!</v>
      </c>
    </row>
    <row r="1341" spans="1:17" ht="18.75" x14ac:dyDescent="0.3">
      <c r="A1341" s="1" t="s">
        <v>3509</v>
      </c>
      <c r="B1341" s="1" t="s">
        <v>3510</v>
      </c>
      <c r="C1341" s="1" t="s">
        <v>1557</v>
      </c>
      <c r="D1341" s="1" t="s">
        <v>2674</v>
      </c>
      <c r="E134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1" s="4">
        <v>640</v>
      </c>
      <c r="G1341" s="4">
        <v>1020</v>
      </c>
      <c r="H1341" s="4">
        <f>PRODUCT(amazon[[#This Row],[Actual price]],amazon[[#This Row],[Rating count]])</f>
        <v>5160180</v>
      </c>
      <c r="I1341" s="5">
        <v>0.37</v>
      </c>
      <c r="J1341" s="1">
        <v>4.0999999999999996</v>
      </c>
      <c r="K1341" s="1">
        <v>5059</v>
      </c>
      <c r="L1341" s="1" t="str">
        <f>IF(amazon[[#This Row],[Discounted price]]&lt;200, "Very Low",
 IF(amazon[[#This Row],[Discounted price]]&lt;5000, "Medium",
 IF(amazon[[#This Row],[Discounted price]]&lt;10000, "High",
 "Very High")))</f>
        <v>Medium</v>
      </c>
      <c r="M1341" s="1">
        <f>COUNTIF(amazon[[#This Row],[Discount percentage]],$Z$14)</f>
        <v>0</v>
      </c>
      <c r="N1341" s="1">
        <f>COUNTIF(amazon[[#This Row],[Discount percentage]],$Z$16)</f>
        <v>1</v>
      </c>
      <c r="O1341" s="1">
        <f>COUNTIF(amazon[[#This Row],[Discount percentage]],$Z$15)</f>
        <v>0</v>
      </c>
      <c r="P1341" t="s">
        <v>1101</v>
      </c>
      <c r="Q1341" s="23" t="e" cm="1" vm="1">
        <f t="array" aca="1" ref="Q1341" ca="1">IF(amazon[Discount percentage]&lt;=10, "0-10%", IF(amazon[Discount percentage]&lt;=20,"11-20%", IF(amazon[Discount percentage]&lt;=30,"21-30%",….)))</f>
        <v>#VALUE!</v>
      </c>
    </row>
    <row r="1342" spans="1:17" ht="18.75" x14ac:dyDescent="0.3">
      <c r="A1342" s="1" t="s">
        <v>3511</v>
      </c>
      <c r="B1342" s="1" t="s">
        <v>3512</v>
      </c>
      <c r="C1342" s="1" t="s">
        <v>1557</v>
      </c>
      <c r="D1342" s="1" t="s">
        <v>2583</v>
      </c>
      <c r="E134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2" s="4">
        <v>979</v>
      </c>
      <c r="G1342" s="4">
        <v>1999</v>
      </c>
      <c r="H1342" s="4">
        <f>PRODUCT(amazon[[#This Row],[Actual price]],amazon[[#This Row],[Rating count]])</f>
        <v>313843</v>
      </c>
      <c r="I1342" s="5">
        <v>0.51</v>
      </c>
      <c r="J1342" s="1">
        <v>3.9</v>
      </c>
      <c r="K1342" s="1">
        <v>157</v>
      </c>
      <c r="L1342" s="1" t="str">
        <f>IF(amazon[[#This Row],[Discounted price]]&lt;200, "Very Low",
 IF(amazon[[#This Row],[Discounted price]]&lt;5000, "Medium",
 IF(amazon[[#This Row],[Discounted price]]&lt;10000, "High",
 "Very High")))</f>
        <v>Medium</v>
      </c>
      <c r="M1342" s="1">
        <f>COUNTIF(amazon[[#This Row],[Discount percentage]],$Z$14)</f>
        <v>0</v>
      </c>
      <c r="N1342" s="1">
        <f>COUNTIF(amazon[[#This Row],[Discount percentage]],$Z$16)</f>
        <v>0</v>
      </c>
      <c r="O1342" s="1">
        <f>COUNTIF(amazon[[#This Row],[Discount percentage]],$Z$15)</f>
        <v>1</v>
      </c>
      <c r="P1342" t="s">
        <v>3513</v>
      </c>
      <c r="Q1342" s="23" t="e" cm="1" vm="1">
        <f t="array" aca="1" ref="Q1342" ca="1">IF(amazon[Discount percentage]&lt;=10, "0-10%", IF(amazon[Discount percentage]&lt;=20,"11-20%", IF(amazon[Discount percentage]&lt;=30,"21-30%",….)))</f>
        <v>#VALUE!</v>
      </c>
    </row>
    <row r="1343" spans="1:17" ht="18.75" x14ac:dyDescent="0.3">
      <c r="A1343" s="1" t="s">
        <v>3514</v>
      </c>
      <c r="B1343" s="1" t="s">
        <v>3515</v>
      </c>
      <c r="C1343" s="1" t="s">
        <v>1557</v>
      </c>
      <c r="D1343" s="1" t="s">
        <v>2635</v>
      </c>
      <c r="E134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3" s="4">
        <v>5365</v>
      </c>
      <c r="G1343" s="4">
        <v>7445</v>
      </c>
      <c r="H1343" s="4">
        <f>PRODUCT(amazon[[#This Row],[Actual price]],amazon[[#This Row],[Rating count]])</f>
        <v>26682880</v>
      </c>
      <c r="I1343" s="5">
        <v>0.28000000000000003</v>
      </c>
      <c r="J1343" s="1">
        <v>3.9</v>
      </c>
      <c r="K1343" s="1">
        <v>3584</v>
      </c>
      <c r="L1343" s="1" t="str">
        <f>IF(amazon[[#This Row],[Discounted price]]&lt;200, "Very Low",
 IF(amazon[[#This Row],[Discounted price]]&lt;5000, "Medium",
 IF(amazon[[#This Row],[Discounted price]]&lt;10000, "High",
 "Very High")))</f>
        <v>High</v>
      </c>
      <c r="M1343" s="1">
        <f>COUNTIF(amazon[[#This Row],[Discount percentage]],$Z$14)</f>
        <v>0</v>
      </c>
      <c r="N1343" s="1">
        <f>COUNTIF(amazon[[#This Row],[Discount percentage]],$Z$16)</f>
        <v>1</v>
      </c>
      <c r="O1343" s="1">
        <f>COUNTIF(amazon[[#This Row],[Discount percentage]],$Z$15)</f>
        <v>0</v>
      </c>
      <c r="P1343" t="s">
        <v>3516</v>
      </c>
      <c r="Q1343" s="23" t="e" cm="1" vm="1">
        <f t="array" aca="1" ref="Q1343" ca="1">IF(amazon[Discount percentage]&lt;=10, "0-10%", IF(amazon[Discount percentage]&lt;=20,"11-20%", IF(amazon[Discount percentage]&lt;=30,"21-30%",….)))</f>
        <v>#VALUE!</v>
      </c>
    </row>
    <row r="1344" spans="1:17" ht="18.75" x14ac:dyDescent="0.3">
      <c r="A1344" s="1" t="s">
        <v>3517</v>
      </c>
      <c r="B1344" s="1" t="s">
        <v>3518</v>
      </c>
      <c r="C1344" s="1" t="s">
        <v>1557</v>
      </c>
      <c r="D1344" s="1" t="s">
        <v>2692</v>
      </c>
      <c r="E134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4" s="4">
        <v>3199</v>
      </c>
      <c r="G1344" s="4">
        <v>3500</v>
      </c>
      <c r="H1344" s="4">
        <f>PRODUCT(amazon[[#This Row],[Actual price]],amazon[[#This Row],[Rating count]])</f>
        <v>6646500</v>
      </c>
      <c r="I1344" s="5">
        <v>0.09</v>
      </c>
      <c r="J1344" s="1">
        <v>4.2</v>
      </c>
      <c r="K1344" s="1">
        <v>1899</v>
      </c>
      <c r="L1344" s="1" t="str">
        <f>IF(amazon[[#This Row],[Discounted price]]&lt;200, "Very Low",
 IF(amazon[[#This Row],[Discounted price]]&lt;5000, "Medium",
 IF(amazon[[#This Row],[Discounted price]]&lt;10000, "High",
 "Very High")))</f>
        <v>Medium</v>
      </c>
      <c r="M1344" s="1">
        <f>COUNTIF(amazon[[#This Row],[Discount percentage]],$Z$14)</f>
        <v>0</v>
      </c>
      <c r="N1344" s="1">
        <f>COUNTIF(amazon[[#This Row],[Discount percentage]],$Z$16)</f>
        <v>1</v>
      </c>
      <c r="O1344" s="1">
        <f>COUNTIF(amazon[[#This Row],[Discount percentage]],$Z$15)</f>
        <v>0</v>
      </c>
      <c r="P1344" t="s">
        <v>3519</v>
      </c>
      <c r="Q1344" s="23" t="e" cm="1" vm="1">
        <f t="array" aca="1" ref="Q1344" ca="1">IF(amazon[Discount percentage]&lt;=10, "0-10%", IF(amazon[Discount percentage]&lt;=20,"11-20%", IF(amazon[Discount percentage]&lt;=30,"21-30%",….)))</f>
        <v>#VALUE!</v>
      </c>
    </row>
    <row r="1345" spans="1:17" ht="18.75" x14ac:dyDescent="0.3">
      <c r="A1345" s="1" t="s">
        <v>3520</v>
      </c>
      <c r="B1345" s="1" t="s">
        <v>3521</v>
      </c>
      <c r="C1345" s="1" t="s">
        <v>1557</v>
      </c>
      <c r="D1345" s="1" t="s">
        <v>3118</v>
      </c>
      <c r="E134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5" s="4">
        <v>979</v>
      </c>
      <c r="G1345" s="4">
        <v>1395</v>
      </c>
      <c r="H1345" s="4">
        <f>PRODUCT(amazon[[#This Row],[Actual price]],amazon[[#This Row],[Rating count]])</f>
        <v>21276540</v>
      </c>
      <c r="I1345" s="5">
        <v>0.3</v>
      </c>
      <c r="J1345" s="1">
        <v>4.2</v>
      </c>
      <c r="K1345" s="1">
        <v>15252</v>
      </c>
      <c r="L1345" s="1" t="str">
        <f>IF(amazon[[#This Row],[Discounted price]]&lt;200, "Very Low",
 IF(amazon[[#This Row],[Discounted price]]&lt;5000, "Medium",
 IF(amazon[[#This Row],[Discounted price]]&lt;10000, "High",
 "Very High")))</f>
        <v>Medium</v>
      </c>
      <c r="M1345" s="1">
        <f>COUNTIF(amazon[[#This Row],[Discount percentage]],$Z$14)</f>
        <v>0</v>
      </c>
      <c r="N1345" s="1">
        <f>COUNTIF(amazon[[#This Row],[Discount percentage]],$Z$16)</f>
        <v>1</v>
      </c>
      <c r="O1345" s="1">
        <f>COUNTIF(amazon[[#This Row],[Discount percentage]],$Z$15)</f>
        <v>0</v>
      </c>
      <c r="P1345" t="s">
        <v>81</v>
      </c>
      <c r="Q1345" s="23" t="e" cm="1" vm="1">
        <f t="array" aca="1" ref="Q1345" ca="1">IF(amazon[Discount percentage]&lt;=10, "0-10%", IF(amazon[Discount percentage]&lt;=20,"11-20%", IF(amazon[Discount percentage]&lt;=30,"21-30%",….)))</f>
        <v>#VALUE!</v>
      </c>
    </row>
    <row r="1346" spans="1:17" ht="18.75" x14ac:dyDescent="0.3">
      <c r="A1346" s="1" t="s">
        <v>3522</v>
      </c>
      <c r="B1346" s="1" t="s">
        <v>3523</v>
      </c>
      <c r="C1346" s="1" t="s">
        <v>1557</v>
      </c>
      <c r="D1346" s="1" t="s">
        <v>2579</v>
      </c>
      <c r="E134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6" s="4">
        <v>929</v>
      </c>
      <c r="G1346" s="4">
        <v>2199</v>
      </c>
      <c r="H1346" s="4">
        <f>PRODUCT(amazon[[#This Row],[Actual price]],amazon[[#This Row],[Rating count]])</f>
        <v>8796</v>
      </c>
      <c r="I1346" s="5">
        <v>0.57999999999999996</v>
      </c>
      <c r="J1346" s="1">
        <v>3.7</v>
      </c>
      <c r="K1346" s="1">
        <v>4</v>
      </c>
      <c r="L1346" s="1" t="str">
        <f>IF(amazon[[#This Row],[Discounted price]]&lt;200, "Very Low",
 IF(amazon[[#This Row],[Discounted price]]&lt;5000, "Medium",
 IF(amazon[[#This Row],[Discounted price]]&lt;10000, "High",
 "Very High")))</f>
        <v>Medium</v>
      </c>
      <c r="M1346" s="1">
        <f>COUNTIF(amazon[[#This Row],[Discount percentage]],$Z$14)</f>
        <v>0</v>
      </c>
      <c r="N1346" s="1">
        <f>COUNTIF(amazon[[#This Row],[Discount percentage]],$Z$16)</f>
        <v>0</v>
      </c>
      <c r="O1346" s="1">
        <f>COUNTIF(amazon[[#This Row],[Discount percentage]],$Z$15)</f>
        <v>1</v>
      </c>
      <c r="P1346" t="s">
        <v>3524</v>
      </c>
      <c r="Q1346" s="23" t="e" cm="1" vm="1">
        <f t="array" aca="1" ref="Q1346" ca="1">IF(amazon[Discount percentage]&lt;=10, "0-10%", IF(amazon[Discount percentage]&lt;=20,"11-20%", IF(amazon[Discount percentage]&lt;=30,"21-30%",….)))</f>
        <v>#VALUE!</v>
      </c>
    </row>
    <row r="1347" spans="1:17" ht="18.75" x14ac:dyDescent="0.3">
      <c r="A1347" s="1" t="s">
        <v>3525</v>
      </c>
      <c r="B1347" s="1" t="s">
        <v>3526</v>
      </c>
      <c r="C1347" s="1" t="s">
        <v>1557</v>
      </c>
      <c r="D1347" s="1" t="s">
        <v>3132</v>
      </c>
      <c r="E134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7" s="4">
        <v>3710</v>
      </c>
      <c r="G1347" s="4">
        <v>4330</v>
      </c>
      <c r="H1347" s="4">
        <f>PRODUCT(amazon[[#This Row],[Actual price]],amazon[[#This Row],[Rating count]])</f>
        <v>7196460</v>
      </c>
      <c r="I1347" s="5">
        <v>0.14000000000000001</v>
      </c>
      <c r="J1347" s="1">
        <v>3.7</v>
      </c>
      <c r="K1347" s="1">
        <v>1662</v>
      </c>
      <c r="L1347" s="1" t="str">
        <f>IF(amazon[[#This Row],[Discounted price]]&lt;200, "Very Low",
 IF(amazon[[#This Row],[Discounted price]]&lt;5000, "Medium",
 IF(amazon[[#This Row],[Discounted price]]&lt;10000, "High",
 "Very High")))</f>
        <v>Medium</v>
      </c>
      <c r="M1347" s="1">
        <f>COUNTIF(amazon[[#This Row],[Discount percentage]],$Z$14)</f>
        <v>0</v>
      </c>
      <c r="N1347" s="1">
        <f>COUNTIF(amazon[[#This Row],[Discount percentage]],$Z$16)</f>
        <v>1</v>
      </c>
      <c r="O1347" s="1">
        <f>COUNTIF(amazon[[#This Row],[Discount percentage]],$Z$15)</f>
        <v>0</v>
      </c>
      <c r="P1347" t="s">
        <v>81</v>
      </c>
      <c r="Q1347" s="23" t="e" cm="1" vm="1">
        <f t="array" aca="1" ref="Q1347" ca="1">IF(amazon[Discount percentage]&lt;=10, "0-10%", IF(amazon[Discount percentage]&lt;=20,"11-20%", IF(amazon[Discount percentage]&lt;=30,"21-30%",….)))</f>
        <v>#VALUE!</v>
      </c>
    </row>
    <row r="1348" spans="1:17" ht="18.75" x14ac:dyDescent="0.3">
      <c r="A1348" s="1" t="s">
        <v>3527</v>
      </c>
      <c r="B1348" s="1" t="s">
        <v>3528</v>
      </c>
      <c r="C1348" s="1" t="s">
        <v>1557</v>
      </c>
      <c r="D1348" s="1" t="s">
        <v>2631</v>
      </c>
      <c r="E134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8" s="4">
        <v>2033</v>
      </c>
      <c r="G1348" s="4">
        <v>4295</v>
      </c>
      <c r="H1348" s="4">
        <f>PRODUCT(amazon[[#This Row],[Actual price]],amazon[[#This Row],[Rating count]])</f>
        <v>1812490</v>
      </c>
      <c r="I1348" s="5">
        <v>0.53</v>
      </c>
      <c r="J1348" s="1">
        <v>3.4</v>
      </c>
      <c r="K1348" s="1">
        <v>422</v>
      </c>
      <c r="L1348" s="1" t="str">
        <f>IF(amazon[[#This Row],[Discounted price]]&lt;200, "Very Low",
 IF(amazon[[#This Row],[Discounted price]]&lt;5000, "Medium",
 IF(amazon[[#This Row],[Discounted price]]&lt;10000, "High",
 "Very High")))</f>
        <v>Medium</v>
      </c>
      <c r="M1348" s="1">
        <f>COUNTIF(amazon[[#This Row],[Discount percentage]],$Z$14)</f>
        <v>0</v>
      </c>
      <c r="N1348" s="1">
        <f>COUNTIF(amazon[[#This Row],[Discount percentage]],$Z$16)</f>
        <v>0</v>
      </c>
      <c r="O1348" s="1">
        <f>COUNTIF(amazon[[#This Row],[Discount percentage]],$Z$15)</f>
        <v>1</v>
      </c>
      <c r="P1348" t="s">
        <v>3529</v>
      </c>
      <c r="Q1348" s="23" t="e" cm="1" vm="1">
        <f t="array" aca="1" ref="Q1348" ca="1">IF(amazon[Discount percentage]&lt;=10, "0-10%", IF(amazon[Discount percentage]&lt;=20,"11-20%", IF(amazon[Discount percentage]&lt;=30,"21-30%",….)))</f>
        <v>#VALUE!</v>
      </c>
    </row>
    <row r="1349" spans="1:17" ht="18.75" x14ac:dyDescent="0.3">
      <c r="A1349" s="1" t="s">
        <v>3530</v>
      </c>
      <c r="B1349" s="1" t="s">
        <v>3531</v>
      </c>
      <c r="C1349" s="1" t="s">
        <v>1557</v>
      </c>
      <c r="D1349" s="1" t="s">
        <v>2579</v>
      </c>
      <c r="E134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49" s="4">
        <v>9495</v>
      </c>
      <c r="G1349" s="4">
        <v>18990</v>
      </c>
      <c r="H1349" s="4">
        <f>PRODUCT(amazon[[#This Row],[Actual price]],amazon[[#This Row],[Rating count]])</f>
        <v>1500210</v>
      </c>
      <c r="I1349" s="5">
        <v>0.5</v>
      </c>
      <c r="J1349" s="1">
        <v>4.2</v>
      </c>
      <c r="K1349" s="1">
        <v>79</v>
      </c>
      <c r="L1349" s="1" t="str">
        <f>IF(amazon[[#This Row],[Discounted price]]&lt;200, "Very Low",
 IF(amazon[[#This Row],[Discounted price]]&lt;5000, "Medium",
 IF(amazon[[#This Row],[Discounted price]]&lt;10000, "High",
 "Very High")))</f>
        <v>High</v>
      </c>
      <c r="M1349" s="1">
        <f>COUNTIF(amazon[[#This Row],[Discount percentage]],$Z$14)</f>
        <v>1</v>
      </c>
      <c r="N1349" s="1">
        <f>COUNTIF(amazon[[#This Row],[Discount percentage]],$Z$16)</f>
        <v>0</v>
      </c>
      <c r="O1349" s="1">
        <f>COUNTIF(amazon[[#This Row],[Discount percentage]],$Z$15)</f>
        <v>0</v>
      </c>
      <c r="P1349" t="s">
        <v>3532</v>
      </c>
      <c r="Q1349" s="23" t="e" cm="1" vm="1">
        <f t="array" aca="1" ref="Q1349" ca="1">IF(amazon[Discount percentage]&lt;=10, "0-10%", IF(amazon[Discount percentage]&lt;=20,"11-20%", IF(amazon[Discount percentage]&lt;=30,"21-30%",….)))</f>
        <v>#VALUE!</v>
      </c>
    </row>
    <row r="1350" spans="1:17" ht="18.75" x14ac:dyDescent="0.3">
      <c r="A1350" s="1" t="s">
        <v>3533</v>
      </c>
      <c r="B1350" s="1" t="s">
        <v>3534</v>
      </c>
      <c r="C1350" s="1" t="s">
        <v>1557</v>
      </c>
      <c r="D1350" s="1" t="s">
        <v>2652</v>
      </c>
      <c r="E135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0" s="4">
        <v>7799</v>
      </c>
      <c r="G1350" s="4">
        <v>12500</v>
      </c>
      <c r="H1350" s="4">
        <f>PRODUCT(amazon[[#This Row],[Actual price]],amazon[[#This Row],[Rating count]])</f>
        <v>64500000</v>
      </c>
      <c r="I1350" s="5">
        <v>0.38</v>
      </c>
      <c r="J1350" s="1">
        <v>4</v>
      </c>
      <c r="K1350" s="1">
        <v>5160</v>
      </c>
      <c r="L1350" s="1" t="str">
        <f>IF(amazon[[#This Row],[Discounted price]]&lt;200, "Very Low",
 IF(amazon[[#This Row],[Discounted price]]&lt;5000, "Medium",
 IF(amazon[[#This Row],[Discounted price]]&lt;10000, "High",
 "Very High")))</f>
        <v>High</v>
      </c>
      <c r="M1350" s="1">
        <f>COUNTIF(amazon[[#This Row],[Discount percentage]],$Z$14)</f>
        <v>0</v>
      </c>
      <c r="N1350" s="1">
        <f>COUNTIF(amazon[[#This Row],[Discount percentage]],$Z$16)</f>
        <v>1</v>
      </c>
      <c r="O1350" s="1">
        <f>COUNTIF(amazon[[#This Row],[Discount percentage]],$Z$15)</f>
        <v>0</v>
      </c>
      <c r="P1350" t="s">
        <v>3535</v>
      </c>
      <c r="Q1350" s="23" t="e" cm="1" vm="1">
        <f t="array" aca="1" ref="Q1350" ca="1">IF(amazon[Discount percentage]&lt;=10, "0-10%", IF(amazon[Discount percentage]&lt;=20,"11-20%", IF(amazon[Discount percentage]&lt;=30,"21-30%",….)))</f>
        <v>#VALUE!</v>
      </c>
    </row>
    <row r="1351" spans="1:17" ht="18.75" x14ac:dyDescent="0.3">
      <c r="A1351" s="1" t="s">
        <v>3536</v>
      </c>
      <c r="B1351" s="1" t="s">
        <v>3537</v>
      </c>
      <c r="C1351" s="1" t="s">
        <v>1557</v>
      </c>
      <c r="D1351" s="1" t="s">
        <v>2575</v>
      </c>
      <c r="E135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1" s="4">
        <v>949</v>
      </c>
      <c r="G1351" s="4">
        <v>2385</v>
      </c>
      <c r="H1351" s="4">
        <f>PRODUCT(amazon[[#This Row],[Actual price]],amazon[[#This Row],[Rating count]])</f>
        <v>5511735</v>
      </c>
      <c r="I1351" s="5">
        <v>0.6</v>
      </c>
      <c r="J1351" s="1">
        <v>4.0999999999999996</v>
      </c>
      <c r="K1351" s="1">
        <v>2311</v>
      </c>
      <c r="L1351" s="1" t="str">
        <f>IF(amazon[[#This Row],[Discounted price]]&lt;200, "Very Low",
 IF(amazon[[#This Row],[Discounted price]]&lt;5000, "Medium",
 IF(amazon[[#This Row],[Discounted price]]&lt;10000, "High",
 "Very High")))</f>
        <v>Medium</v>
      </c>
      <c r="M1351" s="1">
        <f>COUNTIF(amazon[[#This Row],[Discount percentage]],$Z$14)</f>
        <v>0</v>
      </c>
      <c r="N1351" s="1">
        <f>COUNTIF(amazon[[#This Row],[Discount percentage]],$Z$16)</f>
        <v>0</v>
      </c>
      <c r="O1351" s="1">
        <f>COUNTIF(amazon[[#This Row],[Discount percentage]],$Z$15)</f>
        <v>1</v>
      </c>
      <c r="P1351" t="s">
        <v>3538</v>
      </c>
      <c r="Q1351" s="23" t="e" cm="1" vm="1">
        <f t="array" aca="1" ref="Q1351" ca="1">IF(amazon[Discount percentage]&lt;=10, "0-10%", IF(amazon[Discount percentage]&lt;=20,"11-20%", IF(amazon[Discount percentage]&lt;=30,"21-30%",….)))</f>
        <v>#VALUE!</v>
      </c>
    </row>
    <row r="1352" spans="1:17" ht="18.75" x14ac:dyDescent="0.3">
      <c r="A1352" s="1" t="s">
        <v>3539</v>
      </c>
      <c r="B1352" s="1" t="s">
        <v>3540</v>
      </c>
      <c r="C1352" s="1" t="s">
        <v>1557</v>
      </c>
      <c r="D1352" s="1" t="s">
        <v>2635</v>
      </c>
      <c r="E135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2" s="4">
        <v>2790</v>
      </c>
      <c r="G1352" s="4">
        <v>4890</v>
      </c>
      <c r="H1352" s="4">
        <f>PRODUCT(amazon[[#This Row],[Actual price]],amazon[[#This Row],[Rating count]])</f>
        <v>2875320</v>
      </c>
      <c r="I1352" s="5">
        <v>0.43</v>
      </c>
      <c r="J1352" s="1">
        <v>3.9</v>
      </c>
      <c r="K1352" s="1">
        <v>588</v>
      </c>
      <c r="L1352" s="1" t="str">
        <f>IF(amazon[[#This Row],[Discounted price]]&lt;200, "Very Low",
 IF(amazon[[#This Row],[Discounted price]]&lt;5000, "Medium",
 IF(amazon[[#This Row],[Discounted price]]&lt;10000, "High",
 "Very High")))</f>
        <v>Medium</v>
      </c>
      <c r="M1352" s="1">
        <f>COUNTIF(amazon[[#This Row],[Discount percentage]],$Z$14)</f>
        <v>0</v>
      </c>
      <c r="N1352" s="1">
        <f>COUNTIF(amazon[[#This Row],[Discount percentage]],$Z$16)</f>
        <v>1</v>
      </c>
      <c r="O1352" s="1">
        <f>COUNTIF(amazon[[#This Row],[Discount percentage]],$Z$15)</f>
        <v>0</v>
      </c>
      <c r="P1352" t="s">
        <v>3541</v>
      </c>
      <c r="Q1352" s="23" t="e" cm="1" vm="1">
        <f t="array" aca="1" ref="Q1352" ca="1">IF(amazon[Discount percentage]&lt;=10, "0-10%", IF(amazon[Discount percentage]&lt;=20,"11-20%", IF(amazon[Discount percentage]&lt;=30,"21-30%",….)))</f>
        <v>#VALUE!</v>
      </c>
    </row>
    <row r="1353" spans="1:17" ht="18.75" x14ac:dyDescent="0.3">
      <c r="A1353" s="1" t="s">
        <v>3542</v>
      </c>
      <c r="B1353" s="1" t="s">
        <v>3543</v>
      </c>
      <c r="C1353" s="1" t="s">
        <v>1557</v>
      </c>
      <c r="D1353" s="1" t="s">
        <v>2627</v>
      </c>
      <c r="E135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3" s="4">
        <v>645</v>
      </c>
      <c r="G1353" s="4">
        <v>1100</v>
      </c>
      <c r="H1353" s="4">
        <f>PRODUCT(amazon[[#This Row],[Actual price]],amazon[[#This Row],[Rating count]])</f>
        <v>3598100</v>
      </c>
      <c r="I1353" s="5">
        <v>0.41</v>
      </c>
      <c r="J1353" s="1">
        <v>4</v>
      </c>
      <c r="K1353" s="1">
        <v>3271</v>
      </c>
      <c r="L1353" s="1" t="str">
        <f>IF(amazon[[#This Row],[Discounted price]]&lt;200, "Very Low",
 IF(amazon[[#This Row],[Discounted price]]&lt;5000, "Medium",
 IF(amazon[[#This Row],[Discounted price]]&lt;10000, "High",
 "Very High")))</f>
        <v>Medium</v>
      </c>
      <c r="M1353" s="1">
        <f>COUNTIF(amazon[[#This Row],[Discount percentage]],$Z$14)</f>
        <v>0</v>
      </c>
      <c r="N1353" s="1">
        <f>COUNTIF(amazon[[#This Row],[Discount percentage]],$Z$16)</f>
        <v>1</v>
      </c>
      <c r="O1353" s="1">
        <f>COUNTIF(amazon[[#This Row],[Discount percentage]],$Z$15)</f>
        <v>0</v>
      </c>
      <c r="P1353" t="s">
        <v>81</v>
      </c>
      <c r="Q1353" s="23" t="e" cm="1" vm="1">
        <f t="array" aca="1" ref="Q1353" ca="1">IF(amazon[Discount percentage]&lt;=10, "0-10%", IF(amazon[Discount percentage]&lt;=20,"11-20%", IF(amazon[Discount percentage]&lt;=30,"21-30%",….)))</f>
        <v>#VALUE!</v>
      </c>
    </row>
    <row r="1354" spans="1:17" ht="18.75" x14ac:dyDescent="0.3">
      <c r="A1354" s="1" t="s">
        <v>3544</v>
      </c>
      <c r="B1354" s="1" t="s">
        <v>3545</v>
      </c>
      <c r="C1354" s="1" t="s">
        <v>1557</v>
      </c>
      <c r="D1354" s="1" t="s">
        <v>2631</v>
      </c>
      <c r="E135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4" s="4">
        <v>2238</v>
      </c>
      <c r="G1354" s="4">
        <v>3899</v>
      </c>
      <c r="H1354" s="4">
        <f>PRODUCT(amazon[[#This Row],[Actual price]],amazon[[#This Row],[Rating count]])</f>
        <v>42904596</v>
      </c>
      <c r="I1354" s="5">
        <v>0.43</v>
      </c>
      <c r="J1354" s="1">
        <v>3.9</v>
      </c>
      <c r="K1354" s="1">
        <v>11004</v>
      </c>
      <c r="L1354" s="1" t="str">
        <f>IF(amazon[[#This Row],[Discounted price]]&lt;200, "Very Low",
 IF(amazon[[#This Row],[Discounted price]]&lt;5000, "Medium",
 IF(amazon[[#This Row],[Discounted price]]&lt;10000, "High",
 "Very High")))</f>
        <v>Medium</v>
      </c>
      <c r="M1354" s="1">
        <f>COUNTIF(amazon[[#This Row],[Discount percentage]],$Z$14)</f>
        <v>0</v>
      </c>
      <c r="N1354" s="1">
        <f>COUNTIF(amazon[[#This Row],[Discount percentage]],$Z$16)</f>
        <v>1</v>
      </c>
      <c r="O1354" s="1">
        <f>COUNTIF(amazon[[#This Row],[Discount percentage]],$Z$15)</f>
        <v>0</v>
      </c>
      <c r="P1354" t="s">
        <v>739</v>
      </c>
      <c r="Q1354" s="23" t="e" cm="1" vm="1">
        <f t="array" aca="1" ref="Q1354" ca="1">IF(amazon[Discount percentage]&lt;=10, "0-10%", IF(amazon[Discount percentage]&lt;=20,"11-20%", IF(amazon[Discount percentage]&lt;=30,"21-30%",….)))</f>
        <v>#VALUE!</v>
      </c>
    </row>
    <row r="1355" spans="1:17" ht="18.75" x14ac:dyDescent="0.3">
      <c r="A1355" s="1" t="s">
        <v>3546</v>
      </c>
      <c r="B1355" s="1" t="s">
        <v>3547</v>
      </c>
      <c r="C1355" s="1" t="s">
        <v>1557</v>
      </c>
      <c r="D1355" s="1" t="s">
        <v>2652</v>
      </c>
      <c r="E135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5" s="4">
        <v>8699</v>
      </c>
      <c r="G1355" s="4">
        <v>16899</v>
      </c>
      <c r="H1355" s="4">
        <f>PRODUCT(amazon[[#This Row],[Actual price]],amazon[[#This Row],[Rating count]])</f>
        <v>53992305</v>
      </c>
      <c r="I1355" s="5">
        <v>0.49</v>
      </c>
      <c r="J1355" s="1">
        <v>4.2</v>
      </c>
      <c r="K1355" s="1">
        <v>3195</v>
      </c>
      <c r="L1355" s="1" t="str">
        <f>IF(amazon[[#This Row],[Discounted price]]&lt;200, "Very Low",
 IF(amazon[[#This Row],[Discounted price]]&lt;5000, "Medium",
 IF(amazon[[#This Row],[Discounted price]]&lt;10000, "High",
 "Very High")))</f>
        <v>High</v>
      </c>
      <c r="M1355" s="1">
        <f>COUNTIF(amazon[[#This Row],[Discount percentage]],$Z$14)</f>
        <v>0</v>
      </c>
      <c r="N1355" s="1">
        <f>COUNTIF(amazon[[#This Row],[Discount percentage]],$Z$16)</f>
        <v>1</v>
      </c>
      <c r="O1355" s="1">
        <f>COUNTIF(amazon[[#This Row],[Discount percentage]],$Z$15)</f>
        <v>0</v>
      </c>
      <c r="P1355" t="s">
        <v>3548</v>
      </c>
      <c r="Q1355" s="23" t="e" cm="1" vm="1">
        <f t="array" aca="1" ref="Q1355" ca="1">IF(amazon[Discount percentage]&lt;=10, "0-10%", IF(amazon[Discount percentage]&lt;=20,"11-20%", IF(amazon[Discount percentage]&lt;=30,"21-30%",….)))</f>
        <v>#VALUE!</v>
      </c>
    </row>
    <row r="1356" spans="1:17" ht="18.75" x14ac:dyDescent="0.3">
      <c r="A1356" s="1" t="s">
        <v>3549</v>
      </c>
      <c r="B1356" s="1" t="s">
        <v>3550</v>
      </c>
      <c r="C1356" s="1" t="s">
        <v>1557</v>
      </c>
      <c r="D1356" s="1" t="s">
        <v>3551</v>
      </c>
      <c r="E135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6" s="4">
        <v>42990</v>
      </c>
      <c r="G1356" s="4">
        <v>75990</v>
      </c>
      <c r="H1356" s="4">
        <f>PRODUCT(amazon[[#This Row],[Actual price]],amazon[[#This Row],[Rating count]])</f>
        <v>245523690</v>
      </c>
      <c r="I1356" s="5">
        <v>0.43</v>
      </c>
      <c r="J1356" s="1">
        <v>4.3</v>
      </c>
      <c r="K1356" s="1">
        <v>3231</v>
      </c>
      <c r="L1356" s="1" t="str">
        <f>IF(amazon[[#This Row],[Discounted price]]&lt;200, "Very Low",
 IF(amazon[[#This Row],[Discounted price]]&lt;5000, "Medium",
 IF(amazon[[#This Row],[Discounted price]]&lt;10000, "High",
 "Very High")))</f>
        <v>Very High</v>
      </c>
      <c r="M1356" s="1">
        <f>COUNTIF(amazon[[#This Row],[Discount percentage]],$Z$14)</f>
        <v>0</v>
      </c>
      <c r="N1356" s="1">
        <f>COUNTIF(amazon[[#This Row],[Discount percentage]],$Z$16)</f>
        <v>1</v>
      </c>
      <c r="O1356" s="1">
        <f>COUNTIF(amazon[[#This Row],[Discount percentage]],$Z$15)</f>
        <v>0</v>
      </c>
      <c r="P1356" t="s">
        <v>2607</v>
      </c>
      <c r="Q1356" s="23" t="e" cm="1" vm="1">
        <f t="array" aca="1" ref="Q1356" ca="1">IF(amazon[Discount percentage]&lt;=10, "0-10%", IF(amazon[Discount percentage]&lt;=20,"11-20%", IF(amazon[Discount percentage]&lt;=30,"21-30%",….)))</f>
        <v>#VALUE!</v>
      </c>
    </row>
    <row r="1357" spans="1:17" ht="18.75" x14ac:dyDescent="0.3">
      <c r="A1357" s="1" t="s">
        <v>3552</v>
      </c>
      <c r="B1357" s="1" t="s">
        <v>3553</v>
      </c>
      <c r="C1357" s="1" t="s">
        <v>1557</v>
      </c>
      <c r="D1357" s="1" t="s">
        <v>2910</v>
      </c>
      <c r="E135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7" s="4">
        <v>825</v>
      </c>
      <c r="G1357" s="4">
        <v>825</v>
      </c>
      <c r="H1357" s="4">
        <f>PRODUCT(amazon[[#This Row],[Actual price]],amazon[[#This Row],[Rating count]])</f>
        <v>2677950</v>
      </c>
      <c r="I1357" s="5">
        <v>0</v>
      </c>
      <c r="J1357" s="1">
        <v>4</v>
      </c>
      <c r="K1357" s="1">
        <v>3246</v>
      </c>
      <c r="L1357" s="1" t="str">
        <f>IF(amazon[[#This Row],[Discounted price]]&lt;200, "Very Low",
 IF(amazon[[#This Row],[Discounted price]]&lt;5000, "Medium",
 IF(amazon[[#This Row],[Discounted price]]&lt;10000, "High",
 "Very High")))</f>
        <v>Medium</v>
      </c>
      <c r="M1357" s="1">
        <f>COUNTIF(amazon[[#This Row],[Discount percentage]],$Z$14)</f>
        <v>0</v>
      </c>
      <c r="N1357" s="1">
        <f>COUNTIF(amazon[[#This Row],[Discount percentage]],$Z$16)</f>
        <v>1</v>
      </c>
      <c r="O1357" s="1">
        <f>COUNTIF(amazon[[#This Row],[Discount percentage]],$Z$15)</f>
        <v>0</v>
      </c>
      <c r="P1357" t="s">
        <v>3554</v>
      </c>
      <c r="Q1357" s="23" t="e" cm="1" vm="1">
        <f t="array" aca="1" ref="Q1357" ca="1">IF(amazon[Discount percentage]&lt;=10, "0-10%", IF(amazon[Discount percentage]&lt;=20,"11-20%", IF(amazon[Discount percentage]&lt;=30,"21-30%",….)))</f>
        <v>#VALUE!</v>
      </c>
    </row>
    <row r="1358" spans="1:17" ht="18.75" x14ac:dyDescent="0.3">
      <c r="A1358" s="1" t="s">
        <v>3555</v>
      </c>
      <c r="B1358" s="1" t="s">
        <v>3556</v>
      </c>
      <c r="C1358" s="1" t="s">
        <v>1557</v>
      </c>
      <c r="D1358" s="1" t="s">
        <v>2808</v>
      </c>
      <c r="E135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8" s="4">
        <v>161</v>
      </c>
      <c r="G1358" s="4">
        <v>300</v>
      </c>
      <c r="H1358" s="4">
        <f>PRODUCT(amazon[[#This Row],[Actual price]],amazon[[#This Row],[Rating count]])</f>
        <v>7200</v>
      </c>
      <c r="I1358" s="5">
        <v>0.46</v>
      </c>
      <c r="J1358" s="1">
        <v>2.6</v>
      </c>
      <c r="K1358" s="1">
        <v>24</v>
      </c>
      <c r="L1358" s="1" t="str">
        <f>IF(amazon[[#This Row],[Discounted price]]&lt;200, "Very Low",
 IF(amazon[[#This Row],[Discounted price]]&lt;5000, "Medium",
 IF(amazon[[#This Row],[Discounted price]]&lt;10000, "High",
 "Very High")))</f>
        <v>Very Low</v>
      </c>
      <c r="M1358" s="1">
        <f>COUNTIF(amazon[[#This Row],[Discount percentage]],$Z$14)</f>
        <v>0</v>
      </c>
      <c r="N1358" s="1">
        <f>COUNTIF(amazon[[#This Row],[Discount percentage]],$Z$16)</f>
        <v>1</v>
      </c>
      <c r="O1358" s="1">
        <f>COUNTIF(amazon[[#This Row],[Discount percentage]],$Z$15)</f>
        <v>0</v>
      </c>
      <c r="P1358" t="s">
        <v>3557</v>
      </c>
      <c r="Q1358" s="23" t="e" cm="1" vm="1">
        <f t="array" aca="1" ref="Q1358" ca="1">IF(amazon[Discount percentage]&lt;=10, "0-10%", IF(amazon[Discount percentage]&lt;=20,"11-20%", IF(amazon[Discount percentage]&lt;=30,"21-30%",….)))</f>
        <v>#VALUE!</v>
      </c>
    </row>
    <row r="1359" spans="1:17" ht="18.75" x14ac:dyDescent="0.3">
      <c r="A1359" s="1" t="s">
        <v>3558</v>
      </c>
      <c r="B1359" s="1" t="s">
        <v>3559</v>
      </c>
      <c r="C1359" s="1" t="s">
        <v>1557</v>
      </c>
      <c r="D1359" s="1" t="s">
        <v>2610</v>
      </c>
      <c r="E135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59" s="4">
        <v>697</v>
      </c>
      <c r="G1359" s="4">
        <v>1499</v>
      </c>
      <c r="H1359" s="4">
        <f>PRODUCT(amazon[[#This Row],[Actual price]],amazon[[#This Row],[Rating count]])</f>
        <v>215856</v>
      </c>
      <c r="I1359" s="5">
        <v>0.54</v>
      </c>
      <c r="J1359" s="1">
        <v>3.8</v>
      </c>
      <c r="K1359" s="1">
        <v>144</v>
      </c>
      <c r="L1359" s="1" t="str">
        <f>IF(amazon[[#This Row],[Discounted price]]&lt;200, "Very Low",
 IF(amazon[[#This Row],[Discounted price]]&lt;5000, "Medium",
 IF(amazon[[#This Row],[Discounted price]]&lt;10000, "High",
 "Very High")))</f>
        <v>Medium</v>
      </c>
      <c r="M1359" s="1">
        <f>COUNTIF(amazon[[#This Row],[Discount percentage]],$Z$14)</f>
        <v>0</v>
      </c>
      <c r="N1359" s="1">
        <f>COUNTIF(amazon[[#This Row],[Discount percentage]],$Z$16)</f>
        <v>0</v>
      </c>
      <c r="O1359" s="1">
        <f>COUNTIF(amazon[[#This Row],[Discount percentage]],$Z$15)</f>
        <v>1</v>
      </c>
      <c r="P1359" t="s">
        <v>3560</v>
      </c>
      <c r="Q1359" s="23" t="e" cm="1" vm="1">
        <f t="array" aca="1" ref="Q1359" ca="1">IF(amazon[Discount percentage]&lt;=10, "0-10%", IF(amazon[Discount percentage]&lt;=20,"11-20%", IF(amazon[Discount percentage]&lt;=30,"21-30%",….)))</f>
        <v>#VALUE!</v>
      </c>
    </row>
    <row r="1360" spans="1:17" ht="18.75" x14ac:dyDescent="0.3">
      <c r="A1360" s="1" t="s">
        <v>3561</v>
      </c>
      <c r="B1360" s="1" t="s">
        <v>3562</v>
      </c>
      <c r="C1360" s="1" t="s">
        <v>1557</v>
      </c>
      <c r="D1360" s="1" t="s">
        <v>3563</v>
      </c>
      <c r="E136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0" s="4">
        <v>688</v>
      </c>
      <c r="G1360" s="4">
        <v>747</v>
      </c>
      <c r="H1360" s="4">
        <f>PRODUCT(amazon[[#This Row],[Actual price]],amazon[[#This Row],[Rating count]])</f>
        <v>1703160</v>
      </c>
      <c r="I1360" s="5">
        <v>0.08</v>
      </c>
      <c r="J1360" s="1">
        <v>4.5</v>
      </c>
      <c r="K1360" s="1">
        <v>2280</v>
      </c>
      <c r="L1360" s="1" t="str">
        <f>IF(amazon[[#This Row],[Discounted price]]&lt;200, "Very Low",
 IF(amazon[[#This Row],[Discounted price]]&lt;5000, "Medium",
 IF(amazon[[#This Row],[Discounted price]]&lt;10000, "High",
 "Very High")))</f>
        <v>Medium</v>
      </c>
      <c r="M1360" s="1">
        <f>COUNTIF(amazon[[#This Row],[Discount percentage]],$Z$14)</f>
        <v>0</v>
      </c>
      <c r="N1360" s="1">
        <f>COUNTIF(amazon[[#This Row],[Discount percentage]],$Z$16)</f>
        <v>1</v>
      </c>
      <c r="O1360" s="1">
        <f>COUNTIF(amazon[[#This Row],[Discount percentage]],$Z$15)</f>
        <v>0</v>
      </c>
      <c r="P1360" t="s">
        <v>3564</v>
      </c>
      <c r="Q1360" s="23" t="e" cm="1" vm="1">
        <f t="array" aca="1" ref="Q1360" ca="1">IF(amazon[Discount percentage]&lt;=10, "0-10%", IF(amazon[Discount percentage]&lt;=20,"11-20%", IF(amazon[Discount percentage]&lt;=30,"21-30%",….)))</f>
        <v>#VALUE!</v>
      </c>
    </row>
    <row r="1361" spans="1:17" ht="18.75" x14ac:dyDescent="0.3">
      <c r="A1361" s="1" t="s">
        <v>3565</v>
      </c>
      <c r="B1361" s="1" t="s">
        <v>3566</v>
      </c>
      <c r="C1361" s="1" t="s">
        <v>1557</v>
      </c>
      <c r="D1361" s="1" t="s">
        <v>2842</v>
      </c>
      <c r="E136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1" s="4">
        <v>2199</v>
      </c>
      <c r="G1361" s="4">
        <v>3999</v>
      </c>
      <c r="H1361" s="4">
        <f>PRODUCT(amazon[[#This Row],[Actual price]],amazon[[#This Row],[Rating count]])</f>
        <v>1359660</v>
      </c>
      <c r="I1361" s="5">
        <v>0.45</v>
      </c>
      <c r="J1361" s="1">
        <v>3.5</v>
      </c>
      <c r="K1361" s="1">
        <v>340</v>
      </c>
      <c r="L1361" s="1" t="str">
        <f>IF(amazon[[#This Row],[Discounted price]]&lt;200, "Very Low",
 IF(amazon[[#This Row],[Discounted price]]&lt;5000, "Medium",
 IF(amazon[[#This Row],[Discounted price]]&lt;10000, "High",
 "Very High")))</f>
        <v>Medium</v>
      </c>
      <c r="M1361" s="1">
        <f>COUNTIF(amazon[[#This Row],[Discount percentage]],$Z$14)</f>
        <v>0</v>
      </c>
      <c r="N1361" s="1">
        <f>COUNTIF(amazon[[#This Row],[Discount percentage]],$Z$16)</f>
        <v>1</v>
      </c>
      <c r="O1361" s="1">
        <f>COUNTIF(amazon[[#This Row],[Discount percentage]],$Z$15)</f>
        <v>0</v>
      </c>
      <c r="P1361" t="s">
        <v>3567</v>
      </c>
      <c r="Q1361" s="23" t="e" cm="1" vm="1">
        <f t="array" aca="1" ref="Q1361" ca="1">IF(amazon[Discount percentage]&lt;=10, "0-10%", IF(amazon[Discount percentage]&lt;=20,"11-20%", IF(amazon[Discount percentage]&lt;=30,"21-30%",….)))</f>
        <v>#VALUE!</v>
      </c>
    </row>
    <row r="1362" spans="1:17" ht="18.75" x14ac:dyDescent="0.3">
      <c r="A1362" s="1" t="s">
        <v>3568</v>
      </c>
      <c r="B1362" s="1" t="s">
        <v>3569</v>
      </c>
      <c r="C1362" s="1" t="s">
        <v>1557</v>
      </c>
      <c r="D1362" s="1" t="s">
        <v>2583</v>
      </c>
      <c r="E136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2" s="4">
        <v>6850</v>
      </c>
      <c r="G1362" s="4">
        <v>11990</v>
      </c>
      <c r="H1362" s="4">
        <f>PRODUCT(amazon[[#This Row],[Actual price]],amazon[[#This Row],[Rating count]])</f>
        <v>1726560</v>
      </c>
      <c r="I1362" s="5">
        <v>0.43</v>
      </c>
      <c r="J1362" s="1">
        <v>3.9</v>
      </c>
      <c r="K1362" s="1">
        <v>144</v>
      </c>
      <c r="L1362" s="1" t="str">
        <f>IF(amazon[[#This Row],[Discounted price]]&lt;200, "Very Low",
 IF(amazon[[#This Row],[Discounted price]]&lt;5000, "Medium",
 IF(amazon[[#This Row],[Discounted price]]&lt;10000, "High",
 "Very High")))</f>
        <v>High</v>
      </c>
      <c r="M1362" s="1">
        <f>COUNTIF(amazon[[#This Row],[Discount percentage]],$Z$14)</f>
        <v>0</v>
      </c>
      <c r="N1362" s="1">
        <f>COUNTIF(amazon[[#This Row],[Discount percentage]],$Z$16)</f>
        <v>1</v>
      </c>
      <c r="O1362" s="1">
        <f>COUNTIF(amazon[[#This Row],[Discount percentage]],$Z$15)</f>
        <v>0</v>
      </c>
      <c r="P1362" t="s">
        <v>3570</v>
      </c>
      <c r="Q1362" s="23" t="e" cm="1" vm="1">
        <f t="array" aca="1" ref="Q1362" ca="1">IF(amazon[Discount percentage]&lt;=10, "0-10%", IF(amazon[Discount percentage]&lt;=20,"11-20%", IF(amazon[Discount percentage]&lt;=30,"21-30%",….)))</f>
        <v>#VALUE!</v>
      </c>
    </row>
    <row r="1363" spans="1:17" ht="18.75" x14ac:dyDescent="0.3">
      <c r="A1363" s="1" t="s">
        <v>3571</v>
      </c>
      <c r="B1363" s="1" t="s">
        <v>3572</v>
      </c>
      <c r="C1363" s="1" t="s">
        <v>1557</v>
      </c>
      <c r="D1363" s="1" t="s">
        <v>2635</v>
      </c>
      <c r="E136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3" s="4">
        <v>2699</v>
      </c>
      <c r="G1363" s="4">
        <v>3799</v>
      </c>
      <c r="H1363" s="4">
        <f>PRODUCT(amazon[[#This Row],[Actual price]],amazon[[#This Row],[Rating count]])</f>
        <v>2761873</v>
      </c>
      <c r="I1363" s="5">
        <v>0.28999999999999998</v>
      </c>
      <c r="J1363" s="1">
        <v>4</v>
      </c>
      <c r="K1363" s="1">
        <v>727</v>
      </c>
      <c r="L1363" s="1" t="str">
        <f>IF(amazon[[#This Row],[Discounted price]]&lt;200, "Very Low",
 IF(amazon[[#This Row],[Discounted price]]&lt;5000, "Medium",
 IF(amazon[[#This Row],[Discounted price]]&lt;10000, "High",
 "Very High")))</f>
        <v>Medium</v>
      </c>
      <c r="M1363" s="1">
        <f>COUNTIF(amazon[[#This Row],[Discount percentage]],$Z$14)</f>
        <v>0</v>
      </c>
      <c r="N1363" s="1">
        <f>COUNTIF(amazon[[#This Row],[Discount percentage]],$Z$16)</f>
        <v>1</v>
      </c>
      <c r="O1363" s="1">
        <f>COUNTIF(amazon[[#This Row],[Discount percentage]],$Z$15)</f>
        <v>0</v>
      </c>
      <c r="P1363" t="s">
        <v>3573</v>
      </c>
      <c r="Q1363" s="23" t="e" cm="1" vm="1">
        <f t="array" aca="1" ref="Q1363" ca="1">IF(amazon[Discount percentage]&lt;=10, "0-10%", IF(amazon[Discount percentage]&lt;=20,"11-20%", IF(amazon[Discount percentage]&lt;=30,"21-30%",….)))</f>
        <v>#VALUE!</v>
      </c>
    </row>
    <row r="1364" spans="1:17" ht="18.75" x14ac:dyDescent="0.3">
      <c r="A1364" s="1" t="s">
        <v>3574</v>
      </c>
      <c r="B1364" s="1" t="s">
        <v>3575</v>
      </c>
      <c r="C1364" s="1" t="s">
        <v>1557</v>
      </c>
      <c r="D1364" s="1" t="s">
        <v>3576</v>
      </c>
      <c r="E136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4" s="4">
        <v>899</v>
      </c>
      <c r="G1364" s="4">
        <v>1999</v>
      </c>
      <c r="H1364" s="4">
        <f>PRODUCT(amazon[[#This Row],[Actual price]],amazon[[#This Row],[Rating count]])</f>
        <v>1663168</v>
      </c>
      <c r="I1364" s="5">
        <v>0.55000000000000004</v>
      </c>
      <c r="J1364" s="1">
        <v>4</v>
      </c>
      <c r="K1364" s="1">
        <v>832</v>
      </c>
      <c r="L1364" s="1" t="str">
        <f>IF(amazon[[#This Row],[Discounted price]]&lt;200, "Very Low",
 IF(amazon[[#This Row],[Discounted price]]&lt;5000, "Medium",
 IF(amazon[[#This Row],[Discounted price]]&lt;10000, "High",
 "Very High")))</f>
        <v>Medium</v>
      </c>
      <c r="M1364" s="1">
        <f>COUNTIF(amazon[[#This Row],[Discount percentage]],$Z$14)</f>
        <v>0</v>
      </c>
      <c r="N1364" s="1">
        <f>COUNTIF(amazon[[#This Row],[Discount percentage]],$Z$16)</f>
        <v>0</v>
      </c>
      <c r="O1364" s="1">
        <f>COUNTIF(amazon[[#This Row],[Discount percentage]],$Z$15)</f>
        <v>1</v>
      </c>
      <c r="P1364" t="s">
        <v>3577</v>
      </c>
      <c r="Q1364" s="23" t="e" cm="1" vm="1">
        <f t="array" aca="1" ref="Q1364" ca="1">IF(amazon[Discount percentage]&lt;=10, "0-10%", IF(amazon[Discount percentage]&lt;=20,"11-20%", IF(amazon[Discount percentage]&lt;=30,"21-30%",….)))</f>
        <v>#VALUE!</v>
      </c>
    </row>
    <row r="1365" spans="1:17" ht="18.75" x14ac:dyDescent="0.3">
      <c r="A1365" s="1" t="s">
        <v>3578</v>
      </c>
      <c r="B1365" s="1" t="s">
        <v>3579</v>
      </c>
      <c r="C1365" s="1" t="s">
        <v>1557</v>
      </c>
      <c r="D1365" s="1" t="s">
        <v>2583</v>
      </c>
      <c r="E136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5" s="4">
        <v>1090</v>
      </c>
      <c r="G1365" s="4">
        <v>2999</v>
      </c>
      <c r="H1365" s="4">
        <f>PRODUCT(amazon[[#This Row],[Actual price]],amazon[[#This Row],[Rating count]])</f>
        <v>170943</v>
      </c>
      <c r="I1365" s="5">
        <v>0.64</v>
      </c>
      <c r="J1365" s="1">
        <v>3.5</v>
      </c>
      <c r="K1365" s="1">
        <v>57</v>
      </c>
      <c r="L1365" s="1" t="str">
        <f>IF(amazon[[#This Row],[Discounted price]]&lt;200, "Very Low",
 IF(amazon[[#This Row],[Discounted price]]&lt;5000, "Medium",
 IF(amazon[[#This Row],[Discounted price]]&lt;10000, "High",
 "Very High")))</f>
        <v>Medium</v>
      </c>
      <c r="M1365" s="1">
        <f>COUNTIF(amazon[[#This Row],[Discount percentage]],$Z$14)</f>
        <v>0</v>
      </c>
      <c r="N1365" s="1">
        <f>COUNTIF(amazon[[#This Row],[Discount percentage]],$Z$16)</f>
        <v>0</v>
      </c>
      <c r="O1365" s="1">
        <f>COUNTIF(amazon[[#This Row],[Discount percentage]],$Z$15)</f>
        <v>1</v>
      </c>
      <c r="P1365" t="s">
        <v>3580</v>
      </c>
      <c r="Q1365" s="23" t="e" cm="1" vm="1">
        <f t="array" aca="1" ref="Q1365" ca="1">IF(amazon[Discount percentage]&lt;=10, "0-10%", IF(amazon[Discount percentage]&lt;=20,"11-20%", IF(amazon[Discount percentage]&lt;=30,"21-30%",….)))</f>
        <v>#VALUE!</v>
      </c>
    </row>
    <row r="1366" spans="1:17" ht="18.75" x14ac:dyDescent="0.3">
      <c r="A1366" s="1" t="s">
        <v>3581</v>
      </c>
      <c r="B1366" s="1" t="s">
        <v>3582</v>
      </c>
      <c r="C1366" s="1" t="s">
        <v>1557</v>
      </c>
      <c r="D1366" s="1" t="s">
        <v>2590</v>
      </c>
      <c r="E136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6" s="4">
        <v>295</v>
      </c>
      <c r="G1366" s="4">
        <v>599</v>
      </c>
      <c r="H1366" s="4">
        <f>PRODUCT(amazon[[#This Row],[Actual price]],amazon[[#This Row],[Rating count]])</f>
        <v>984756</v>
      </c>
      <c r="I1366" s="5">
        <v>0.51</v>
      </c>
      <c r="J1366" s="1">
        <v>4</v>
      </c>
      <c r="K1366" s="1">
        <v>1644</v>
      </c>
      <c r="L1366" s="1" t="str">
        <f>IF(amazon[[#This Row],[Discounted price]]&lt;200, "Very Low",
 IF(amazon[[#This Row],[Discounted price]]&lt;5000, "Medium",
 IF(amazon[[#This Row],[Discounted price]]&lt;10000, "High",
 "Very High")))</f>
        <v>Medium</v>
      </c>
      <c r="M1366" s="1">
        <f>COUNTIF(amazon[[#This Row],[Discount percentage]],$Z$14)</f>
        <v>0</v>
      </c>
      <c r="N1366" s="1">
        <f>COUNTIF(amazon[[#This Row],[Discount percentage]],$Z$16)</f>
        <v>0</v>
      </c>
      <c r="O1366" s="1">
        <f>COUNTIF(amazon[[#This Row],[Discount percentage]],$Z$15)</f>
        <v>1</v>
      </c>
      <c r="P1366" t="s">
        <v>3583</v>
      </c>
      <c r="Q1366" s="23" t="e" cm="1" vm="1">
        <f t="array" aca="1" ref="Q1366" ca="1">IF(amazon[Discount percentage]&lt;=10, "0-10%", IF(amazon[Discount percentage]&lt;=20,"11-20%", IF(amazon[Discount percentage]&lt;=30,"21-30%",….)))</f>
        <v>#VALUE!</v>
      </c>
    </row>
    <row r="1367" spans="1:17" ht="18.75" x14ac:dyDescent="0.3">
      <c r="A1367" s="1" t="s">
        <v>3584</v>
      </c>
      <c r="B1367" s="1" t="s">
        <v>3585</v>
      </c>
      <c r="C1367" s="1" t="s">
        <v>1557</v>
      </c>
      <c r="D1367" s="1" t="s">
        <v>2648</v>
      </c>
      <c r="E136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7" s="4">
        <v>479</v>
      </c>
      <c r="G1367" s="4">
        <v>1999</v>
      </c>
      <c r="H1367" s="4">
        <f>PRODUCT(amazon[[#This Row],[Actual price]],amazon[[#This Row],[Rating count]])</f>
        <v>2130934</v>
      </c>
      <c r="I1367" s="5">
        <v>0.76</v>
      </c>
      <c r="J1367" s="1">
        <v>3.4</v>
      </c>
      <c r="K1367" s="1">
        <v>1066</v>
      </c>
      <c r="L1367" s="1" t="str">
        <f>IF(amazon[[#This Row],[Discounted price]]&lt;200, "Very Low",
 IF(amazon[[#This Row],[Discounted price]]&lt;5000, "Medium",
 IF(amazon[[#This Row],[Discounted price]]&lt;10000, "High",
 "Very High")))</f>
        <v>Medium</v>
      </c>
      <c r="M1367" s="1">
        <f>COUNTIF(amazon[[#This Row],[Discount percentage]],$Z$14)</f>
        <v>0</v>
      </c>
      <c r="N1367" s="1">
        <f>COUNTIF(amazon[[#This Row],[Discount percentage]],$Z$16)</f>
        <v>0</v>
      </c>
      <c r="O1367" s="1">
        <f>COUNTIF(amazon[[#This Row],[Discount percentage]],$Z$15)</f>
        <v>1</v>
      </c>
      <c r="P1367" t="s">
        <v>817</v>
      </c>
      <c r="Q1367" s="23" t="e" cm="1" vm="1">
        <f t="array" aca="1" ref="Q1367" ca="1">IF(amazon[Discount percentage]&lt;=10, "0-10%", IF(amazon[Discount percentage]&lt;=20,"11-20%", IF(amazon[Discount percentage]&lt;=30,"21-30%",….)))</f>
        <v>#VALUE!</v>
      </c>
    </row>
    <row r="1368" spans="1:17" ht="18.75" x14ac:dyDescent="0.3">
      <c r="A1368" s="1" t="s">
        <v>3586</v>
      </c>
      <c r="B1368" s="1" t="s">
        <v>3587</v>
      </c>
      <c r="C1368" s="1" t="s">
        <v>1557</v>
      </c>
      <c r="D1368" s="1" t="s">
        <v>2635</v>
      </c>
      <c r="E136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8" s="4">
        <v>2949</v>
      </c>
      <c r="G1368" s="4">
        <v>4849</v>
      </c>
      <c r="H1368" s="4">
        <f>PRODUCT(amazon[[#This Row],[Actual price]],amazon[[#This Row],[Rating count]])</f>
        <v>38636832</v>
      </c>
      <c r="I1368" s="5">
        <v>0.39</v>
      </c>
      <c r="J1368" s="1">
        <v>4.2</v>
      </c>
      <c r="K1368" s="1">
        <v>7968</v>
      </c>
      <c r="L1368" s="1" t="str">
        <f>IF(amazon[[#This Row],[Discounted price]]&lt;200, "Very Low",
 IF(amazon[[#This Row],[Discounted price]]&lt;5000, "Medium",
 IF(amazon[[#This Row],[Discounted price]]&lt;10000, "High",
 "Very High")))</f>
        <v>Medium</v>
      </c>
      <c r="M1368" s="1">
        <f>COUNTIF(amazon[[#This Row],[Discount percentage]],$Z$14)</f>
        <v>0</v>
      </c>
      <c r="N1368" s="1">
        <f>COUNTIF(amazon[[#This Row],[Discount percentage]],$Z$16)</f>
        <v>1</v>
      </c>
      <c r="O1368" s="1">
        <f>COUNTIF(amazon[[#This Row],[Discount percentage]],$Z$15)</f>
        <v>0</v>
      </c>
      <c r="P1368" t="s">
        <v>3588</v>
      </c>
      <c r="Q1368" s="23" t="e" cm="1" vm="1">
        <f t="array" aca="1" ref="Q1368" ca="1">IF(amazon[Discount percentage]&lt;=10, "0-10%", IF(amazon[Discount percentage]&lt;=20,"11-20%", IF(amazon[Discount percentage]&lt;=30,"21-30%",….)))</f>
        <v>#VALUE!</v>
      </c>
    </row>
    <row r="1369" spans="1:17" ht="18.75" x14ac:dyDescent="0.3">
      <c r="A1369" s="1" t="s">
        <v>3589</v>
      </c>
      <c r="B1369" s="1" t="s">
        <v>3590</v>
      </c>
      <c r="C1369" s="1" t="s">
        <v>1557</v>
      </c>
      <c r="D1369" s="1" t="s">
        <v>2674</v>
      </c>
      <c r="E136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69" s="4">
        <v>335</v>
      </c>
      <c r="G1369" s="4">
        <v>510</v>
      </c>
      <c r="H1369" s="4">
        <f>PRODUCT(amazon[[#This Row],[Actual price]],amazon[[#This Row],[Rating count]])</f>
        <v>1629450</v>
      </c>
      <c r="I1369" s="5">
        <v>0.34</v>
      </c>
      <c r="J1369" s="1">
        <v>3.8</v>
      </c>
      <c r="K1369" s="1">
        <v>3195</v>
      </c>
      <c r="L1369" s="1" t="str">
        <f>IF(amazon[[#This Row],[Discounted price]]&lt;200, "Very Low",
 IF(amazon[[#This Row],[Discounted price]]&lt;5000, "Medium",
 IF(amazon[[#This Row],[Discounted price]]&lt;10000, "High",
 "Very High")))</f>
        <v>Medium</v>
      </c>
      <c r="M1369" s="1">
        <f>COUNTIF(amazon[[#This Row],[Discount percentage]],$Z$14)</f>
        <v>0</v>
      </c>
      <c r="N1369" s="1">
        <f>COUNTIF(amazon[[#This Row],[Discount percentage]],$Z$16)</f>
        <v>1</v>
      </c>
      <c r="O1369" s="1">
        <f>COUNTIF(amazon[[#This Row],[Discount percentage]],$Z$15)</f>
        <v>0</v>
      </c>
      <c r="P1369" t="s">
        <v>3591</v>
      </c>
      <c r="Q1369" s="23" t="e" cm="1" vm="1">
        <f t="array" aca="1" ref="Q1369" ca="1">IF(amazon[Discount percentage]&lt;=10, "0-10%", IF(amazon[Discount percentage]&lt;=20,"11-20%", IF(amazon[Discount percentage]&lt;=30,"21-30%",….)))</f>
        <v>#VALUE!</v>
      </c>
    </row>
    <row r="1370" spans="1:17" ht="18.75" x14ac:dyDescent="0.3">
      <c r="A1370" s="1" t="s">
        <v>3592</v>
      </c>
      <c r="B1370" s="1" t="s">
        <v>3593</v>
      </c>
      <c r="C1370" s="1" t="s">
        <v>1557</v>
      </c>
      <c r="D1370" s="1" t="s">
        <v>2903</v>
      </c>
      <c r="E137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0" s="4">
        <v>293</v>
      </c>
      <c r="G1370" s="4">
        <v>499</v>
      </c>
      <c r="H1370" s="4">
        <f>PRODUCT(amazon[[#This Row],[Actual price]],amazon[[#This Row],[Rating count]])</f>
        <v>726544</v>
      </c>
      <c r="I1370" s="5">
        <v>0.41</v>
      </c>
      <c r="J1370" s="1">
        <v>4.0999999999999996</v>
      </c>
      <c r="K1370" s="1">
        <v>1456</v>
      </c>
      <c r="L1370" s="1" t="str">
        <f>IF(amazon[[#This Row],[Discounted price]]&lt;200, "Very Low",
 IF(amazon[[#This Row],[Discounted price]]&lt;5000, "Medium",
 IF(amazon[[#This Row],[Discounted price]]&lt;10000, "High",
 "Very High")))</f>
        <v>Medium</v>
      </c>
      <c r="M1370" s="1">
        <f>COUNTIF(amazon[[#This Row],[Discount percentage]],$Z$14)</f>
        <v>0</v>
      </c>
      <c r="N1370" s="1">
        <f>COUNTIF(amazon[[#This Row],[Discount percentage]],$Z$16)</f>
        <v>1</v>
      </c>
      <c r="O1370" s="1">
        <f>COUNTIF(amazon[[#This Row],[Discount percentage]],$Z$15)</f>
        <v>0</v>
      </c>
      <c r="P1370" t="s">
        <v>3594</v>
      </c>
      <c r="Q1370" s="23" t="e" cm="1" vm="1">
        <f t="array" aca="1" ref="Q1370" ca="1">IF(amazon[Discount percentage]&lt;=10, "0-10%", IF(amazon[Discount percentage]&lt;=20,"11-20%", IF(amazon[Discount percentage]&lt;=30,"21-30%",….)))</f>
        <v>#VALUE!</v>
      </c>
    </row>
    <row r="1371" spans="1:17" ht="18.75" x14ac:dyDescent="0.3">
      <c r="A1371" s="1" t="s">
        <v>3595</v>
      </c>
      <c r="B1371" s="1" t="s">
        <v>3596</v>
      </c>
      <c r="C1371" s="1" t="s">
        <v>1557</v>
      </c>
      <c r="D1371" s="1" t="s">
        <v>3597</v>
      </c>
      <c r="E137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1" s="4">
        <v>599</v>
      </c>
      <c r="G1371" s="4">
        <v>1299</v>
      </c>
      <c r="H1371" s="4">
        <f>PRODUCT(amazon[[#This Row],[Actual price]],amazon[[#This Row],[Rating count]])</f>
        <v>766410</v>
      </c>
      <c r="I1371" s="5">
        <v>0.54</v>
      </c>
      <c r="J1371" s="1">
        <v>4.2</v>
      </c>
      <c r="K1371" s="1">
        <v>590</v>
      </c>
      <c r="L1371" s="1" t="str">
        <f>IF(amazon[[#This Row],[Discounted price]]&lt;200, "Very Low",
 IF(amazon[[#This Row],[Discounted price]]&lt;5000, "Medium",
 IF(amazon[[#This Row],[Discounted price]]&lt;10000, "High",
 "Very High")))</f>
        <v>Medium</v>
      </c>
      <c r="M1371" s="1">
        <f>COUNTIF(amazon[[#This Row],[Discount percentage]],$Z$14)</f>
        <v>0</v>
      </c>
      <c r="N1371" s="1">
        <f>COUNTIF(amazon[[#This Row],[Discount percentage]],$Z$16)</f>
        <v>0</v>
      </c>
      <c r="O1371" s="1">
        <f>COUNTIF(amazon[[#This Row],[Discount percentage]],$Z$15)</f>
        <v>1</v>
      </c>
      <c r="P1371" t="s">
        <v>3598</v>
      </c>
      <c r="Q1371" s="23" t="e" cm="1" vm="1">
        <f t="array" aca="1" ref="Q1371" ca="1">IF(amazon[Discount percentage]&lt;=10, "0-10%", IF(amazon[Discount percentage]&lt;=20,"11-20%", IF(amazon[Discount percentage]&lt;=30,"21-30%",….)))</f>
        <v>#VALUE!</v>
      </c>
    </row>
    <row r="1372" spans="1:17" ht="18.75" x14ac:dyDescent="0.3">
      <c r="A1372" s="1" t="s">
        <v>3599</v>
      </c>
      <c r="B1372" s="1" t="s">
        <v>3600</v>
      </c>
      <c r="C1372" s="1" t="s">
        <v>1557</v>
      </c>
      <c r="D1372" s="1" t="s">
        <v>2910</v>
      </c>
      <c r="E137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2" s="4">
        <v>499</v>
      </c>
      <c r="G1372" s="4">
        <v>999</v>
      </c>
      <c r="H1372" s="4">
        <f>PRODUCT(amazon[[#This Row],[Actual price]],amazon[[#This Row],[Rating count]])</f>
        <v>1434564</v>
      </c>
      <c r="I1372" s="5">
        <v>0.5</v>
      </c>
      <c r="J1372" s="1">
        <v>4.3</v>
      </c>
      <c r="K1372" s="1">
        <v>1436</v>
      </c>
      <c r="L1372" s="1" t="str">
        <f>IF(amazon[[#This Row],[Discounted price]]&lt;200, "Very Low",
 IF(amazon[[#This Row],[Discounted price]]&lt;5000, "Medium",
 IF(amazon[[#This Row],[Discounted price]]&lt;10000, "High",
 "Very High")))</f>
        <v>Medium</v>
      </c>
      <c r="M1372" s="1">
        <f>COUNTIF(amazon[[#This Row],[Discount percentage]],$Z$14)</f>
        <v>1</v>
      </c>
      <c r="N1372" s="1">
        <f>COUNTIF(amazon[[#This Row],[Discount percentage]],$Z$16)</f>
        <v>0</v>
      </c>
      <c r="O1372" s="1">
        <f>COUNTIF(amazon[[#This Row],[Discount percentage]],$Z$15)</f>
        <v>0</v>
      </c>
      <c r="P1372" t="s">
        <v>2998</v>
      </c>
      <c r="Q1372" s="23" t="e" cm="1" vm="1">
        <f t="array" aca="1" ref="Q1372" ca="1">IF(amazon[Discount percentage]&lt;=10, "0-10%", IF(amazon[Discount percentage]&lt;=20,"11-20%", IF(amazon[Discount percentage]&lt;=30,"21-30%",….)))</f>
        <v>#VALUE!</v>
      </c>
    </row>
    <row r="1373" spans="1:17" ht="18.75" x14ac:dyDescent="0.3">
      <c r="A1373" s="1" t="s">
        <v>3601</v>
      </c>
      <c r="B1373" s="1" t="s">
        <v>3602</v>
      </c>
      <c r="C1373" s="1" t="s">
        <v>1557</v>
      </c>
      <c r="D1373" s="1" t="s">
        <v>2627</v>
      </c>
      <c r="E137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3" s="4">
        <v>849</v>
      </c>
      <c r="G1373" s="4">
        <v>1190</v>
      </c>
      <c r="H1373" s="4">
        <f>PRODUCT(amazon[[#This Row],[Actual price]],amazon[[#This Row],[Rating count]])</f>
        <v>4978960</v>
      </c>
      <c r="I1373" s="5">
        <v>0.28999999999999998</v>
      </c>
      <c r="J1373" s="1">
        <v>4.2</v>
      </c>
      <c r="K1373" s="1">
        <v>4184</v>
      </c>
      <c r="L1373" s="1" t="str">
        <f>IF(amazon[[#This Row],[Discounted price]]&lt;200, "Very Low",
 IF(amazon[[#This Row],[Discounted price]]&lt;5000, "Medium",
 IF(amazon[[#This Row],[Discounted price]]&lt;10000, "High",
 "Very High")))</f>
        <v>Medium</v>
      </c>
      <c r="M1373" s="1">
        <f>COUNTIF(amazon[[#This Row],[Discount percentage]],$Z$14)</f>
        <v>0</v>
      </c>
      <c r="N1373" s="1">
        <f>COUNTIF(amazon[[#This Row],[Discount percentage]],$Z$16)</f>
        <v>1</v>
      </c>
      <c r="O1373" s="1">
        <f>COUNTIF(amazon[[#This Row],[Discount percentage]],$Z$15)</f>
        <v>0</v>
      </c>
      <c r="P1373" t="s">
        <v>3603</v>
      </c>
      <c r="Q1373" s="23" t="e" cm="1" vm="1">
        <f t="array" aca="1" ref="Q1373" ca="1">IF(amazon[Discount percentage]&lt;=10, "0-10%", IF(amazon[Discount percentage]&lt;=20,"11-20%", IF(amazon[Discount percentage]&lt;=30,"21-30%",….)))</f>
        <v>#VALUE!</v>
      </c>
    </row>
    <row r="1374" spans="1:17" ht="18.75" x14ac:dyDescent="0.3">
      <c r="A1374" s="1" t="s">
        <v>3604</v>
      </c>
      <c r="B1374" s="1" t="s">
        <v>3605</v>
      </c>
      <c r="C1374" s="1" t="s">
        <v>1557</v>
      </c>
      <c r="D1374" s="1" t="s">
        <v>2903</v>
      </c>
      <c r="E137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4" s="4">
        <v>249</v>
      </c>
      <c r="G1374" s="4">
        <v>400</v>
      </c>
      <c r="H1374" s="4">
        <f>PRODUCT(amazon[[#This Row],[Actual price]],amazon[[#This Row],[Rating count]])</f>
        <v>277200</v>
      </c>
      <c r="I1374" s="5">
        <v>0.38</v>
      </c>
      <c r="J1374" s="1">
        <v>4.0999999999999996</v>
      </c>
      <c r="K1374" s="1">
        <v>693</v>
      </c>
      <c r="L1374" s="1" t="str">
        <f>IF(amazon[[#This Row],[Discounted price]]&lt;200, "Very Low",
 IF(amazon[[#This Row],[Discounted price]]&lt;5000, "Medium",
 IF(amazon[[#This Row],[Discounted price]]&lt;10000, "High",
 "Very High")))</f>
        <v>Medium</v>
      </c>
      <c r="M1374" s="1">
        <f>COUNTIF(amazon[[#This Row],[Discount percentage]],$Z$14)</f>
        <v>0</v>
      </c>
      <c r="N1374" s="1">
        <f>COUNTIF(amazon[[#This Row],[Discount percentage]],$Z$16)</f>
        <v>1</v>
      </c>
      <c r="O1374" s="1">
        <f>COUNTIF(amazon[[#This Row],[Discount percentage]],$Z$15)</f>
        <v>0</v>
      </c>
      <c r="P1374" t="s">
        <v>3606</v>
      </c>
      <c r="Q1374" s="23" t="e" cm="1" vm="1">
        <f t="array" aca="1" ref="Q1374" ca="1">IF(amazon[Discount percentage]&lt;=10, "0-10%", IF(amazon[Discount percentage]&lt;=20,"11-20%", IF(amazon[Discount percentage]&lt;=30,"21-30%",….)))</f>
        <v>#VALUE!</v>
      </c>
    </row>
    <row r="1375" spans="1:17" ht="18.75" x14ac:dyDescent="0.3">
      <c r="A1375" s="1" t="s">
        <v>3607</v>
      </c>
      <c r="B1375" s="1" t="s">
        <v>3608</v>
      </c>
      <c r="C1375" s="1" t="s">
        <v>1557</v>
      </c>
      <c r="D1375" s="1" t="s">
        <v>2910</v>
      </c>
      <c r="E137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5" s="4">
        <v>185</v>
      </c>
      <c r="G1375" s="4">
        <v>599</v>
      </c>
      <c r="H1375" s="4">
        <f>PRODUCT(amazon[[#This Row],[Actual price]],amazon[[#This Row],[Rating count]])</f>
        <v>782294</v>
      </c>
      <c r="I1375" s="5">
        <v>0.69</v>
      </c>
      <c r="J1375" s="1">
        <v>3.9</v>
      </c>
      <c r="K1375" s="1">
        <v>1306</v>
      </c>
      <c r="L1375" s="1" t="str">
        <f>IF(amazon[[#This Row],[Discounted price]]&lt;200, "Very Low",
 IF(amazon[[#This Row],[Discounted price]]&lt;5000, "Medium",
 IF(amazon[[#This Row],[Discounted price]]&lt;10000, "High",
 "Very High")))</f>
        <v>Very Low</v>
      </c>
      <c r="M1375" s="1">
        <f>COUNTIF(amazon[[#This Row],[Discount percentage]],$Z$14)</f>
        <v>0</v>
      </c>
      <c r="N1375" s="1">
        <f>COUNTIF(amazon[[#This Row],[Discount percentage]],$Z$16)</f>
        <v>0</v>
      </c>
      <c r="O1375" s="1">
        <f>COUNTIF(amazon[[#This Row],[Discount percentage]],$Z$15)</f>
        <v>1</v>
      </c>
      <c r="P1375" t="s">
        <v>3609</v>
      </c>
      <c r="Q1375" s="23" t="e" cm="1" vm="1">
        <f t="array" aca="1" ref="Q1375" ca="1">IF(amazon[Discount percentage]&lt;=10, "0-10%", IF(amazon[Discount percentage]&lt;=20,"11-20%", IF(amazon[Discount percentage]&lt;=30,"21-30%",….)))</f>
        <v>#VALUE!</v>
      </c>
    </row>
    <row r="1376" spans="1:17" ht="18.75" x14ac:dyDescent="0.3">
      <c r="A1376" s="1" t="s">
        <v>3610</v>
      </c>
      <c r="B1376" s="1" t="s">
        <v>3611</v>
      </c>
      <c r="C1376" s="1" t="s">
        <v>1557</v>
      </c>
      <c r="D1376" s="1" t="s">
        <v>2583</v>
      </c>
      <c r="E137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6" s="4">
        <v>778</v>
      </c>
      <c r="G1376" s="4">
        <v>999</v>
      </c>
      <c r="H1376" s="4">
        <f>PRODUCT(amazon[[#This Row],[Actual price]],amazon[[#This Row],[Rating count]])</f>
        <v>7992</v>
      </c>
      <c r="I1376" s="5">
        <v>0.22</v>
      </c>
      <c r="J1376" s="1">
        <v>3.3</v>
      </c>
      <c r="K1376" s="1">
        <v>8</v>
      </c>
      <c r="L1376" s="1" t="str">
        <f>IF(amazon[[#This Row],[Discounted price]]&lt;200, "Very Low",
 IF(amazon[[#This Row],[Discounted price]]&lt;5000, "Medium",
 IF(amazon[[#This Row],[Discounted price]]&lt;10000, "High",
 "Very High")))</f>
        <v>Medium</v>
      </c>
      <c r="M1376" s="1">
        <f>COUNTIF(amazon[[#This Row],[Discount percentage]],$Z$14)</f>
        <v>0</v>
      </c>
      <c r="N1376" s="1">
        <f>COUNTIF(amazon[[#This Row],[Discount percentage]],$Z$16)</f>
        <v>1</v>
      </c>
      <c r="O1376" s="1">
        <f>COUNTIF(amazon[[#This Row],[Discount percentage]],$Z$15)</f>
        <v>0</v>
      </c>
      <c r="P1376" t="s">
        <v>3612</v>
      </c>
      <c r="Q1376" s="23" t="e" cm="1" vm="1">
        <f t="array" aca="1" ref="Q1376" ca="1">IF(amazon[Discount percentage]&lt;=10, "0-10%", IF(amazon[Discount percentage]&lt;=20,"11-20%", IF(amazon[Discount percentage]&lt;=30,"21-30%",….)))</f>
        <v>#VALUE!</v>
      </c>
    </row>
    <row r="1377" spans="1:17" ht="18.75" x14ac:dyDescent="0.3">
      <c r="A1377" s="1" t="s">
        <v>3613</v>
      </c>
      <c r="B1377" s="1" t="s">
        <v>3614</v>
      </c>
      <c r="C1377" s="1" t="s">
        <v>1557</v>
      </c>
      <c r="D1377" s="1" t="s">
        <v>3615</v>
      </c>
      <c r="E137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7" s="4">
        <v>279</v>
      </c>
      <c r="G1377" s="4">
        <v>699</v>
      </c>
      <c r="H1377" s="4">
        <f>PRODUCT(amazon[[#This Row],[Actual price]],amazon[[#This Row],[Rating count]])</f>
        <v>1625874</v>
      </c>
      <c r="I1377" s="5">
        <v>0.6</v>
      </c>
      <c r="J1377" s="1">
        <v>4.3</v>
      </c>
      <c r="K1377" s="1">
        <v>2326</v>
      </c>
      <c r="L1377" s="1" t="str">
        <f>IF(amazon[[#This Row],[Discounted price]]&lt;200, "Very Low",
 IF(amazon[[#This Row],[Discounted price]]&lt;5000, "Medium",
 IF(amazon[[#This Row],[Discounted price]]&lt;10000, "High",
 "Very High")))</f>
        <v>Medium</v>
      </c>
      <c r="M1377" s="1">
        <f>COUNTIF(amazon[[#This Row],[Discount percentage]],$Z$14)</f>
        <v>0</v>
      </c>
      <c r="N1377" s="1">
        <f>COUNTIF(amazon[[#This Row],[Discount percentage]],$Z$16)</f>
        <v>0</v>
      </c>
      <c r="O1377" s="1">
        <f>COUNTIF(amazon[[#This Row],[Discount percentage]],$Z$15)</f>
        <v>1</v>
      </c>
      <c r="P1377" t="s">
        <v>896</v>
      </c>
      <c r="Q1377" s="23" t="e" cm="1" vm="1">
        <f t="array" aca="1" ref="Q1377" ca="1">IF(amazon[Discount percentage]&lt;=10, "0-10%", IF(amazon[Discount percentage]&lt;=20,"11-20%", IF(amazon[Discount percentage]&lt;=30,"21-30%",….)))</f>
        <v>#VALUE!</v>
      </c>
    </row>
    <row r="1378" spans="1:17" ht="18.75" x14ac:dyDescent="0.3">
      <c r="A1378" s="1" t="s">
        <v>3616</v>
      </c>
      <c r="B1378" s="1" t="s">
        <v>3617</v>
      </c>
      <c r="C1378" s="1" t="s">
        <v>1557</v>
      </c>
      <c r="D1378" s="1" t="s">
        <v>2910</v>
      </c>
      <c r="E137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8" s="4">
        <v>215</v>
      </c>
      <c r="G1378" s="4">
        <v>1499</v>
      </c>
      <c r="H1378" s="4">
        <f>PRODUCT(amazon[[#This Row],[Actual price]],amazon[[#This Row],[Rating count]])</f>
        <v>1504996</v>
      </c>
      <c r="I1378" s="5">
        <v>0.86</v>
      </c>
      <c r="J1378" s="1">
        <v>3.9</v>
      </c>
      <c r="K1378" s="1">
        <v>1004</v>
      </c>
      <c r="L1378" s="1" t="str">
        <f>IF(amazon[[#This Row],[Discounted price]]&lt;200, "Very Low",
 IF(amazon[[#This Row],[Discounted price]]&lt;5000, "Medium",
 IF(amazon[[#This Row],[Discounted price]]&lt;10000, "High",
 "Very High")))</f>
        <v>Medium</v>
      </c>
      <c r="M1378" s="1">
        <f>COUNTIF(amazon[[#This Row],[Discount percentage]],$Z$14)</f>
        <v>0</v>
      </c>
      <c r="N1378" s="1">
        <f>COUNTIF(amazon[[#This Row],[Discount percentage]],$Z$16)</f>
        <v>0</v>
      </c>
      <c r="O1378" s="1">
        <f>COUNTIF(amazon[[#This Row],[Discount percentage]],$Z$15)</f>
        <v>1</v>
      </c>
      <c r="P1378" t="s">
        <v>3618</v>
      </c>
      <c r="Q1378" s="23" t="e" cm="1" vm="1">
        <f t="array" aca="1" ref="Q1378" ca="1">IF(amazon[Discount percentage]&lt;=10, "0-10%", IF(amazon[Discount percentage]&lt;=20,"11-20%", IF(amazon[Discount percentage]&lt;=30,"21-30%",….)))</f>
        <v>#VALUE!</v>
      </c>
    </row>
    <row r="1379" spans="1:17" ht="18.75" x14ac:dyDescent="0.3">
      <c r="A1379" s="1" t="s">
        <v>3619</v>
      </c>
      <c r="B1379" s="1" t="s">
        <v>3620</v>
      </c>
      <c r="C1379" s="1" t="s">
        <v>1557</v>
      </c>
      <c r="D1379" s="1" t="s">
        <v>2627</v>
      </c>
      <c r="E137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79" s="4">
        <v>889</v>
      </c>
      <c r="G1379" s="4">
        <v>1295</v>
      </c>
      <c r="H1379" s="4">
        <f>PRODUCT(amazon[[#This Row],[Actual price]],amazon[[#This Row],[Rating count]])</f>
        <v>8288000</v>
      </c>
      <c r="I1379" s="5">
        <v>0.31</v>
      </c>
      <c r="J1379" s="1">
        <v>4.3</v>
      </c>
      <c r="K1379" s="1">
        <v>6400</v>
      </c>
      <c r="L1379" s="1" t="str">
        <f>IF(amazon[[#This Row],[Discounted price]]&lt;200, "Very Low",
 IF(amazon[[#This Row],[Discounted price]]&lt;5000, "Medium",
 IF(amazon[[#This Row],[Discounted price]]&lt;10000, "High",
 "Very High")))</f>
        <v>Medium</v>
      </c>
      <c r="M1379" s="1">
        <f>COUNTIF(amazon[[#This Row],[Discount percentage]],$Z$14)</f>
        <v>0</v>
      </c>
      <c r="N1379" s="1">
        <f>COUNTIF(amazon[[#This Row],[Discount percentage]],$Z$16)</f>
        <v>1</v>
      </c>
      <c r="O1379" s="1">
        <f>COUNTIF(amazon[[#This Row],[Discount percentage]],$Z$15)</f>
        <v>0</v>
      </c>
      <c r="P1379" t="s">
        <v>1101</v>
      </c>
      <c r="Q1379" s="23" t="e" cm="1" vm="1">
        <f t="array" aca="1" ref="Q1379" ca="1">IF(amazon[Discount percentage]&lt;=10, "0-10%", IF(amazon[Discount percentage]&lt;=20,"11-20%", IF(amazon[Discount percentage]&lt;=30,"21-30%",….)))</f>
        <v>#VALUE!</v>
      </c>
    </row>
    <row r="1380" spans="1:17" ht="18.75" x14ac:dyDescent="0.3">
      <c r="A1380" s="1" t="s">
        <v>3621</v>
      </c>
      <c r="B1380" s="1" t="s">
        <v>3622</v>
      </c>
      <c r="C1380" s="1" t="s">
        <v>1557</v>
      </c>
      <c r="D1380" s="1" t="s">
        <v>2635</v>
      </c>
      <c r="E138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0" s="4">
        <v>1449</v>
      </c>
      <c r="G1380" s="4">
        <v>4999</v>
      </c>
      <c r="H1380" s="4">
        <f>PRODUCT(amazon[[#This Row],[Actual price]],amazon[[#This Row],[Rating count]])</f>
        <v>314937</v>
      </c>
      <c r="I1380" s="5">
        <v>0.71</v>
      </c>
      <c r="J1380" s="1">
        <v>3.6</v>
      </c>
      <c r="K1380" s="1">
        <v>63</v>
      </c>
      <c r="L1380" s="1" t="str">
        <f>IF(amazon[[#This Row],[Discounted price]]&lt;200, "Very Low",
 IF(amazon[[#This Row],[Discounted price]]&lt;5000, "Medium",
 IF(amazon[[#This Row],[Discounted price]]&lt;10000, "High",
 "Very High")))</f>
        <v>Medium</v>
      </c>
      <c r="M1380" s="1">
        <f>COUNTIF(amazon[[#This Row],[Discount percentage]],$Z$14)</f>
        <v>0</v>
      </c>
      <c r="N1380" s="1">
        <f>COUNTIF(amazon[[#This Row],[Discount percentage]],$Z$16)</f>
        <v>0</v>
      </c>
      <c r="O1380" s="1">
        <f>COUNTIF(amazon[[#This Row],[Discount percentage]],$Z$15)</f>
        <v>1</v>
      </c>
      <c r="P1380" t="s">
        <v>3623</v>
      </c>
      <c r="Q1380" s="23" t="e" cm="1" vm="1">
        <f t="array" aca="1" ref="Q1380" ca="1">IF(amazon[Discount percentage]&lt;=10, "0-10%", IF(amazon[Discount percentage]&lt;=20,"11-20%", IF(amazon[Discount percentage]&lt;=30,"21-30%",….)))</f>
        <v>#VALUE!</v>
      </c>
    </row>
    <row r="1381" spans="1:17" ht="18.75" x14ac:dyDescent="0.3">
      <c r="A1381" s="1" t="s">
        <v>3624</v>
      </c>
      <c r="B1381" s="1" t="s">
        <v>3625</v>
      </c>
      <c r="C1381" s="1" t="s">
        <v>1557</v>
      </c>
      <c r="D1381" s="1" t="s">
        <v>2635</v>
      </c>
      <c r="E138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1" s="4">
        <v>1190</v>
      </c>
      <c r="G1381" s="4">
        <v>2550</v>
      </c>
      <c r="H1381" s="4">
        <f>PRODUCT(amazon[[#This Row],[Actual price]],amazon[[#This Row],[Rating count]])</f>
        <v>3011550</v>
      </c>
      <c r="I1381" s="5">
        <v>0.53</v>
      </c>
      <c r="J1381" s="1">
        <v>3.8</v>
      </c>
      <c r="K1381" s="1">
        <v>1181</v>
      </c>
      <c r="L1381" s="1" t="str">
        <f>IF(amazon[[#This Row],[Discounted price]]&lt;200, "Very Low",
 IF(amazon[[#This Row],[Discounted price]]&lt;5000, "Medium",
 IF(amazon[[#This Row],[Discounted price]]&lt;10000, "High",
 "Very High")))</f>
        <v>Medium</v>
      </c>
      <c r="M1381" s="1">
        <f>COUNTIF(amazon[[#This Row],[Discount percentage]],$Z$14)</f>
        <v>0</v>
      </c>
      <c r="N1381" s="1">
        <f>COUNTIF(amazon[[#This Row],[Discount percentage]],$Z$16)</f>
        <v>0</v>
      </c>
      <c r="O1381" s="1">
        <f>COUNTIF(amazon[[#This Row],[Discount percentage]],$Z$15)</f>
        <v>1</v>
      </c>
      <c r="P1381" t="s">
        <v>3626</v>
      </c>
      <c r="Q1381" s="23" t="e" cm="1" vm="1">
        <f t="array" aca="1" ref="Q1381" ca="1">IF(amazon[Discount percentage]&lt;=10, "0-10%", IF(amazon[Discount percentage]&lt;=20,"11-20%", IF(amazon[Discount percentage]&lt;=30,"21-30%",….)))</f>
        <v>#VALUE!</v>
      </c>
    </row>
    <row r="1382" spans="1:17" ht="18.75" x14ac:dyDescent="0.3">
      <c r="A1382" s="1" t="s">
        <v>3627</v>
      </c>
      <c r="B1382" s="1" t="s">
        <v>3628</v>
      </c>
      <c r="C1382" s="1" t="s">
        <v>1557</v>
      </c>
      <c r="D1382" s="1" t="s">
        <v>3045</v>
      </c>
      <c r="E138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2" s="4">
        <v>1799</v>
      </c>
      <c r="G1382" s="4">
        <v>1950</v>
      </c>
      <c r="H1382" s="4">
        <f>PRODUCT(amazon[[#This Row],[Actual price]],amazon[[#This Row],[Rating count]])</f>
        <v>3681600</v>
      </c>
      <c r="I1382" s="5">
        <v>0.08</v>
      </c>
      <c r="J1382" s="1">
        <v>3.9</v>
      </c>
      <c r="K1382" s="1">
        <v>1888</v>
      </c>
      <c r="L1382" s="1" t="str">
        <f>IF(amazon[[#This Row],[Discounted price]]&lt;200, "Very Low",
 IF(amazon[[#This Row],[Discounted price]]&lt;5000, "Medium",
 IF(amazon[[#This Row],[Discounted price]]&lt;10000, "High",
 "Very High")))</f>
        <v>Medium</v>
      </c>
      <c r="M1382" s="1">
        <f>COUNTIF(amazon[[#This Row],[Discount percentage]],$Z$14)</f>
        <v>0</v>
      </c>
      <c r="N1382" s="1">
        <f>COUNTIF(amazon[[#This Row],[Discount percentage]],$Z$16)</f>
        <v>1</v>
      </c>
      <c r="O1382" s="1">
        <f>COUNTIF(amazon[[#This Row],[Discount percentage]],$Z$15)</f>
        <v>0</v>
      </c>
      <c r="P1382" t="s">
        <v>3629</v>
      </c>
      <c r="Q1382" s="23" t="e" cm="1" vm="1">
        <f t="array" aca="1" ref="Q1382" ca="1">IF(amazon[Discount percentage]&lt;=10, "0-10%", IF(amazon[Discount percentage]&lt;=20,"11-20%", IF(amazon[Discount percentage]&lt;=30,"21-30%",….)))</f>
        <v>#VALUE!</v>
      </c>
    </row>
    <row r="1383" spans="1:17" ht="18.75" x14ac:dyDescent="0.3">
      <c r="A1383" s="1" t="s">
        <v>3630</v>
      </c>
      <c r="B1383" s="1" t="s">
        <v>3631</v>
      </c>
      <c r="C1383" s="1" t="s">
        <v>1557</v>
      </c>
      <c r="D1383" s="1" t="s">
        <v>2631</v>
      </c>
      <c r="E138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3" s="4">
        <v>6120</v>
      </c>
      <c r="G1383" s="4">
        <v>8478</v>
      </c>
      <c r="H1383" s="4">
        <f>PRODUCT(amazon[[#This Row],[Actual price]],amazon[[#This Row],[Rating count]])</f>
        <v>55530900</v>
      </c>
      <c r="I1383" s="5">
        <v>0.28000000000000003</v>
      </c>
      <c r="J1383" s="1">
        <v>4.5999999999999996</v>
      </c>
      <c r="K1383" s="1">
        <v>6550</v>
      </c>
      <c r="L1383" s="1" t="str">
        <f>IF(amazon[[#This Row],[Discounted price]]&lt;200, "Very Low",
 IF(amazon[[#This Row],[Discounted price]]&lt;5000, "Medium",
 IF(amazon[[#This Row],[Discounted price]]&lt;10000, "High",
 "Very High")))</f>
        <v>High</v>
      </c>
      <c r="M1383" s="1">
        <f>COUNTIF(amazon[[#This Row],[Discount percentage]],$Z$14)</f>
        <v>0</v>
      </c>
      <c r="N1383" s="1">
        <f>COUNTIF(amazon[[#This Row],[Discount percentage]],$Z$16)</f>
        <v>1</v>
      </c>
      <c r="O1383" s="1">
        <f>COUNTIF(amazon[[#This Row],[Discount percentage]],$Z$15)</f>
        <v>0</v>
      </c>
      <c r="P1383" t="s">
        <v>3632</v>
      </c>
      <c r="Q1383" s="23" t="e" cm="1" vm="1">
        <f t="array" aca="1" ref="Q1383" ca="1">IF(amazon[Discount percentage]&lt;=10, "0-10%", IF(amazon[Discount percentage]&lt;=20,"11-20%", IF(amazon[Discount percentage]&lt;=30,"21-30%",….)))</f>
        <v>#VALUE!</v>
      </c>
    </row>
    <row r="1384" spans="1:17" ht="18.75" x14ac:dyDescent="0.3">
      <c r="A1384" s="1" t="s">
        <v>3633</v>
      </c>
      <c r="B1384" s="1" t="s">
        <v>3634</v>
      </c>
      <c r="C1384" s="1" t="s">
        <v>1557</v>
      </c>
      <c r="D1384" s="1" t="s">
        <v>2631</v>
      </c>
      <c r="E138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4" s="4">
        <v>1799</v>
      </c>
      <c r="G1384" s="4">
        <v>3299</v>
      </c>
      <c r="H1384" s="4">
        <f>PRODUCT(amazon[[#This Row],[Actual price]],amazon[[#This Row],[Rating count]])</f>
        <v>6089954</v>
      </c>
      <c r="I1384" s="5">
        <v>0.45</v>
      </c>
      <c r="J1384" s="1">
        <v>3.8</v>
      </c>
      <c r="K1384" s="1">
        <v>1846</v>
      </c>
      <c r="L1384" s="1" t="str">
        <f>IF(amazon[[#This Row],[Discounted price]]&lt;200, "Very Low",
 IF(amazon[[#This Row],[Discounted price]]&lt;5000, "Medium",
 IF(amazon[[#This Row],[Discounted price]]&lt;10000, "High",
 "Very High")))</f>
        <v>Medium</v>
      </c>
      <c r="M1384" s="1">
        <f>COUNTIF(amazon[[#This Row],[Discount percentage]],$Z$14)</f>
        <v>0</v>
      </c>
      <c r="N1384" s="1">
        <f>COUNTIF(amazon[[#This Row],[Discount percentage]],$Z$16)</f>
        <v>1</v>
      </c>
      <c r="O1384" s="1">
        <f>COUNTIF(amazon[[#This Row],[Discount percentage]],$Z$15)</f>
        <v>0</v>
      </c>
      <c r="P1384" t="s">
        <v>3583</v>
      </c>
      <c r="Q1384" s="23" t="e" cm="1" vm="1">
        <f t="array" aca="1" ref="Q1384" ca="1">IF(amazon[Discount percentage]&lt;=10, "0-10%", IF(amazon[Discount percentage]&lt;=20,"11-20%", IF(amazon[Discount percentage]&lt;=30,"21-30%",….)))</f>
        <v>#VALUE!</v>
      </c>
    </row>
    <row r="1385" spans="1:17" ht="18.75" x14ac:dyDescent="0.3">
      <c r="A1385" s="1" t="s">
        <v>3635</v>
      </c>
      <c r="B1385" s="1" t="s">
        <v>3636</v>
      </c>
      <c r="C1385" s="1" t="s">
        <v>1557</v>
      </c>
      <c r="D1385" s="1" t="s">
        <v>2631</v>
      </c>
      <c r="E138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5" s="4">
        <v>2199</v>
      </c>
      <c r="G1385" s="4">
        <v>3895</v>
      </c>
      <c r="H1385" s="4">
        <f>PRODUCT(amazon[[#This Row],[Actual price]],amazon[[#This Row],[Rating count]])</f>
        <v>4226075</v>
      </c>
      <c r="I1385" s="5">
        <v>0.44</v>
      </c>
      <c r="J1385" s="1">
        <v>3.9</v>
      </c>
      <c r="K1385" s="1">
        <v>1085</v>
      </c>
      <c r="L1385" s="1" t="str">
        <f>IF(amazon[[#This Row],[Discounted price]]&lt;200, "Very Low",
 IF(amazon[[#This Row],[Discounted price]]&lt;5000, "Medium",
 IF(amazon[[#This Row],[Discounted price]]&lt;10000, "High",
 "Very High")))</f>
        <v>Medium</v>
      </c>
      <c r="M1385" s="1">
        <f>COUNTIF(amazon[[#This Row],[Discount percentage]],$Z$14)</f>
        <v>0</v>
      </c>
      <c r="N1385" s="1">
        <f>COUNTIF(amazon[[#This Row],[Discount percentage]],$Z$16)</f>
        <v>1</v>
      </c>
      <c r="O1385" s="1">
        <f>COUNTIF(amazon[[#This Row],[Discount percentage]],$Z$15)</f>
        <v>0</v>
      </c>
      <c r="P1385" t="s">
        <v>24</v>
      </c>
      <c r="Q1385" s="23" t="e" cm="1" vm="1">
        <f t="array" aca="1" ref="Q1385" ca="1">IF(amazon[Discount percentage]&lt;=10, "0-10%", IF(amazon[Discount percentage]&lt;=20,"11-20%", IF(amazon[Discount percentage]&lt;=30,"21-30%",….)))</f>
        <v>#VALUE!</v>
      </c>
    </row>
    <row r="1386" spans="1:17" ht="18.75" x14ac:dyDescent="0.3">
      <c r="A1386" s="1" t="s">
        <v>3637</v>
      </c>
      <c r="B1386" s="1" t="s">
        <v>3638</v>
      </c>
      <c r="C1386" s="1" t="s">
        <v>1557</v>
      </c>
      <c r="D1386" s="1" t="s">
        <v>2928</v>
      </c>
      <c r="E138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6" s="4">
        <v>3685</v>
      </c>
      <c r="G1386" s="4">
        <v>5495</v>
      </c>
      <c r="H1386" s="4">
        <f>PRODUCT(amazon[[#This Row],[Actual price]],amazon[[#This Row],[Rating count]])</f>
        <v>1593550</v>
      </c>
      <c r="I1386" s="5">
        <v>0.33</v>
      </c>
      <c r="J1386" s="1">
        <v>4.0999999999999996</v>
      </c>
      <c r="K1386" s="1">
        <v>290</v>
      </c>
      <c r="L1386" s="1" t="str">
        <f>IF(amazon[[#This Row],[Discounted price]]&lt;200, "Very Low",
 IF(amazon[[#This Row],[Discounted price]]&lt;5000, "Medium",
 IF(amazon[[#This Row],[Discounted price]]&lt;10000, "High",
 "Very High")))</f>
        <v>Medium</v>
      </c>
      <c r="M1386" s="1">
        <f>COUNTIF(amazon[[#This Row],[Discount percentage]],$Z$14)</f>
        <v>0</v>
      </c>
      <c r="N1386" s="1">
        <f>COUNTIF(amazon[[#This Row],[Discount percentage]],$Z$16)</f>
        <v>1</v>
      </c>
      <c r="O1386" s="1">
        <f>COUNTIF(amazon[[#This Row],[Discount percentage]],$Z$15)</f>
        <v>0</v>
      </c>
      <c r="P1386" t="s">
        <v>3639</v>
      </c>
      <c r="Q1386" s="23" t="e" cm="1" vm="1">
        <f t="array" aca="1" ref="Q1386" ca="1">IF(amazon[Discount percentage]&lt;=10, "0-10%", IF(amazon[Discount percentage]&lt;=20,"11-20%", IF(amazon[Discount percentage]&lt;=30,"21-30%",….)))</f>
        <v>#VALUE!</v>
      </c>
    </row>
    <row r="1387" spans="1:17" ht="18.75" x14ac:dyDescent="0.3">
      <c r="A1387" s="1" t="s">
        <v>3640</v>
      </c>
      <c r="B1387" s="1" t="s">
        <v>3641</v>
      </c>
      <c r="C1387" s="1" t="s">
        <v>1557</v>
      </c>
      <c r="D1387" s="1" t="s">
        <v>2704</v>
      </c>
      <c r="E138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7" s="4">
        <v>649</v>
      </c>
      <c r="G1387" s="4">
        <v>999</v>
      </c>
      <c r="H1387" s="4">
        <f>PRODUCT(amazon[[#This Row],[Actual price]],amazon[[#This Row],[Rating count]])</f>
        <v>3996</v>
      </c>
      <c r="I1387" s="5">
        <v>0.35</v>
      </c>
      <c r="J1387" s="1">
        <v>3.6</v>
      </c>
      <c r="K1387" s="1">
        <v>4</v>
      </c>
      <c r="L1387" s="1" t="str">
        <f>IF(amazon[[#This Row],[Discounted price]]&lt;200, "Very Low",
 IF(amazon[[#This Row],[Discounted price]]&lt;5000, "Medium",
 IF(amazon[[#This Row],[Discounted price]]&lt;10000, "High",
 "Very High")))</f>
        <v>Medium</v>
      </c>
      <c r="M1387" s="1">
        <f>COUNTIF(amazon[[#This Row],[Discount percentage]],$Z$14)</f>
        <v>0</v>
      </c>
      <c r="N1387" s="1">
        <f>COUNTIF(amazon[[#This Row],[Discount percentage]],$Z$16)</f>
        <v>1</v>
      </c>
      <c r="O1387" s="1">
        <f>COUNTIF(amazon[[#This Row],[Discount percentage]],$Z$15)</f>
        <v>0</v>
      </c>
      <c r="P1387" t="s">
        <v>3642</v>
      </c>
      <c r="Q1387" s="23" t="e" cm="1" vm="1">
        <f t="array" aca="1" ref="Q1387" ca="1">IF(amazon[Discount percentage]&lt;=10, "0-10%", IF(amazon[Discount percentage]&lt;=20,"11-20%", IF(amazon[Discount percentage]&lt;=30,"21-30%",….)))</f>
        <v>#VALUE!</v>
      </c>
    </row>
    <row r="1388" spans="1:17" ht="18.75" x14ac:dyDescent="0.3">
      <c r="A1388" s="1" t="s">
        <v>3643</v>
      </c>
      <c r="B1388" s="1" t="s">
        <v>3644</v>
      </c>
      <c r="C1388" s="1" t="s">
        <v>1557</v>
      </c>
      <c r="D1388" s="1" t="s">
        <v>3135</v>
      </c>
      <c r="E138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8" s="4">
        <v>8599</v>
      </c>
      <c r="G1388" s="4">
        <v>8995</v>
      </c>
      <c r="H1388" s="4">
        <f>PRODUCT(amazon[[#This Row],[Actual price]],amazon[[#This Row],[Rating count]])</f>
        <v>87557330</v>
      </c>
      <c r="I1388" s="5">
        <v>0.04</v>
      </c>
      <c r="J1388" s="1">
        <v>4.4000000000000004</v>
      </c>
      <c r="K1388" s="1">
        <v>9734</v>
      </c>
      <c r="L1388" s="1" t="str">
        <f>IF(amazon[[#This Row],[Discounted price]]&lt;200, "Very Low",
 IF(amazon[[#This Row],[Discounted price]]&lt;5000, "Medium",
 IF(amazon[[#This Row],[Discounted price]]&lt;10000, "High",
 "Very High")))</f>
        <v>High</v>
      </c>
      <c r="M1388" s="1">
        <f>COUNTIF(amazon[[#This Row],[Discount percentage]],$Z$14)</f>
        <v>0</v>
      </c>
      <c r="N1388" s="1">
        <f>COUNTIF(amazon[[#This Row],[Discount percentage]],$Z$16)</f>
        <v>1</v>
      </c>
      <c r="O1388" s="1">
        <f>COUNTIF(amazon[[#This Row],[Discount percentage]],$Z$15)</f>
        <v>0</v>
      </c>
      <c r="P1388" t="s">
        <v>3645</v>
      </c>
      <c r="Q1388" s="23" t="e" cm="1" vm="1">
        <f t="array" aca="1" ref="Q1388" ca="1">IF(amazon[Discount percentage]&lt;=10, "0-10%", IF(amazon[Discount percentage]&lt;=20,"11-20%", IF(amazon[Discount percentage]&lt;=30,"21-30%",….)))</f>
        <v>#VALUE!</v>
      </c>
    </row>
    <row r="1389" spans="1:17" ht="18.75" x14ac:dyDescent="0.3">
      <c r="A1389" s="1" t="s">
        <v>3646</v>
      </c>
      <c r="B1389" s="1" t="s">
        <v>3647</v>
      </c>
      <c r="C1389" s="1" t="s">
        <v>1557</v>
      </c>
      <c r="D1389" s="1" t="s">
        <v>2627</v>
      </c>
      <c r="E138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89" s="4">
        <v>1110</v>
      </c>
      <c r="G1389" s="4">
        <v>1599</v>
      </c>
      <c r="H1389" s="4">
        <f>PRODUCT(amazon[[#This Row],[Actual price]],amazon[[#This Row],[Rating count]])</f>
        <v>6431178</v>
      </c>
      <c r="I1389" s="5">
        <v>0.31</v>
      </c>
      <c r="J1389" s="1">
        <v>4.3</v>
      </c>
      <c r="K1389" s="1">
        <v>4022</v>
      </c>
      <c r="L1389" s="1" t="str">
        <f>IF(amazon[[#This Row],[Discounted price]]&lt;200, "Very Low",
 IF(amazon[[#This Row],[Discounted price]]&lt;5000, "Medium",
 IF(amazon[[#This Row],[Discounted price]]&lt;10000, "High",
 "Very High")))</f>
        <v>Medium</v>
      </c>
      <c r="M1389" s="1">
        <f>COUNTIF(amazon[[#This Row],[Discount percentage]],$Z$14)</f>
        <v>0</v>
      </c>
      <c r="N1389" s="1">
        <f>COUNTIF(amazon[[#This Row],[Discount percentage]],$Z$16)</f>
        <v>1</v>
      </c>
      <c r="O1389" s="1">
        <f>COUNTIF(amazon[[#This Row],[Discount percentage]],$Z$15)</f>
        <v>0</v>
      </c>
      <c r="P1389" t="s">
        <v>3648</v>
      </c>
      <c r="Q1389" s="23" t="e" cm="1" vm="1">
        <f t="array" aca="1" ref="Q1389" ca="1">IF(amazon[Discount percentage]&lt;=10, "0-10%", IF(amazon[Discount percentage]&lt;=20,"11-20%", IF(amazon[Discount percentage]&lt;=30,"21-30%",….)))</f>
        <v>#VALUE!</v>
      </c>
    </row>
    <row r="1390" spans="1:17" ht="18.75" x14ac:dyDescent="0.3">
      <c r="A1390" s="1" t="s">
        <v>3649</v>
      </c>
      <c r="B1390" s="1" t="s">
        <v>3650</v>
      </c>
      <c r="C1390" s="1" t="s">
        <v>1557</v>
      </c>
      <c r="D1390" s="1" t="s">
        <v>2635</v>
      </c>
      <c r="E139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0" s="4">
        <v>1499</v>
      </c>
      <c r="G1390" s="4">
        <v>3500</v>
      </c>
      <c r="H1390" s="4">
        <f>PRODUCT(amazon[[#This Row],[Actual price]],amazon[[#This Row],[Rating count]])</f>
        <v>9068500</v>
      </c>
      <c r="I1390" s="5">
        <v>0.56999999999999995</v>
      </c>
      <c r="J1390" s="1">
        <v>4.7</v>
      </c>
      <c r="K1390" s="1">
        <v>2591</v>
      </c>
      <c r="L1390" s="1" t="str">
        <f>IF(amazon[[#This Row],[Discounted price]]&lt;200, "Very Low",
 IF(amazon[[#This Row],[Discounted price]]&lt;5000, "Medium",
 IF(amazon[[#This Row],[Discounted price]]&lt;10000, "High",
 "Very High")))</f>
        <v>Medium</v>
      </c>
      <c r="M1390" s="1">
        <f>COUNTIF(amazon[[#This Row],[Discount percentage]],$Z$14)</f>
        <v>0</v>
      </c>
      <c r="N1390" s="1">
        <f>COUNTIF(amazon[[#This Row],[Discount percentage]],$Z$16)</f>
        <v>0</v>
      </c>
      <c r="O1390" s="1">
        <f>COUNTIF(amazon[[#This Row],[Discount percentage]],$Z$15)</f>
        <v>1</v>
      </c>
      <c r="P1390" t="s">
        <v>3651</v>
      </c>
      <c r="Q1390" s="23" t="e" cm="1" vm="1">
        <f t="array" aca="1" ref="Q1390" ca="1">IF(amazon[Discount percentage]&lt;=10, "0-10%", IF(amazon[Discount percentage]&lt;=20,"11-20%", IF(amazon[Discount percentage]&lt;=30,"21-30%",….)))</f>
        <v>#VALUE!</v>
      </c>
    </row>
    <row r="1391" spans="1:17" ht="18.75" x14ac:dyDescent="0.3">
      <c r="A1391" s="1" t="s">
        <v>3652</v>
      </c>
      <c r="B1391" s="1" t="s">
        <v>3653</v>
      </c>
      <c r="C1391" s="1" t="s">
        <v>1557</v>
      </c>
      <c r="D1391" s="1" t="s">
        <v>2590</v>
      </c>
      <c r="E139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1" s="4">
        <v>759</v>
      </c>
      <c r="G1391" s="4">
        <v>1999</v>
      </c>
      <c r="H1391" s="4">
        <f>PRODUCT(amazon[[#This Row],[Actual price]],amazon[[#This Row],[Rating count]])</f>
        <v>1063468</v>
      </c>
      <c r="I1391" s="5">
        <v>0.62</v>
      </c>
      <c r="J1391" s="1">
        <v>4.3</v>
      </c>
      <c r="K1391" s="1">
        <v>532</v>
      </c>
      <c r="L1391" s="1" t="str">
        <f>IF(amazon[[#This Row],[Discounted price]]&lt;200, "Very Low",
 IF(amazon[[#This Row],[Discounted price]]&lt;5000, "Medium",
 IF(amazon[[#This Row],[Discounted price]]&lt;10000, "High",
 "Very High")))</f>
        <v>Medium</v>
      </c>
      <c r="M1391" s="1">
        <f>COUNTIF(amazon[[#This Row],[Discount percentage]],$Z$14)</f>
        <v>0</v>
      </c>
      <c r="N1391" s="1">
        <f>COUNTIF(amazon[[#This Row],[Discount percentage]],$Z$16)</f>
        <v>0</v>
      </c>
      <c r="O1391" s="1">
        <f>COUNTIF(amazon[[#This Row],[Discount percentage]],$Z$15)</f>
        <v>1</v>
      </c>
      <c r="P1391" t="s">
        <v>3654</v>
      </c>
      <c r="Q1391" s="23" t="e" cm="1" vm="1">
        <f t="array" aca="1" ref="Q1391" ca="1">IF(amazon[Discount percentage]&lt;=10, "0-10%", IF(amazon[Discount percentage]&lt;=20,"11-20%", IF(amazon[Discount percentage]&lt;=30,"21-30%",….)))</f>
        <v>#VALUE!</v>
      </c>
    </row>
    <row r="1392" spans="1:17" ht="18.75" x14ac:dyDescent="0.3">
      <c r="A1392" s="1" t="s">
        <v>3655</v>
      </c>
      <c r="B1392" s="1" t="s">
        <v>3656</v>
      </c>
      <c r="C1392" s="1" t="s">
        <v>1557</v>
      </c>
      <c r="D1392" s="1" t="s">
        <v>2714</v>
      </c>
      <c r="E139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2" s="4">
        <v>2669</v>
      </c>
      <c r="G1392" s="4">
        <v>3199</v>
      </c>
      <c r="H1392" s="4">
        <f>PRODUCT(amazon[[#This Row],[Actual price]],amazon[[#This Row],[Rating count]])</f>
        <v>831740</v>
      </c>
      <c r="I1392" s="5">
        <v>0.17</v>
      </c>
      <c r="J1392" s="1">
        <v>3.9</v>
      </c>
      <c r="K1392" s="1">
        <v>260</v>
      </c>
      <c r="L1392" s="1" t="str">
        <f>IF(amazon[[#This Row],[Discounted price]]&lt;200, "Very Low",
 IF(amazon[[#This Row],[Discounted price]]&lt;5000, "Medium",
 IF(amazon[[#This Row],[Discounted price]]&lt;10000, "High",
 "Very High")))</f>
        <v>Medium</v>
      </c>
      <c r="M1392" s="1">
        <f>COUNTIF(amazon[[#This Row],[Discount percentage]],$Z$14)</f>
        <v>0</v>
      </c>
      <c r="N1392" s="1">
        <f>COUNTIF(amazon[[#This Row],[Discount percentage]],$Z$16)</f>
        <v>1</v>
      </c>
      <c r="O1392" s="1">
        <f>COUNTIF(amazon[[#This Row],[Discount percentage]],$Z$15)</f>
        <v>0</v>
      </c>
      <c r="P1392" t="s">
        <v>236</v>
      </c>
      <c r="Q1392" s="23" t="e" cm="1" vm="1">
        <f t="array" aca="1" ref="Q1392" ca="1">IF(amazon[Discount percentage]&lt;=10, "0-10%", IF(amazon[Discount percentage]&lt;=20,"11-20%", IF(amazon[Discount percentage]&lt;=30,"21-30%",….)))</f>
        <v>#VALUE!</v>
      </c>
    </row>
    <row r="1393" spans="1:17" ht="18.75" x14ac:dyDescent="0.3">
      <c r="A1393" s="1" t="s">
        <v>3657</v>
      </c>
      <c r="B1393" s="1" t="s">
        <v>3658</v>
      </c>
      <c r="C1393" s="1" t="s">
        <v>1557</v>
      </c>
      <c r="D1393" s="1" t="s">
        <v>2743</v>
      </c>
      <c r="E139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3" s="4">
        <v>929</v>
      </c>
      <c r="G1393" s="4">
        <v>1300</v>
      </c>
      <c r="H1393" s="4">
        <f>PRODUCT(amazon[[#This Row],[Actual price]],amazon[[#This Row],[Rating count]])</f>
        <v>2173600</v>
      </c>
      <c r="I1393" s="5">
        <v>0.28999999999999998</v>
      </c>
      <c r="J1393" s="1">
        <v>3.9</v>
      </c>
      <c r="K1393" s="1">
        <v>1672</v>
      </c>
      <c r="L1393" s="1" t="str">
        <f>IF(amazon[[#This Row],[Discounted price]]&lt;200, "Very Low",
 IF(amazon[[#This Row],[Discounted price]]&lt;5000, "Medium",
 IF(amazon[[#This Row],[Discounted price]]&lt;10000, "High",
 "Very High")))</f>
        <v>Medium</v>
      </c>
      <c r="M1393" s="1">
        <f>COUNTIF(amazon[[#This Row],[Discount percentage]],$Z$14)</f>
        <v>0</v>
      </c>
      <c r="N1393" s="1">
        <f>COUNTIF(amazon[[#This Row],[Discount percentage]],$Z$16)</f>
        <v>1</v>
      </c>
      <c r="O1393" s="1">
        <f>COUNTIF(amazon[[#This Row],[Discount percentage]],$Z$15)</f>
        <v>0</v>
      </c>
      <c r="P1393" t="s">
        <v>3659</v>
      </c>
      <c r="Q1393" s="23" t="e" cm="1" vm="1">
        <f t="array" aca="1" ref="Q1393" ca="1">IF(amazon[Discount percentage]&lt;=10, "0-10%", IF(amazon[Discount percentage]&lt;=20,"11-20%", IF(amazon[Discount percentage]&lt;=30,"21-30%",….)))</f>
        <v>#VALUE!</v>
      </c>
    </row>
    <row r="1394" spans="1:17" ht="18.75" x14ac:dyDescent="0.3">
      <c r="A1394" s="1" t="s">
        <v>3660</v>
      </c>
      <c r="B1394" s="1" t="s">
        <v>3661</v>
      </c>
      <c r="C1394" s="1" t="s">
        <v>1557</v>
      </c>
      <c r="D1394" s="1" t="s">
        <v>2688</v>
      </c>
      <c r="E139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4" s="4">
        <v>199</v>
      </c>
      <c r="G1394" s="4">
        <v>399</v>
      </c>
      <c r="H1394" s="4">
        <f>PRODUCT(amazon[[#This Row],[Actual price]],amazon[[#This Row],[Rating count]])</f>
        <v>3170055</v>
      </c>
      <c r="I1394" s="5">
        <v>0.5</v>
      </c>
      <c r="J1394" s="1">
        <v>3.7</v>
      </c>
      <c r="K1394" s="1">
        <v>7945</v>
      </c>
      <c r="L1394" s="1" t="str">
        <f>IF(amazon[[#This Row],[Discounted price]]&lt;200, "Very Low",
 IF(amazon[[#This Row],[Discounted price]]&lt;5000, "Medium",
 IF(amazon[[#This Row],[Discounted price]]&lt;10000, "High",
 "Very High")))</f>
        <v>Very Low</v>
      </c>
      <c r="M1394" s="1">
        <f>COUNTIF(amazon[[#This Row],[Discount percentage]],$Z$14)</f>
        <v>1</v>
      </c>
      <c r="N1394" s="1">
        <f>COUNTIF(amazon[[#This Row],[Discount percentage]],$Z$16)</f>
        <v>0</v>
      </c>
      <c r="O1394" s="1">
        <f>COUNTIF(amazon[[#This Row],[Discount percentage]],$Z$15)</f>
        <v>0</v>
      </c>
      <c r="P1394" t="s">
        <v>3662</v>
      </c>
      <c r="Q1394" s="23" t="e" cm="1" vm="1">
        <f t="array" aca="1" ref="Q1394" ca="1">IF(amazon[Discount percentage]&lt;=10, "0-10%", IF(amazon[Discount percentage]&lt;=20,"11-20%", IF(amazon[Discount percentage]&lt;=30,"21-30%",….)))</f>
        <v>#VALUE!</v>
      </c>
    </row>
    <row r="1395" spans="1:17" ht="18.75" x14ac:dyDescent="0.3">
      <c r="A1395" s="1" t="s">
        <v>3663</v>
      </c>
      <c r="B1395" s="1" t="s">
        <v>3664</v>
      </c>
      <c r="C1395" s="1" t="s">
        <v>1557</v>
      </c>
      <c r="D1395" s="1" t="s">
        <v>2587</v>
      </c>
      <c r="E139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5" s="4">
        <v>279</v>
      </c>
      <c r="G1395" s="4">
        <v>599</v>
      </c>
      <c r="H1395" s="4">
        <f>PRODUCT(amazon[[#This Row],[Actual price]],amazon[[#This Row],[Rating count]])</f>
        <v>818833</v>
      </c>
      <c r="I1395" s="5">
        <v>0.53</v>
      </c>
      <c r="J1395" s="1">
        <v>3.5</v>
      </c>
      <c r="K1395" s="1">
        <v>1367</v>
      </c>
      <c r="L1395" s="1" t="str">
        <f>IF(amazon[[#This Row],[Discounted price]]&lt;200, "Very Low",
 IF(amazon[[#This Row],[Discounted price]]&lt;5000, "Medium",
 IF(amazon[[#This Row],[Discounted price]]&lt;10000, "High",
 "Very High")))</f>
        <v>Medium</v>
      </c>
      <c r="M1395" s="1">
        <f>COUNTIF(amazon[[#This Row],[Discount percentage]],$Z$14)</f>
        <v>0</v>
      </c>
      <c r="N1395" s="1">
        <f>COUNTIF(amazon[[#This Row],[Discount percentage]],$Z$16)</f>
        <v>0</v>
      </c>
      <c r="O1395" s="1">
        <f>COUNTIF(amazon[[#This Row],[Discount percentage]],$Z$15)</f>
        <v>1</v>
      </c>
      <c r="P1395" t="s">
        <v>3665</v>
      </c>
      <c r="Q1395" s="23" t="e" cm="1" vm="1">
        <f t="array" aca="1" ref="Q1395" ca="1">IF(amazon[Discount percentage]&lt;=10, "0-10%", IF(amazon[Discount percentage]&lt;=20,"11-20%", IF(amazon[Discount percentage]&lt;=30,"21-30%",….)))</f>
        <v>#VALUE!</v>
      </c>
    </row>
    <row r="1396" spans="1:17" ht="18.75" x14ac:dyDescent="0.3">
      <c r="A1396" s="1" t="s">
        <v>3666</v>
      </c>
      <c r="B1396" s="1" t="s">
        <v>3667</v>
      </c>
      <c r="C1396" s="1" t="s">
        <v>1557</v>
      </c>
      <c r="D1396" s="1" t="s">
        <v>2623</v>
      </c>
      <c r="E139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6" s="4">
        <v>549</v>
      </c>
      <c r="G1396" s="4">
        <v>999</v>
      </c>
      <c r="H1396" s="4">
        <f>PRODUCT(amazon[[#This Row],[Actual price]],amazon[[#This Row],[Rating count]])</f>
        <v>1311687</v>
      </c>
      <c r="I1396" s="5">
        <v>0.45</v>
      </c>
      <c r="J1396" s="1">
        <v>4</v>
      </c>
      <c r="K1396" s="1">
        <v>1313</v>
      </c>
      <c r="L1396" s="1" t="str">
        <f>IF(amazon[[#This Row],[Discounted price]]&lt;200, "Very Low",
 IF(amazon[[#This Row],[Discounted price]]&lt;5000, "Medium",
 IF(amazon[[#This Row],[Discounted price]]&lt;10000, "High",
 "Very High")))</f>
        <v>Medium</v>
      </c>
      <c r="M1396" s="1">
        <f>COUNTIF(amazon[[#This Row],[Discount percentage]],$Z$14)</f>
        <v>0</v>
      </c>
      <c r="N1396" s="1">
        <f>COUNTIF(amazon[[#This Row],[Discount percentage]],$Z$16)</f>
        <v>1</v>
      </c>
      <c r="O1396" s="1">
        <f>COUNTIF(amazon[[#This Row],[Discount percentage]],$Z$15)</f>
        <v>0</v>
      </c>
      <c r="P1396" t="s">
        <v>3668</v>
      </c>
      <c r="Q1396" s="23" t="e" cm="1" vm="1">
        <f t="array" aca="1" ref="Q1396" ca="1">IF(amazon[Discount percentage]&lt;=10, "0-10%", IF(amazon[Discount percentage]&lt;=20,"11-20%", IF(amazon[Discount percentage]&lt;=30,"21-30%",….)))</f>
        <v>#VALUE!</v>
      </c>
    </row>
    <row r="1397" spans="1:17" ht="18.75" x14ac:dyDescent="0.3">
      <c r="A1397" s="1" t="s">
        <v>3669</v>
      </c>
      <c r="B1397" s="1" t="s">
        <v>3670</v>
      </c>
      <c r="C1397" s="1" t="s">
        <v>1557</v>
      </c>
      <c r="D1397" s="1" t="s">
        <v>3109</v>
      </c>
      <c r="E139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7" s="4">
        <v>85</v>
      </c>
      <c r="G1397" s="4">
        <v>199</v>
      </c>
      <c r="H1397" s="4">
        <f>PRODUCT(amazon[[#This Row],[Actual price]],amazon[[#This Row],[Rating count]])</f>
        <v>42188</v>
      </c>
      <c r="I1397" s="5">
        <v>0.56999999999999995</v>
      </c>
      <c r="J1397" s="1">
        <v>4.0999999999999996</v>
      </c>
      <c r="K1397" s="1">
        <v>212</v>
      </c>
      <c r="L1397" s="1" t="str">
        <f>IF(amazon[[#This Row],[Discounted price]]&lt;200, "Very Low",
 IF(amazon[[#This Row],[Discounted price]]&lt;5000, "Medium",
 IF(amazon[[#This Row],[Discounted price]]&lt;10000, "High",
 "Very High")))</f>
        <v>Very Low</v>
      </c>
      <c r="M1397" s="1">
        <f>COUNTIF(amazon[[#This Row],[Discount percentage]],$Z$14)</f>
        <v>0</v>
      </c>
      <c r="N1397" s="1">
        <f>COUNTIF(amazon[[#This Row],[Discount percentage]],$Z$16)</f>
        <v>0</v>
      </c>
      <c r="O1397" s="1">
        <f>COUNTIF(amazon[[#This Row],[Discount percentage]],$Z$15)</f>
        <v>1</v>
      </c>
      <c r="P1397" t="s">
        <v>3671</v>
      </c>
      <c r="Q1397" s="23" t="e" cm="1" vm="1">
        <f t="array" aca="1" ref="Q1397" ca="1">IF(amazon[Discount percentage]&lt;=10, "0-10%", IF(amazon[Discount percentage]&lt;=20,"11-20%", IF(amazon[Discount percentage]&lt;=30,"21-30%",….)))</f>
        <v>#VALUE!</v>
      </c>
    </row>
    <row r="1398" spans="1:17" ht="18.75" x14ac:dyDescent="0.3">
      <c r="A1398" s="1" t="s">
        <v>3672</v>
      </c>
      <c r="B1398" s="1" t="s">
        <v>3673</v>
      </c>
      <c r="C1398" s="1" t="s">
        <v>1557</v>
      </c>
      <c r="D1398" s="1" t="s">
        <v>2704</v>
      </c>
      <c r="E139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8" s="4">
        <v>499</v>
      </c>
      <c r="G1398" s="4">
        <v>1299</v>
      </c>
      <c r="H1398" s="4">
        <f>PRODUCT(amazon[[#This Row],[Actual price]],amazon[[#This Row],[Rating count]])</f>
        <v>84435</v>
      </c>
      <c r="I1398" s="5">
        <v>0.62</v>
      </c>
      <c r="J1398" s="1">
        <v>3.9</v>
      </c>
      <c r="K1398" s="1">
        <v>65</v>
      </c>
      <c r="L1398" s="1" t="str">
        <f>IF(amazon[[#This Row],[Discounted price]]&lt;200, "Very Low",
 IF(amazon[[#This Row],[Discounted price]]&lt;5000, "Medium",
 IF(amazon[[#This Row],[Discounted price]]&lt;10000, "High",
 "Very High")))</f>
        <v>Medium</v>
      </c>
      <c r="M1398" s="1">
        <f>COUNTIF(amazon[[#This Row],[Discount percentage]],$Z$14)</f>
        <v>0</v>
      </c>
      <c r="N1398" s="1">
        <f>COUNTIF(amazon[[#This Row],[Discount percentage]],$Z$16)</f>
        <v>0</v>
      </c>
      <c r="O1398" s="1">
        <f>COUNTIF(amazon[[#This Row],[Discount percentage]],$Z$15)</f>
        <v>1</v>
      </c>
      <c r="P1398" t="s">
        <v>3674</v>
      </c>
      <c r="Q1398" s="23" t="e" cm="1" vm="1">
        <f t="array" aca="1" ref="Q1398" ca="1">IF(amazon[Discount percentage]&lt;=10, "0-10%", IF(amazon[Discount percentage]&lt;=20,"11-20%", IF(amazon[Discount percentage]&lt;=30,"21-30%",….)))</f>
        <v>#VALUE!</v>
      </c>
    </row>
    <row r="1399" spans="1:17" ht="18.75" x14ac:dyDescent="0.3">
      <c r="A1399" s="1" t="s">
        <v>3675</v>
      </c>
      <c r="B1399" s="1" t="s">
        <v>3676</v>
      </c>
      <c r="C1399" s="1" t="s">
        <v>1557</v>
      </c>
      <c r="D1399" s="1" t="s">
        <v>2704</v>
      </c>
      <c r="E139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399" s="4">
        <v>5865</v>
      </c>
      <c r="G1399" s="4">
        <v>7776</v>
      </c>
      <c r="H1399" s="4">
        <f>PRODUCT(amazon[[#This Row],[Actual price]],amazon[[#This Row],[Rating count]])</f>
        <v>21282912</v>
      </c>
      <c r="I1399" s="5">
        <v>0.25</v>
      </c>
      <c r="J1399" s="1">
        <v>4.4000000000000004</v>
      </c>
      <c r="K1399" s="1">
        <v>2737</v>
      </c>
      <c r="L1399" s="1" t="str">
        <f>IF(amazon[[#This Row],[Discounted price]]&lt;200, "Very Low",
 IF(amazon[[#This Row],[Discounted price]]&lt;5000, "Medium",
 IF(amazon[[#This Row],[Discounted price]]&lt;10000, "High",
 "Very High")))</f>
        <v>High</v>
      </c>
      <c r="M1399" s="1">
        <f>COUNTIF(amazon[[#This Row],[Discount percentage]],$Z$14)</f>
        <v>0</v>
      </c>
      <c r="N1399" s="1">
        <f>COUNTIF(amazon[[#This Row],[Discount percentage]],$Z$16)</f>
        <v>1</v>
      </c>
      <c r="O1399" s="1">
        <f>COUNTIF(amazon[[#This Row],[Discount percentage]],$Z$15)</f>
        <v>0</v>
      </c>
      <c r="P1399" t="s">
        <v>81</v>
      </c>
      <c r="Q1399" s="23" t="e" cm="1" vm="1">
        <f t="array" aca="1" ref="Q1399" ca="1">IF(amazon[Discount percentage]&lt;=10, "0-10%", IF(amazon[Discount percentage]&lt;=20,"11-20%", IF(amazon[Discount percentage]&lt;=30,"21-30%",….)))</f>
        <v>#VALUE!</v>
      </c>
    </row>
    <row r="1400" spans="1:17" ht="18.75" x14ac:dyDescent="0.3">
      <c r="A1400" s="1" t="s">
        <v>3677</v>
      </c>
      <c r="B1400" s="1" t="s">
        <v>3678</v>
      </c>
      <c r="C1400" s="1" t="s">
        <v>1557</v>
      </c>
      <c r="D1400" s="1" t="s">
        <v>2575</v>
      </c>
      <c r="E140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0" s="4">
        <v>1260</v>
      </c>
      <c r="G1400" s="4">
        <v>2299</v>
      </c>
      <c r="H1400" s="4">
        <f>PRODUCT(amazon[[#This Row],[Actual price]],amazon[[#This Row],[Rating count]])</f>
        <v>126445</v>
      </c>
      <c r="I1400" s="5">
        <v>0.45</v>
      </c>
      <c r="J1400" s="1">
        <v>4.3</v>
      </c>
      <c r="K1400" s="1">
        <v>55</v>
      </c>
      <c r="L1400" s="1" t="str">
        <f>IF(amazon[[#This Row],[Discounted price]]&lt;200, "Very Low",
 IF(amazon[[#This Row],[Discounted price]]&lt;5000, "Medium",
 IF(amazon[[#This Row],[Discounted price]]&lt;10000, "High",
 "Very High")))</f>
        <v>Medium</v>
      </c>
      <c r="M1400" s="1">
        <f>COUNTIF(amazon[[#This Row],[Discount percentage]],$Z$14)</f>
        <v>0</v>
      </c>
      <c r="N1400" s="1">
        <f>COUNTIF(amazon[[#This Row],[Discount percentage]],$Z$16)</f>
        <v>1</v>
      </c>
      <c r="O1400" s="1">
        <f>COUNTIF(amazon[[#This Row],[Discount percentage]],$Z$15)</f>
        <v>0</v>
      </c>
      <c r="P1400" t="s">
        <v>3679</v>
      </c>
      <c r="Q1400" s="23" t="e" cm="1" vm="1">
        <f t="array" aca="1" ref="Q1400" ca="1">IF(amazon[Discount percentage]&lt;=10, "0-10%", IF(amazon[Discount percentage]&lt;=20,"11-20%", IF(amazon[Discount percentage]&lt;=30,"21-30%",….)))</f>
        <v>#VALUE!</v>
      </c>
    </row>
    <row r="1401" spans="1:17" ht="18.75" x14ac:dyDescent="0.3">
      <c r="A1401" s="1" t="s">
        <v>3680</v>
      </c>
      <c r="B1401" s="1" t="s">
        <v>3681</v>
      </c>
      <c r="C1401" s="1" t="s">
        <v>1557</v>
      </c>
      <c r="D1401" s="1" t="s">
        <v>3682</v>
      </c>
      <c r="E140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1" s="4">
        <v>1099</v>
      </c>
      <c r="G1401" s="4">
        <v>1500</v>
      </c>
      <c r="H1401" s="4">
        <f>PRODUCT(amazon[[#This Row],[Actual price]],amazon[[#This Row],[Rating count]])</f>
        <v>1597500</v>
      </c>
      <c r="I1401" s="5">
        <v>0.27</v>
      </c>
      <c r="J1401" s="1">
        <v>4.5</v>
      </c>
      <c r="K1401" s="1">
        <v>1065</v>
      </c>
      <c r="L1401" s="1" t="str">
        <f>IF(amazon[[#This Row],[Discounted price]]&lt;200, "Very Low",
 IF(amazon[[#This Row],[Discounted price]]&lt;5000, "Medium",
 IF(amazon[[#This Row],[Discounted price]]&lt;10000, "High",
 "Very High")))</f>
        <v>Medium</v>
      </c>
      <c r="M1401" s="1">
        <f>COUNTIF(amazon[[#This Row],[Discount percentage]],$Z$14)</f>
        <v>0</v>
      </c>
      <c r="N1401" s="1">
        <f>COUNTIF(amazon[[#This Row],[Discount percentage]],$Z$16)</f>
        <v>1</v>
      </c>
      <c r="O1401" s="1">
        <f>COUNTIF(amazon[[#This Row],[Discount percentage]],$Z$15)</f>
        <v>0</v>
      </c>
      <c r="P1401" t="s">
        <v>3683</v>
      </c>
      <c r="Q1401" s="23" t="e" cm="1" vm="1">
        <f t="array" aca="1" ref="Q1401" ca="1">IF(amazon[Discount percentage]&lt;=10, "0-10%", IF(amazon[Discount percentage]&lt;=20,"11-20%", IF(amazon[Discount percentage]&lt;=30,"21-30%",….)))</f>
        <v>#VALUE!</v>
      </c>
    </row>
    <row r="1402" spans="1:17" ht="18.75" x14ac:dyDescent="0.3">
      <c r="A1402" s="1" t="s">
        <v>3684</v>
      </c>
      <c r="B1402" s="1" t="s">
        <v>3685</v>
      </c>
      <c r="C1402" s="1" t="s">
        <v>1557</v>
      </c>
      <c r="D1402" s="1" t="s">
        <v>2743</v>
      </c>
      <c r="E140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2" s="4">
        <v>1928</v>
      </c>
      <c r="G1402" s="4">
        <v>2590</v>
      </c>
      <c r="H1402" s="4">
        <f>PRODUCT(amazon[[#This Row],[Actual price]],amazon[[#This Row],[Rating count]])</f>
        <v>6156430</v>
      </c>
      <c r="I1402" s="5">
        <v>0.26</v>
      </c>
      <c r="J1402" s="1">
        <v>4</v>
      </c>
      <c r="K1402" s="1">
        <v>2377</v>
      </c>
      <c r="L1402" s="1" t="str">
        <f>IF(amazon[[#This Row],[Discounted price]]&lt;200, "Very Low",
 IF(amazon[[#This Row],[Discounted price]]&lt;5000, "Medium",
 IF(amazon[[#This Row],[Discounted price]]&lt;10000, "High",
 "Very High")))</f>
        <v>Medium</v>
      </c>
      <c r="M1402" s="1">
        <f>COUNTIF(amazon[[#This Row],[Discount percentage]],$Z$14)</f>
        <v>0</v>
      </c>
      <c r="N1402" s="1">
        <f>COUNTIF(amazon[[#This Row],[Discount percentage]],$Z$16)</f>
        <v>1</v>
      </c>
      <c r="O1402" s="1">
        <f>COUNTIF(amazon[[#This Row],[Discount percentage]],$Z$15)</f>
        <v>0</v>
      </c>
      <c r="P1402" t="s">
        <v>3686</v>
      </c>
      <c r="Q1402" s="23" t="e" cm="1" vm="1">
        <f t="array" aca="1" ref="Q1402" ca="1">IF(amazon[Discount percentage]&lt;=10, "0-10%", IF(amazon[Discount percentage]&lt;=20,"11-20%", IF(amazon[Discount percentage]&lt;=30,"21-30%",….)))</f>
        <v>#VALUE!</v>
      </c>
    </row>
    <row r="1403" spans="1:17" ht="18.75" x14ac:dyDescent="0.3">
      <c r="A1403" s="1" t="s">
        <v>3687</v>
      </c>
      <c r="B1403" s="1" t="s">
        <v>3688</v>
      </c>
      <c r="C1403" s="1" t="s">
        <v>1557</v>
      </c>
      <c r="D1403" s="1" t="s">
        <v>2652</v>
      </c>
      <c r="E140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3" s="4">
        <v>3249</v>
      </c>
      <c r="G1403" s="4">
        <v>6299</v>
      </c>
      <c r="H1403" s="4">
        <f>PRODUCT(amazon[[#This Row],[Actual price]],amazon[[#This Row],[Rating count]])</f>
        <v>16182131</v>
      </c>
      <c r="I1403" s="5">
        <v>0.48</v>
      </c>
      <c r="J1403" s="1">
        <v>3.9</v>
      </c>
      <c r="K1403" s="1">
        <v>2569</v>
      </c>
      <c r="L1403" s="1" t="str">
        <f>IF(amazon[[#This Row],[Discounted price]]&lt;200, "Very Low",
 IF(amazon[[#This Row],[Discounted price]]&lt;5000, "Medium",
 IF(amazon[[#This Row],[Discounted price]]&lt;10000, "High",
 "Very High")))</f>
        <v>Medium</v>
      </c>
      <c r="M1403" s="1">
        <f>COUNTIF(amazon[[#This Row],[Discount percentage]],$Z$14)</f>
        <v>0</v>
      </c>
      <c r="N1403" s="1">
        <f>COUNTIF(amazon[[#This Row],[Discount percentage]],$Z$16)</f>
        <v>1</v>
      </c>
      <c r="O1403" s="1">
        <f>COUNTIF(amazon[[#This Row],[Discount percentage]],$Z$15)</f>
        <v>0</v>
      </c>
      <c r="P1403" t="s">
        <v>3689</v>
      </c>
      <c r="Q1403" s="23" t="e" cm="1" vm="1">
        <f t="array" aca="1" ref="Q1403" ca="1">IF(amazon[Discount percentage]&lt;=10, "0-10%", IF(amazon[Discount percentage]&lt;=20,"11-20%", IF(amazon[Discount percentage]&lt;=30,"21-30%",….)))</f>
        <v>#VALUE!</v>
      </c>
    </row>
    <row r="1404" spans="1:17" ht="18.75" x14ac:dyDescent="0.3">
      <c r="A1404" s="1" t="s">
        <v>3690</v>
      </c>
      <c r="B1404" s="1" t="s">
        <v>3691</v>
      </c>
      <c r="C1404" s="1" t="s">
        <v>1557</v>
      </c>
      <c r="D1404" s="1" t="s">
        <v>2743</v>
      </c>
      <c r="E140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4" s="4">
        <v>1199</v>
      </c>
      <c r="G1404" s="4">
        <v>1795</v>
      </c>
      <c r="H1404" s="4">
        <f>PRODUCT(amazon[[#This Row],[Actual price]],amazon[[#This Row],[Rating count]])</f>
        <v>10710765</v>
      </c>
      <c r="I1404" s="5">
        <v>0.33</v>
      </c>
      <c r="J1404" s="1">
        <v>4.2</v>
      </c>
      <c r="K1404" s="1">
        <v>5967</v>
      </c>
      <c r="L1404" s="1" t="str">
        <f>IF(amazon[[#This Row],[Discounted price]]&lt;200, "Very Low",
 IF(amazon[[#This Row],[Discounted price]]&lt;5000, "Medium",
 IF(amazon[[#This Row],[Discounted price]]&lt;10000, "High",
 "Very High")))</f>
        <v>Medium</v>
      </c>
      <c r="M1404" s="1">
        <f>COUNTIF(amazon[[#This Row],[Discount percentage]],$Z$14)</f>
        <v>0</v>
      </c>
      <c r="N1404" s="1">
        <f>COUNTIF(amazon[[#This Row],[Discount percentage]],$Z$16)</f>
        <v>1</v>
      </c>
      <c r="O1404" s="1">
        <f>COUNTIF(amazon[[#This Row],[Discount percentage]],$Z$15)</f>
        <v>0</v>
      </c>
      <c r="P1404" t="s">
        <v>3692</v>
      </c>
      <c r="Q1404" s="23" t="e" cm="1" vm="1">
        <f t="array" aca="1" ref="Q1404" ca="1">IF(amazon[Discount percentage]&lt;=10, "0-10%", IF(amazon[Discount percentage]&lt;=20,"11-20%", IF(amazon[Discount percentage]&lt;=30,"21-30%",….)))</f>
        <v>#VALUE!</v>
      </c>
    </row>
    <row r="1405" spans="1:17" ht="18.75" x14ac:dyDescent="0.3">
      <c r="A1405" s="1" t="s">
        <v>3693</v>
      </c>
      <c r="B1405" s="1" t="s">
        <v>3694</v>
      </c>
      <c r="C1405" s="1" t="s">
        <v>1557</v>
      </c>
      <c r="D1405" s="1" t="s">
        <v>2575</v>
      </c>
      <c r="E140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5" s="4">
        <v>1456</v>
      </c>
      <c r="G1405" s="4">
        <v>3190</v>
      </c>
      <c r="H1405" s="4">
        <f>PRODUCT(amazon[[#This Row],[Actual price]],amazon[[#This Row],[Rating count]])</f>
        <v>5665440</v>
      </c>
      <c r="I1405" s="5">
        <v>0.54</v>
      </c>
      <c r="J1405" s="1">
        <v>4.0999999999999996</v>
      </c>
      <c r="K1405" s="1">
        <v>1776</v>
      </c>
      <c r="L1405" s="1" t="str">
        <f>IF(amazon[[#This Row],[Discounted price]]&lt;200, "Very Low",
 IF(amazon[[#This Row],[Discounted price]]&lt;5000, "Medium",
 IF(amazon[[#This Row],[Discounted price]]&lt;10000, "High",
 "Very High")))</f>
        <v>Medium</v>
      </c>
      <c r="M1405" s="1">
        <f>COUNTIF(amazon[[#This Row],[Discount percentage]],$Z$14)</f>
        <v>0</v>
      </c>
      <c r="N1405" s="1">
        <f>COUNTIF(amazon[[#This Row],[Discount percentage]],$Z$16)</f>
        <v>0</v>
      </c>
      <c r="O1405" s="1">
        <f>COUNTIF(amazon[[#This Row],[Discount percentage]],$Z$15)</f>
        <v>1</v>
      </c>
      <c r="P1405" t="s">
        <v>3695</v>
      </c>
      <c r="Q1405" s="23" t="e" cm="1" vm="1">
        <f t="array" aca="1" ref="Q1405" ca="1">IF(amazon[Discount percentage]&lt;=10, "0-10%", IF(amazon[Discount percentage]&lt;=20,"11-20%", IF(amazon[Discount percentage]&lt;=30,"21-30%",….)))</f>
        <v>#VALUE!</v>
      </c>
    </row>
    <row r="1406" spans="1:17" ht="18.75" x14ac:dyDescent="0.3">
      <c r="A1406" s="1" t="s">
        <v>3696</v>
      </c>
      <c r="B1406" s="1" t="s">
        <v>3697</v>
      </c>
      <c r="C1406" s="1" t="s">
        <v>1557</v>
      </c>
      <c r="D1406" s="1" t="s">
        <v>2704</v>
      </c>
      <c r="E140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6" s="4">
        <v>3349</v>
      </c>
      <c r="G1406" s="4">
        <v>4799</v>
      </c>
      <c r="H1406" s="4">
        <f>PRODUCT(amazon[[#This Row],[Actual price]],amazon[[#This Row],[Rating count]])</f>
        <v>20155800</v>
      </c>
      <c r="I1406" s="5">
        <v>0.3</v>
      </c>
      <c r="J1406" s="1">
        <v>3.7</v>
      </c>
      <c r="K1406" s="1">
        <v>4200</v>
      </c>
      <c r="L1406" s="1" t="str">
        <f>IF(amazon[[#This Row],[Discounted price]]&lt;200, "Very Low",
 IF(amazon[[#This Row],[Discounted price]]&lt;5000, "Medium",
 IF(amazon[[#This Row],[Discounted price]]&lt;10000, "High",
 "Very High")))</f>
        <v>Medium</v>
      </c>
      <c r="M1406" s="1">
        <f>COUNTIF(amazon[[#This Row],[Discount percentage]],$Z$14)</f>
        <v>0</v>
      </c>
      <c r="N1406" s="1">
        <f>COUNTIF(amazon[[#This Row],[Discount percentage]],$Z$16)</f>
        <v>1</v>
      </c>
      <c r="O1406" s="1">
        <f>COUNTIF(amazon[[#This Row],[Discount percentage]],$Z$15)</f>
        <v>0</v>
      </c>
      <c r="P1406" t="s">
        <v>1654</v>
      </c>
      <c r="Q1406" s="23" t="e" cm="1" vm="1">
        <f t="array" aca="1" ref="Q1406" ca="1">IF(amazon[Discount percentage]&lt;=10, "0-10%", IF(amazon[Discount percentage]&lt;=20,"11-20%", IF(amazon[Discount percentage]&lt;=30,"21-30%",….)))</f>
        <v>#VALUE!</v>
      </c>
    </row>
    <row r="1407" spans="1:17" ht="18.75" x14ac:dyDescent="0.3">
      <c r="A1407" s="1" t="s">
        <v>3698</v>
      </c>
      <c r="B1407" s="1" t="s">
        <v>3699</v>
      </c>
      <c r="C1407" s="1" t="s">
        <v>1557</v>
      </c>
      <c r="D1407" s="1" t="s">
        <v>2838</v>
      </c>
      <c r="E140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7" s="4">
        <v>4899</v>
      </c>
      <c r="G1407" s="4">
        <v>8999</v>
      </c>
      <c r="H1407" s="4">
        <f>PRODUCT(amazon[[#This Row],[Actual price]],amazon[[#This Row],[Rating count]])</f>
        <v>2672703</v>
      </c>
      <c r="I1407" s="5">
        <v>0.46</v>
      </c>
      <c r="J1407" s="1">
        <v>4.0999999999999996</v>
      </c>
      <c r="K1407" s="1">
        <v>297</v>
      </c>
      <c r="L1407" s="1" t="str">
        <f>IF(amazon[[#This Row],[Discounted price]]&lt;200, "Very Low",
 IF(amazon[[#This Row],[Discounted price]]&lt;5000, "Medium",
 IF(amazon[[#This Row],[Discounted price]]&lt;10000, "High",
 "Very High")))</f>
        <v>Medium</v>
      </c>
      <c r="M1407" s="1">
        <f>COUNTIF(amazon[[#This Row],[Discount percentage]],$Z$14)</f>
        <v>0</v>
      </c>
      <c r="N1407" s="1">
        <f>COUNTIF(amazon[[#This Row],[Discount percentage]],$Z$16)</f>
        <v>1</v>
      </c>
      <c r="O1407" s="1">
        <f>COUNTIF(amazon[[#This Row],[Discount percentage]],$Z$15)</f>
        <v>0</v>
      </c>
      <c r="P1407" t="s">
        <v>3700</v>
      </c>
      <c r="Q1407" s="23" t="e" cm="1" vm="1">
        <f t="array" aca="1" ref="Q1407" ca="1">IF(amazon[Discount percentage]&lt;=10, "0-10%", IF(amazon[Discount percentage]&lt;=20,"11-20%", IF(amazon[Discount percentage]&lt;=30,"21-30%",….)))</f>
        <v>#VALUE!</v>
      </c>
    </row>
    <row r="1408" spans="1:17" ht="18.75" x14ac:dyDescent="0.3">
      <c r="A1408" s="1" t="s">
        <v>3701</v>
      </c>
      <c r="B1408" s="1" t="s">
        <v>3702</v>
      </c>
      <c r="C1408" s="1" t="s">
        <v>1557</v>
      </c>
      <c r="D1408" s="1" t="s">
        <v>2648</v>
      </c>
      <c r="E140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8" s="4">
        <v>1199</v>
      </c>
      <c r="G1408" s="4">
        <v>1899</v>
      </c>
      <c r="H1408" s="4">
        <f>PRODUCT(amazon[[#This Row],[Actual price]],amazon[[#This Row],[Rating count]])</f>
        <v>7326342</v>
      </c>
      <c r="I1408" s="5">
        <v>0.37</v>
      </c>
      <c r="J1408" s="1">
        <v>4.2</v>
      </c>
      <c r="K1408" s="1">
        <v>3858</v>
      </c>
      <c r="L1408" s="1" t="str">
        <f>IF(amazon[[#This Row],[Discounted price]]&lt;200, "Very Low",
 IF(amazon[[#This Row],[Discounted price]]&lt;5000, "Medium",
 IF(amazon[[#This Row],[Discounted price]]&lt;10000, "High",
 "Very High")))</f>
        <v>Medium</v>
      </c>
      <c r="M1408" s="1">
        <f>COUNTIF(amazon[[#This Row],[Discount percentage]],$Z$14)</f>
        <v>0</v>
      </c>
      <c r="N1408" s="1">
        <f>COUNTIF(amazon[[#This Row],[Discount percentage]],$Z$16)</f>
        <v>1</v>
      </c>
      <c r="O1408" s="1">
        <f>COUNTIF(amazon[[#This Row],[Discount percentage]],$Z$15)</f>
        <v>0</v>
      </c>
      <c r="P1408" t="s">
        <v>3703</v>
      </c>
      <c r="Q1408" s="23" t="e" cm="1" vm="1">
        <f t="array" aca="1" ref="Q1408" ca="1">IF(amazon[Discount percentage]&lt;=10, "0-10%", IF(amazon[Discount percentage]&lt;=20,"11-20%", IF(amazon[Discount percentage]&lt;=30,"21-30%",….)))</f>
        <v>#VALUE!</v>
      </c>
    </row>
    <row r="1409" spans="1:17" ht="18.75" x14ac:dyDescent="0.3">
      <c r="A1409" s="1" t="s">
        <v>3704</v>
      </c>
      <c r="B1409" s="1" t="s">
        <v>3705</v>
      </c>
      <c r="C1409" s="1" t="s">
        <v>1557</v>
      </c>
      <c r="D1409" s="1" t="s">
        <v>3327</v>
      </c>
      <c r="E140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09" s="4">
        <v>3290</v>
      </c>
      <c r="G1409" s="4">
        <v>5799</v>
      </c>
      <c r="H1409" s="4">
        <f>PRODUCT(amazon[[#This Row],[Actual price]],amazon[[#This Row],[Rating count]])</f>
        <v>974232</v>
      </c>
      <c r="I1409" s="5">
        <v>0.43</v>
      </c>
      <c r="J1409" s="1">
        <v>4.3</v>
      </c>
      <c r="K1409" s="1">
        <v>168</v>
      </c>
      <c r="L1409" s="1" t="str">
        <f>IF(amazon[[#This Row],[Discounted price]]&lt;200, "Very Low",
 IF(amazon[[#This Row],[Discounted price]]&lt;5000, "Medium",
 IF(amazon[[#This Row],[Discounted price]]&lt;10000, "High",
 "Very High")))</f>
        <v>Medium</v>
      </c>
      <c r="M1409" s="1">
        <f>COUNTIF(amazon[[#This Row],[Discount percentage]],$Z$14)</f>
        <v>0</v>
      </c>
      <c r="N1409" s="1">
        <f>COUNTIF(amazon[[#This Row],[Discount percentage]],$Z$16)</f>
        <v>1</v>
      </c>
      <c r="O1409" s="1">
        <f>COUNTIF(amazon[[#This Row],[Discount percentage]],$Z$15)</f>
        <v>0</v>
      </c>
      <c r="P1409" t="s">
        <v>3706</v>
      </c>
      <c r="Q1409" s="23" t="e" cm="1" vm="1">
        <f t="array" aca="1" ref="Q1409" ca="1">IF(amazon[Discount percentage]&lt;=10, "0-10%", IF(amazon[Discount percentage]&lt;=20,"11-20%", IF(amazon[Discount percentage]&lt;=30,"21-30%",….)))</f>
        <v>#VALUE!</v>
      </c>
    </row>
    <row r="1410" spans="1:17" ht="18.75" x14ac:dyDescent="0.3">
      <c r="A1410" s="1" t="s">
        <v>3707</v>
      </c>
      <c r="B1410" s="1" t="s">
        <v>3708</v>
      </c>
      <c r="C1410" s="1" t="s">
        <v>1557</v>
      </c>
      <c r="D1410" s="1" t="s">
        <v>2587</v>
      </c>
      <c r="E141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0" s="4">
        <v>179</v>
      </c>
      <c r="G1410" s="4">
        <v>799</v>
      </c>
      <c r="H1410" s="4">
        <f>PRODUCT(amazon[[#This Row],[Actual price]],amazon[[#This Row],[Rating count]])</f>
        <v>80699</v>
      </c>
      <c r="I1410" s="5">
        <v>0.78</v>
      </c>
      <c r="J1410" s="1">
        <v>3.6</v>
      </c>
      <c r="K1410" s="1">
        <v>101</v>
      </c>
      <c r="L1410" s="1" t="str">
        <f>IF(amazon[[#This Row],[Discounted price]]&lt;200, "Very Low",
 IF(amazon[[#This Row],[Discounted price]]&lt;5000, "Medium",
 IF(amazon[[#This Row],[Discounted price]]&lt;10000, "High",
 "Very High")))</f>
        <v>Very Low</v>
      </c>
      <c r="M1410" s="1">
        <f>COUNTIF(amazon[[#This Row],[Discount percentage]],$Z$14)</f>
        <v>0</v>
      </c>
      <c r="N1410" s="1">
        <f>COUNTIF(amazon[[#This Row],[Discount percentage]],$Z$16)</f>
        <v>0</v>
      </c>
      <c r="O1410" s="1">
        <f>COUNTIF(amazon[[#This Row],[Discount percentage]],$Z$15)</f>
        <v>1</v>
      </c>
      <c r="P1410" t="s">
        <v>3709</v>
      </c>
      <c r="Q1410" s="23" t="e" cm="1" vm="1">
        <f t="array" aca="1" ref="Q1410" ca="1">IF(amazon[Discount percentage]&lt;=10, "0-10%", IF(amazon[Discount percentage]&lt;=20,"11-20%", IF(amazon[Discount percentage]&lt;=30,"21-30%",….)))</f>
        <v>#VALUE!</v>
      </c>
    </row>
    <row r="1411" spans="1:17" ht="18.75" x14ac:dyDescent="0.3">
      <c r="A1411" s="1" t="s">
        <v>3710</v>
      </c>
      <c r="B1411" s="1" t="s">
        <v>3711</v>
      </c>
      <c r="C1411" s="1" t="s">
        <v>1557</v>
      </c>
      <c r="D1411" s="1" t="s">
        <v>3615</v>
      </c>
      <c r="E141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1" s="4">
        <v>149</v>
      </c>
      <c r="G1411" s="4">
        <v>300</v>
      </c>
      <c r="H1411" s="4">
        <f>PRODUCT(amazon[[#This Row],[Actual price]],amazon[[#This Row],[Rating count]])</f>
        <v>1222200</v>
      </c>
      <c r="I1411" s="5">
        <v>0.5</v>
      </c>
      <c r="J1411" s="1">
        <v>4.0999999999999996</v>
      </c>
      <c r="K1411" s="1">
        <v>4074</v>
      </c>
      <c r="L1411" s="1" t="str">
        <f>IF(amazon[[#This Row],[Discounted price]]&lt;200, "Very Low",
 IF(amazon[[#This Row],[Discounted price]]&lt;5000, "Medium",
 IF(amazon[[#This Row],[Discounted price]]&lt;10000, "High",
 "Very High")))</f>
        <v>Very Low</v>
      </c>
      <c r="M1411" s="1">
        <f>COUNTIF(amazon[[#This Row],[Discount percentage]],$Z$14)</f>
        <v>1</v>
      </c>
      <c r="N1411" s="1">
        <f>COUNTIF(amazon[[#This Row],[Discount percentage]],$Z$16)</f>
        <v>0</v>
      </c>
      <c r="O1411" s="1">
        <f>COUNTIF(amazon[[#This Row],[Discount percentage]],$Z$15)</f>
        <v>0</v>
      </c>
      <c r="P1411" t="s">
        <v>2132</v>
      </c>
      <c r="Q1411" s="23" t="e" cm="1" vm="1">
        <f t="array" aca="1" ref="Q1411" ca="1">IF(amazon[Discount percentage]&lt;=10, "0-10%", IF(amazon[Discount percentage]&lt;=20,"11-20%", IF(amazon[Discount percentage]&lt;=30,"21-30%",….)))</f>
        <v>#VALUE!</v>
      </c>
    </row>
    <row r="1412" spans="1:17" ht="18.75" x14ac:dyDescent="0.3">
      <c r="A1412" s="1" t="s">
        <v>3712</v>
      </c>
      <c r="B1412" s="1" t="s">
        <v>3713</v>
      </c>
      <c r="C1412" s="1" t="s">
        <v>1557</v>
      </c>
      <c r="D1412" s="1" t="s">
        <v>2631</v>
      </c>
      <c r="E141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2" s="4">
        <v>5490</v>
      </c>
      <c r="G1412" s="4">
        <v>7200</v>
      </c>
      <c r="H1412" s="4">
        <f>PRODUCT(amazon[[#This Row],[Actual price]],amazon[[#This Row],[Rating count]])</f>
        <v>10137600</v>
      </c>
      <c r="I1412" s="5">
        <v>0.24</v>
      </c>
      <c r="J1412" s="1">
        <v>4.5</v>
      </c>
      <c r="K1412" s="1">
        <v>1408</v>
      </c>
      <c r="L1412" s="1" t="str">
        <f>IF(amazon[[#This Row],[Discounted price]]&lt;200, "Very Low",
 IF(amazon[[#This Row],[Discounted price]]&lt;5000, "Medium",
 IF(amazon[[#This Row],[Discounted price]]&lt;10000, "High",
 "Very High")))</f>
        <v>High</v>
      </c>
      <c r="M1412" s="1">
        <f>COUNTIF(amazon[[#This Row],[Discount percentage]],$Z$14)</f>
        <v>0</v>
      </c>
      <c r="N1412" s="1">
        <f>COUNTIF(amazon[[#This Row],[Discount percentage]],$Z$16)</f>
        <v>1</v>
      </c>
      <c r="O1412" s="1">
        <f>COUNTIF(amazon[[#This Row],[Discount percentage]],$Z$15)</f>
        <v>0</v>
      </c>
      <c r="P1412" t="s">
        <v>3714</v>
      </c>
      <c r="Q1412" s="23" t="e" cm="1" vm="1">
        <f t="array" aca="1" ref="Q1412" ca="1">IF(amazon[Discount percentage]&lt;=10, "0-10%", IF(amazon[Discount percentage]&lt;=20,"11-20%", IF(amazon[Discount percentage]&lt;=30,"21-30%",….)))</f>
        <v>#VALUE!</v>
      </c>
    </row>
    <row r="1413" spans="1:17" ht="18.75" x14ac:dyDescent="0.3">
      <c r="A1413" s="1" t="s">
        <v>3715</v>
      </c>
      <c r="B1413" s="1" t="s">
        <v>3716</v>
      </c>
      <c r="C1413" s="1" t="s">
        <v>1557</v>
      </c>
      <c r="D1413" s="1" t="s">
        <v>2590</v>
      </c>
      <c r="E141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3" s="4">
        <v>379</v>
      </c>
      <c r="G1413" s="4">
        <v>389</v>
      </c>
      <c r="H1413" s="4">
        <f>PRODUCT(amazon[[#This Row],[Actual price]],amazon[[#This Row],[Rating count]])</f>
        <v>1454471</v>
      </c>
      <c r="I1413" s="5">
        <v>0.03</v>
      </c>
      <c r="J1413" s="1">
        <v>4.2</v>
      </c>
      <c r="K1413" s="1">
        <v>3739</v>
      </c>
      <c r="L1413" s="1" t="str">
        <f>IF(amazon[[#This Row],[Discounted price]]&lt;200, "Very Low",
 IF(amazon[[#This Row],[Discounted price]]&lt;5000, "Medium",
 IF(amazon[[#This Row],[Discounted price]]&lt;10000, "High",
 "Very High")))</f>
        <v>Medium</v>
      </c>
      <c r="M1413" s="1">
        <f>COUNTIF(amazon[[#This Row],[Discount percentage]],$Z$14)</f>
        <v>0</v>
      </c>
      <c r="N1413" s="1">
        <f>COUNTIF(amazon[[#This Row],[Discount percentage]],$Z$16)</f>
        <v>1</v>
      </c>
      <c r="O1413" s="1">
        <f>COUNTIF(amazon[[#This Row],[Discount percentage]],$Z$15)</f>
        <v>0</v>
      </c>
      <c r="P1413" t="s">
        <v>81</v>
      </c>
      <c r="Q1413" s="23" t="e" cm="1" vm="1">
        <f t="array" aca="1" ref="Q1413" ca="1">IF(amazon[Discount percentage]&lt;=10, "0-10%", IF(amazon[Discount percentage]&lt;=20,"11-20%", IF(amazon[Discount percentage]&lt;=30,"21-30%",….)))</f>
        <v>#VALUE!</v>
      </c>
    </row>
    <row r="1414" spans="1:17" ht="18.75" x14ac:dyDescent="0.3">
      <c r="A1414" s="1" t="s">
        <v>3717</v>
      </c>
      <c r="B1414" s="1" t="s">
        <v>3718</v>
      </c>
      <c r="C1414" s="1" t="s">
        <v>1557</v>
      </c>
      <c r="D1414" s="1" t="s">
        <v>3045</v>
      </c>
      <c r="E141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4" s="4">
        <v>8699</v>
      </c>
      <c r="G1414" s="4">
        <v>13049</v>
      </c>
      <c r="H1414" s="4">
        <f>PRODUCT(amazon[[#This Row],[Actual price]],amazon[[#This Row],[Rating count]])</f>
        <v>76871659</v>
      </c>
      <c r="I1414" s="5">
        <v>0.33</v>
      </c>
      <c r="J1414" s="1">
        <v>4.3</v>
      </c>
      <c r="K1414" s="1">
        <v>5891</v>
      </c>
      <c r="L1414" s="1" t="str">
        <f>IF(amazon[[#This Row],[Discounted price]]&lt;200, "Very Low",
 IF(amazon[[#This Row],[Discounted price]]&lt;5000, "Medium",
 IF(amazon[[#This Row],[Discounted price]]&lt;10000, "High",
 "Very High")))</f>
        <v>High</v>
      </c>
      <c r="M1414" s="1">
        <f>COUNTIF(amazon[[#This Row],[Discount percentage]],$Z$14)</f>
        <v>0</v>
      </c>
      <c r="N1414" s="1">
        <f>COUNTIF(amazon[[#This Row],[Discount percentage]],$Z$16)</f>
        <v>1</v>
      </c>
      <c r="O1414" s="1">
        <f>COUNTIF(amazon[[#This Row],[Discount percentage]],$Z$15)</f>
        <v>0</v>
      </c>
      <c r="P1414" t="s">
        <v>3719</v>
      </c>
      <c r="Q1414" s="23" t="e" cm="1" vm="1">
        <f t="array" aca="1" ref="Q1414" ca="1">IF(amazon[Discount percentage]&lt;=10, "0-10%", IF(amazon[Discount percentage]&lt;=20,"11-20%", IF(amazon[Discount percentage]&lt;=30,"21-30%",….)))</f>
        <v>#VALUE!</v>
      </c>
    </row>
    <row r="1415" spans="1:17" ht="18.75" x14ac:dyDescent="0.3">
      <c r="A1415" s="1" t="s">
        <v>3720</v>
      </c>
      <c r="B1415" s="1" t="s">
        <v>3721</v>
      </c>
      <c r="C1415" s="1" t="s">
        <v>1557</v>
      </c>
      <c r="D1415" s="1" t="s">
        <v>2631</v>
      </c>
      <c r="E141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5" s="4">
        <v>3042</v>
      </c>
      <c r="G1415" s="4">
        <v>5999</v>
      </c>
      <c r="H1415" s="4">
        <f>PRODUCT(amazon[[#This Row],[Actual price]],amazon[[#This Row],[Rating count]])</f>
        <v>4661223</v>
      </c>
      <c r="I1415" s="5">
        <v>0.49</v>
      </c>
      <c r="J1415" s="1">
        <v>4</v>
      </c>
      <c r="K1415" s="1">
        <v>777</v>
      </c>
      <c r="L1415" s="1" t="str">
        <f>IF(amazon[[#This Row],[Discounted price]]&lt;200, "Very Low",
 IF(amazon[[#This Row],[Discounted price]]&lt;5000, "Medium",
 IF(amazon[[#This Row],[Discounted price]]&lt;10000, "High",
 "Very High")))</f>
        <v>Medium</v>
      </c>
      <c r="M1415" s="1">
        <f>COUNTIF(amazon[[#This Row],[Discount percentage]],$Z$14)</f>
        <v>0</v>
      </c>
      <c r="N1415" s="1">
        <f>COUNTIF(amazon[[#This Row],[Discount percentage]],$Z$16)</f>
        <v>1</v>
      </c>
      <c r="O1415" s="1">
        <f>COUNTIF(amazon[[#This Row],[Discount percentage]],$Z$15)</f>
        <v>0</v>
      </c>
      <c r="P1415" t="s">
        <v>24</v>
      </c>
      <c r="Q1415" s="23" t="e" cm="1" vm="1">
        <f t="array" aca="1" ref="Q1415" ca="1">IF(amazon[Discount percentage]&lt;=10, "0-10%", IF(amazon[Discount percentage]&lt;=20,"11-20%", IF(amazon[Discount percentage]&lt;=30,"21-30%",….)))</f>
        <v>#VALUE!</v>
      </c>
    </row>
    <row r="1416" spans="1:17" ht="18.75" x14ac:dyDescent="0.3">
      <c r="A1416" s="1" t="s">
        <v>3722</v>
      </c>
      <c r="B1416" s="1" t="s">
        <v>3723</v>
      </c>
      <c r="C1416" s="1" t="s">
        <v>1557</v>
      </c>
      <c r="D1416" s="1" t="s">
        <v>2623</v>
      </c>
      <c r="E141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6" s="4">
        <v>1745</v>
      </c>
      <c r="G1416" s="4">
        <v>2400</v>
      </c>
      <c r="H1416" s="4">
        <f>PRODUCT(amazon[[#This Row],[Actual price]],amazon[[#This Row],[Rating count]])</f>
        <v>33984000</v>
      </c>
      <c r="I1416" s="5">
        <v>0.27</v>
      </c>
      <c r="J1416" s="1">
        <v>4.2</v>
      </c>
      <c r="K1416" s="1">
        <v>14160</v>
      </c>
      <c r="L1416" s="1" t="str">
        <f>IF(amazon[[#This Row],[Discounted price]]&lt;200, "Very Low",
 IF(amazon[[#This Row],[Discounted price]]&lt;5000, "Medium",
 IF(amazon[[#This Row],[Discounted price]]&lt;10000, "High",
 "Very High")))</f>
        <v>Medium</v>
      </c>
      <c r="M1416" s="1">
        <f>COUNTIF(amazon[[#This Row],[Discount percentage]],$Z$14)</f>
        <v>0</v>
      </c>
      <c r="N1416" s="1">
        <f>COUNTIF(amazon[[#This Row],[Discount percentage]],$Z$16)</f>
        <v>1</v>
      </c>
      <c r="O1416" s="1">
        <f>COUNTIF(amazon[[#This Row],[Discount percentage]],$Z$15)</f>
        <v>0</v>
      </c>
      <c r="P1416" t="s">
        <v>3724</v>
      </c>
      <c r="Q1416" s="23" t="e" cm="1" vm="1">
        <f t="array" aca="1" ref="Q1416" ca="1">IF(amazon[Discount percentage]&lt;=10, "0-10%", IF(amazon[Discount percentage]&lt;=20,"11-20%", IF(amazon[Discount percentage]&lt;=30,"21-30%",….)))</f>
        <v>#VALUE!</v>
      </c>
    </row>
    <row r="1417" spans="1:17" ht="18.75" x14ac:dyDescent="0.3">
      <c r="A1417" s="1" t="s">
        <v>3725</v>
      </c>
      <c r="B1417" s="1" t="s">
        <v>3726</v>
      </c>
      <c r="C1417" s="1" t="s">
        <v>1557</v>
      </c>
      <c r="D1417" s="1" t="s">
        <v>2610</v>
      </c>
      <c r="E141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7" s="4">
        <v>3180</v>
      </c>
      <c r="G1417" s="4">
        <v>5295</v>
      </c>
      <c r="H1417" s="4">
        <f>PRODUCT(amazon[[#This Row],[Actual price]],amazon[[#This Row],[Rating count]])</f>
        <v>36636105</v>
      </c>
      <c r="I1417" s="5">
        <v>0.4</v>
      </c>
      <c r="J1417" s="1">
        <v>4.2</v>
      </c>
      <c r="K1417" s="1">
        <v>6919</v>
      </c>
      <c r="L1417" s="1" t="str">
        <f>IF(amazon[[#This Row],[Discounted price]]&lt;200, "Very Low",
 IF(amazon[[#This Row],[Discounted price]]&lt;5000, "Medium",
 IF(amazon[[#This Row],[Discounted price]]&lt;10000, "High",
 "Very High")))</f>
        <v>Medium</v>
      </c>
      <c r="M1417" s="1">
        <f>COUNTIF(amazon[[#This Row],[Discount percentage]],$Z$14)</f>
        <v>0</v>
      </c>
      <c r="N1417" s="1">
        <f>COUNTIF(amazon[[#This Row],[Discount percentage]],$Z$16)</f>
        <v>1</v>
      </c>
      <c r="O1417" s="1">
        <f>COUNTIF(amazon[[#This Row],[Discount percentage]],$Z$15)</f>
        <v>0</v>
      </c>
      <c r="P1417" t="s">
        <v>3727</v>
      </c>
      <c r="Q1417" s="23" t="e" cm="1" vm="1">
        <f t="array" aca="1" ref="Q1417" ca="1">IF(amazon[Discount percentage]&lt;=10, "0-10%", IF(amazon[Discount percentage]&lt;=20,"11-20%", IF(amazon[Discount percentage]&lt;=30,"21-30%",….)))</f>
        <v>#VALUE!</v>
      </c>
    </row>
    <row r="1418" spans="1:17" ht="18.75" x14ac:dyDescent="0.3">
      <c r="A1418" s="1" t="s">
        <v>3728</v>
      </c>
      <c r="B1418" s="1" t="s">
        <v>3729</v>
      </c>
      <c r="C1418" s="1" t="s">
        <v>1557</v>
      </c>
      <c r="D1418" s="1" t="s">
        <v>3045</v>
      </c>
      <c r="E141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8" s="4">
        <v>4999</v>
      </c>
      <c r="G1418" s="4">
        <v>24999</v>
      </c>
      <c r="H1418" s="4">
        <f>PRODUCT(amazon[[#This Row],[Actual price]],amazon[[#This Row],[Rating count]])</f>
        <v>7174713</v>
      </c>
      <c r="I1418" s="5">
        <v>0.8</v>
      </c>
      <c r="J1418" s="1">
        <v>4.5</v>
      </c>
      <c r="K1418" s="1">
        <v>287</v>
      </c>
      <c r="L1418" s="1" t="str">
        <f>IF(amazon[[#This Row],[Discounted price]]&lt;200, "Very Low",
 IF(amazon[[#This Row],[Discounted price]]&lt;5000, "Medium",
 IF(amazon[[#This Row],[Discounted price]]&lt;10000, "High",
 "Very High")))</f>
        <v>Medium</v>
      </c>
      <c r="M1418" s="1">
        <f>COUNTIF(amazon[[#This Row],[Discount percentage]],$Z$14)</f>
        <v>0</v>
      </c>
      <c r="N1418" s="1">
        <f>COUNTIF(amazon[[#This Row],[Discount percentage]],$Z$16)</f>
        <v>0</v>
      </c>
      <c r="O1418" s="1">
        <f>COUNTIF(amazon[[#This Row],[Discount percentage]],$Z$15)</f>
        <v>1</v>
      </c>
      <c r="P1418" t="s">
        <v>81</v>
      </c>
      <c r="Q1418" s="23" t="e" cm="1" vm="1">
        <f t="array" aca="1" ref="Q1418" ca="1">IF(amazon[Discount percentage]&lt;=10, "0-10%", IF(amazon[Discount percentage]&lt;=20,"11-20%", IF(amazon[Discount percentage]&lt;=30,"21-30%",….)))</f>
        <v>#VALUE!</v>
      </c>
    </row>
    <row r="1419" spans="1:17" ht="18.75" x14ac:dyDescent="0.3">
      <c r="A1419" s="1" t="s">
        <v>3730</v>
      </c>
      <c r="B1419" s="1" t="s">
        <v>3731</v>
      </c>
      <c r="C1419" s="1" t="s">
        <v>1557</v>
      </c>
      <c r="D1419" s="1" t="s">
        <v>2688</v>
      </c>
      <c r="E141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19" s="4">
        <v>390</v>
      </c>
      <c r="G1419" s="4">
        <v>799</v>
      </c>
      <c r="H1419" s="4">
        <f>PRODUCT(amazon[[#This Row],[Actual price]],amazon[[#This Row],[Rating count]])</f>
        <v>229313</v>
      </c>
      <c r="I1419" s="5">
        <v>0.51</v>
      </c>
      <c r="J1419" s="1">
        <v>3.8</v>
      </c>
      <c r="K1419" s="1">
        <v>287</v>
      </c>
      <c r="L1419" s="1" t="str">
        <f>IF(amazon[[#This Row],[Discounted price]]&lt;200, "Very Low",
 IF(amazon[[#This Row],[Discounted price]]&lt;5000, "Medium",
 IF(amazon[[#This Row],[Discounted price]]&lt;10000, "High",
 "Very High")))</f>
        <v>Medium</v>
      </c>
      <c r="M1419" s="1">
        <f>COUNTIF(amazon[[#This Row],[Discount percentage]],$Z$14)</f>
        <v>0</v>
      </c>
      <c r="N1419" s="1">
        <f>COUNTIF(amazon[[#This Row],[Discount percentage]],$Z$16)</f>
        <v>0</v>
      </c>
      <c r="O1419" s="1">
        <f>COUNTIF(amazon[[#This Row],[Discount percentage]],$Z$15)</f>
        <v>1</v>
      </c>
      <c r="P1419" t="s">
        <v>3732</v>
      </c>
      <c r="Q1419" s="23" t="e" cm="1" vm="1">
        <f t="array" aca="1" ref="Q1419" ca="1">IF(amazon[Discount percentage]&lt;=10, "0-10%", IF(amazon[Discount percentage]&lt;=20,"11-20%", IF(amazon[Discount percentage]&lt;=30,"21-30%",….)))</f>
        <v>#VALUE!</v>
      </c>
    </row>
    <row r="1420" spans="1:17" ht="18.75" x14ac:dyDescent="0.3">
      <c r="A1420" s="1" t="s">
        <v>3733</v>
      </c>
      <c r="B1420" s="1" t="s">
        <v>3734</v>
      </c>
      <c r="C1420" s="1" t="s">
        <v>1557</v>
      </c>
      <c r="D1420" s="1" t="s">
        <v>3735</v>
      </c>
      <c r="E142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0" s="4">
        <v>1999</v>
      </c>
      <c r="G1420" s="4">
        <v>2999</v>
      </c>
      <c r="H1420" s="4">
        <f>PRODUCT(amazon[[#This Row],[Actual price]],amazon[[#This Row],[Rating count]])</f>
        <v>1163612</v>
      </c>
      <c r="I1420" s="5">
        <v>0.33</v>
      </c>
      <c r="J1420" s="1">
        <v>4.4000000000000004</v>
      </c>
      <c r="K1420" s="1">
        <v>388</v>
      </c>
      <c r="L1420" s="1" t="str">
        <f>IF(amazon[[#This Row],[Discounted price]]&lt;200, "Very Low",
 IF(amazon[[#This Row],[Discounted price]]&lt;5000, "Medium",
 IF(amazon[[#This Row],[Discounted price]]&lt;10000, "High",
 "Very High")))</f>
        <v>Medium</v>
      </c>
      <c r="M1420" s="1">
        <f>COUNTIF(amazon[[#This Row],[Discount percentage]],$Z$14)</f>
        <v>0</v>
      </c>
      <c r="N1420" s="1">
        <f>COUNTIF(amazon[[#This Row],[Discount percentage]],$Z$16)</f>
        <v>1</v>
      </c>
      <c r="O1420" s="1">
        <f>COUNTIF(amazon[[#This Row],[Discount percentage]],$Z$15)</f>
        <v>0</v>
      </c>
      <c r="P1420" t="s">
        <v>218</v>
      </c>
      <c r="Q1420" s="23" t="e" cm="1" vm="1">
        <f t="array" aca="1" ref="Q1420" ca="1">IF(amazon[Discount percentage]&lt;=10, "0-10%", IF(amazon[Discount percentage]&lt;=20,"11-20%", IF(amazon[Discount percentage]&lt;=30,"21-30%",….)))</f>
        <v>#VALUE!</v>
      </c>
    </row>
    <row r="1421" spans="1:17" ht="18.75" x14ac:dyDescent="0.3">
      <c r="A1421" s="1" t="s">
        <v>3736</v>
      </c>
      <c r="B1421" s="1" t="s">
        <v>3737</v>
      </c>
      <c r="C1421" s="1" t="s">
        <v>1557</v>
      </c>
      <c r="D1421" s="1" t="s">
        <v>2733</v>
      </c>
      <c r="E142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1" s="4">
        <v>1624</v>
      </c>
      <c r="G1421" s="4">
        <v>2495</v>
      </c>
      <c r="H1421" s="4">
        <f>PRODUCT(amazon[[#This Row],[Actual price]],amazon[[#This Row],[Rating count]])</f>
        <v>2063365</v>
      </c>
      <c r="I1421" s="5">
        <v>0.35</v>
      </c>
      <c r="J1421" s="1">
        <v>4.0999999999999996</v>
      </c>
      <c r="K1421" s="1">
        <v>827</v>
      </c>
      <c r="L1421" s="1" t="str">
        <f>IF(amazon[[#This Row],[Discounted price]]&lt;200, "Very Low",
 IF(amazon[[#This Row],[Discounted price]]&lt;5000, "Medium",
 IF(amazon[[#This Row],[Discounted price]]&lt;10000, "High",
 "Very High")))</f>
        <v>Medium</v>
      </c>
      <c r="M1421" s="1">
        <f>COUNTIF(amazon[[#This Row],[Discount percentage]],$Z$14)</f>
        <v>0</v>
      </c>
      <c r="N1421" s="1">
        <f>COUNTIF(amazon[[#This Row],[Discount percentage]],$Z$16)</f>
        <v>1</v>
      </c>
      <c r="O1421" s="1">
        <f>COUNTIF(amazon[[#This Row],[Discount percentage]],$Z$15)</f>
        <v>0</v>
      </c>
      <c r="P1421" t="s">
        <v>3738</v>
      </c>
      <c r="Q1421" s="23" t="e" cm="1" vm="1">
        <f t="array" aca="1" ref="Q1421" ca="1">IF(amazon[Discount percentage]&lt;=10, "0-10%", IF(amazon[Discount percentage]&lt;=20,"11-20%", IF(amazon[Discount percentage]&lt;=30,"21-30%",….)))</f>
        <v>#VALUE!</v>
      </c>
    </row>
    <row r="1422" spans="1:17" ht="18.75" x14ac:dyDescent="0.3">
      <c r="A1422" s="1" t="s">
        <v>3739</v>
      </c>
      <c r="B1422" s="1" t="s">
        <v>3740</v>
      </c>
      <c r="C1422" s="1" t="s">
        <v>1557</v>
      </c>
      <c r="D1422" s="1" t="s">
        <v>3615</v>
      </c>
      <c r="E142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2" s="4">
        <v>184</v>
      </c>
      <c r="G1422" s="4">
        <v>450</v>
      </c>
      <c r="H1422" s="4">
        <f>PRODUCT(amazon[[#This Row],[Actual price]],amazon[[#This Row],[Rating count]])</f>
        <v>2236950</v>
      </c>
      <c r="I1422" s="5">
        <v>0.59</v>
      </c>
      <c r="J1422" s="1">
        <v>4.2</v>
      </c>
      <c r="K1422" s="1">
        <v>4971</v>
      </c>
      <c r="L1422" s="1" t="str">
        <f>IF(amazon[[#This Row],[Discounted price]]&lt;200, "Very Low",
 IF(amazon[[#This Row],[Discounted price]]&lt;5000, "Medium",
 IF(amazon[[#This Row],[Discounted price]]&lt;10000, "High",
 "Very High")))</f>
        <v>Very Low</v>
      </c>
      <c r="M1422" s="1">
        <f>COUNTIF(amazon[[#This Row],[Discount percentage]],$Z$14)</f>
        <v>0</v>
      </c>
      <c r="N1422" s="1">
        <f>COUNTIF(amazon[[#This Row],[Discount percentage]],$Z$16)</f>
        <v>0</v>
      </c>
      <c r="O1422" s="1">
        <f>COUNTIF(amazon[[#This Row],[Discount percentage]],$Z$15)</f>
        <v>1</v>
      </c>
      <c r="P1422" t="s">
        <v>3741</v>
      </c>
      <c r="Q1422" s="23" t="e" cm="1" vm="1">
        <f t="array" aca="1" ref="Q1422" ca="1">IF(amazon[Discount percentage]&lt;=10, "0-10%", IF(amazon[Discount percentage]&lt;=20,"11-20%", IF(amazon[Discount percentage]&lt;=30,"21-30%",….)))</f>
        <v>#VALUE!</v>
      </c>
    </row>
    <row r="1423" spans="1:17" ht="18.75" x14ac:dyDescent="0.3">
      <c r="A1423" s="1" t="s">
        <v>3742</v>
      </c>
      <c r="B1423" s="1" t="s">
        <v>3743</v>
      </c>
      <c r="C1423" s="1" t="s">
        <v>1557</v>
      </c>
      <c r="D1423" s="1" t="s">
        <v>2587</v>
      </c>
      <c r="E142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3" s="4">
        <v>445</v>
      </c>
      <c r="G1423" s="4">
        <v>999</v>
      </c>
      <c r="H1423" s="4">
        <f>PRODUCT(amazon[[#This Row],[Actual price]],amazon[[#This Row],[Rating count]])</f>
        <v>228771</v>
      </c>
      <c r="I1423" s="5">
        <v>0.55000000000000004</v>
      </c>
      <c r="J1423" s="1">
        <v>4.3</v>
      </c>
      <c r="K1423" s="1">
        <v>229</v>
      </c>
      <c r="L1423" s="1" t="str">
        <f>IF(amazon[[#This Row],[Discounted price]]&lt;200, "Very Low",
 IF(amazon[[#This Row],[Discounted price]]&lt;5000, "Medium",
 IF(amazon[[#This Row],[Discounted price]]&lt;10000, "High",
 "Very High")))</f>
        <v>Medium</v>
      </c>
      <c r="M1423" s="1">
        <f>COUNTIF(amazon[[#This Row],[Discount percentage]],$Z$14)</f>
        <v>0</v>
      </c>
      <c r="N1423" s="1">
        <f>COUNTIF(amazon[[#This Row],[Discount percentage]],$Z$16)</f>
        <v>0</v>
      </c>
      <c r="O1423" s="1">
        <f>COUNTIF(amazon[[#This Row],[Discount percentage]],$Z$15)</f>
        <v>1</v>
      </c>
      <c r="P1423" t="s">
        <v>3744</v>
      </c>
      <c r="Q1423" s="23" t="e" cm="1" vm="1">
        <f t="array" aca="1" ref="Q1423" ca="1">IF(amazon[Discount percentage]&lt;=10, "0-10%", IF(amazon[Discount percentage]&lt;=20,"11-20%", IF(amazon[Discount percentage]&lt;=30,"21-30%",….)))</f>
        <v>#VALUE!</v>
      </c>
    </row>
    <row r="1424" spans="1:17" ht="18.75" x14ac:dyDescent="0.3">
      <c r="A1424" s="1" t="s">
        <v>3745</v>
      </c>
      <c r="B1424" s="1" t="s">
        <v>3746</v>
      </c>
      <c r="C1424" s="1" t="s">
        <v>1557</v>
      </c>
      <c r="D1424" s="1" t="s">
        <v>3747</v>
      </c>
      <c r="E142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4" s="4">
        <v>699</v>
      </c>
      <c r="G1424" s="4">
        <v>1690</v>
      </c>
      <c r="H1424" s="4">
        <f>PRODUCT(amazon[[#This Row],[Actual price]],amazon[[#This Row],[Rating count]])</f>
        <v>5955560</v>
      </c>
      <c r="I1424" s="5">
        <v>0.59</v>
      </c>
      <c r="J1424" s="1">
        <v>4.0999999999999996</v>
      </c>
      <c r="K1424" s="1">
        <v>3524</v>
      </c>
      <c r="L1424" s="1" t="str">
        <f>IF(amazon[[#This Row],[Discounted price]]&lt;200, "Very Low",
 IF(amazon[[#This Row],[Discounted price]]&lt;5000, "Medium",
 IF(amazon[[#This Row],[Discounted price]]&lt;10000, "High",
 "Very High")))</f>
        <v>Medium</v>
      </c>
      <c r="M1424" s="1">
        <f>COUNTIF(amazon[[#This Row],[Discount percentage]],$Z$14)</f>
        <v>0</v>
      </c>
      <c r="N1424" s="1">
        <f>COUNTIF(amazon[[#This Row],[Discount percentage]],$Z$16)</f>
        <v>0</v>
      </c>
      <c r="O1424" s="1">
        <f>COUNTIF(amazon[[#This Row],[Discount percentage]],$Z$15)</f>
        <v>1</v>
      </c>
      <c r="P1424" t="s">
        <v>105</v>
      </c>
      <c r="Q1424" s="23" t="e" cm="1" vm="1">
        <f t="array" aca="1" ref="Q1424" ca="1">IF(amazon[Discount percentage]&lt;=10, "0-10%", IF(amazon[Discount percentage]&lt;=20,"11-20%", IF(amazon[Discount percentage]&lt;=30,"21-30%",….)))</f>
        <v>#VALUE!</v>
      </c>
    </row>
    <row r="1425" spans="1:17" ht="18.75" x14ac:dyDescent="0.3">
      <c r="A1425" s="1" t="s">
        <v>3748</v>
      </c>
      <c r="B1425" s="1" t="s">
        <v>3749</v>
      </c>
      <c r="C1425" s="1" t="s">
        <v>1557</v>
      </c>
      <c r="D1425" s="1" t="s">
        <v>2610</v>
      </c>
      <c r="E142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5" s="4">
        <v>1601</v>
      </c>
      <c r="G1425" s="4">
        <v>3890</v>
      </c>
      <c r="H1425" s="4">
        <f>PRODUCT(amazon[[#This Row],[Actual price]],amazon[[#This Row],[Rating count]])</f>
        <v>606840</v>
      </c>
      <c r="I1425" s="5">
        <v>0.59</v>
      </c>
      <c r="J1425" s="1">
        <v>4.2</v>
      </c>
      <c r="K1425" s="1">
        <v>156</v>
      </c>
      <c r="L1425" s="1" t="str">
        <f>IF(amazon[[#This Row],[Discounted price]]&lt;200, "Very Low",
 IF(amazon[[#This Row],[Discounted price]]&lt;5000, "Medium",
 IF(amazon[[#This Row],[Discounted price]]&lt;10000, "High",
 "Very High")))</f>
        <v>Medium</v>
      </c>
      <c r="M1425" s="1">
        <f>COUNTIF(amazon[[#This Row],[Discount percentage]],$Z$14)</f>
        <v>0</v>
      </c>
      <c r="N1425" s="1">
        <f>COUNTIF(amazon[[#This Row],[Discount percentage]],$Z$16)</f>
        <v>0</v>
      </c>
      <c r="O1425" s="1">
        <f>COUNTIF(amazon[[#This Row],[Discount percentage]],$Z$15)</f>
        <v>1</v>
      </c>
      <c r="P1425" t="s">
        <v>3750</v>
      </c>
      <c r="Q1425" s="23" t="e" cm="1" vm="1">
        <f t="array" aca="1" ref="Q1425" ca="1">IF(amazon[Discount percentage]&lt;=10, "0-10%", IF(amazon[Discount percentage]&lt;=20,"11-20%", IF(amazon[Discount percentage]&lt;=30,"21-30%",….)))</f>
        <v>#VALUE!</v>
      </c>
    </row>
    <row r="1426" spans="1:17" ht="18.75" x14ac:dyDescent="0.3">
      <c r="A1426" s="1" t="s">
        <v>3751</v>
      </c>
      <c r="B1426" s="1" t="s">
        <v>3752</v>
      </c>
      <c r="C1426" s="1" t="s">
        <v>1557</v>
      </c>
      <c r="D1426" s="1" t="s">
        <v>2910</v>
      </c>
      <c r="E142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6" s="4">
        <v>231</v>
      </c>
      <c r="G1426" s="4">
        <v>260</v>
      </c>
      <c r="H1426" s="4">
        <f>PRODUCT(amazon[[#This Row],[Actual price]],amazon[[#This Row],[Rating count]])</f>
        <v>127400</v>
      </c>
      <c r="I1426" s="5">
        <v>0.11</v>
      </c>
      <c r="J1426" s="1">
        <v>4.0999999999999996</v>
      </c>
      <c r="K1426" s="1">
        <v>490</v>
      </c>
      <c r="L1426" s="1" t="str">
        <f>IF(amazon[[#This Row],[Discounted price]]&lt;200, "Very Low",
 IF(amazon[[#This Row],[Discounted price]]&lt;5000, "Medium",
 IF(amazon[[#This Row],[Discounted price]]&lt;10000, "High",
 "Very High")))</f>
        <v>Medium</v>
      </c>
      <c r="M1426" s="1">
        <f>COUNTIF(amazon[[#This Row],[Discount percentage]],$Z$14)</f>
        <v>0</v>
      </c>
      <c r="N1426" s="1">
        <f>COUNTIF(amazon[[#This Row],[Discount percentage]],$Z$16)</f>
        <v>1</v>
      </c>
      <c r="O1426" s="1">
        <f>COUNTIF(amazon[[#This Row],[Discount percentage]],$Z$15)</f>
        <v>0</v>
      </c>
      <c r="P1426" t="s">
        <v>24</v>
      </c>
      <c r="Q1426" s="23" t="e" cm="1" vm="1">
        <f t="array" aca="1" ref="Q1426" ca="1">IF(amazon[Discount percentage]&lt;=10, "0-10%", IF(amazon[Discount percentage]&lt;=20,"11-20%", IF(amazon[Discount percentage]&lt;=30,"21-30%",….)))</f>
        <v>#VALUE!</v>
      </c>
    </row>
    <row r="1427" spans="1:17" ht="18.75" x14ac:dyDescent="0.3">
      <c r="A1427" s="1" t="s">
        <v>3753</v>
      </c>
      <c r="B1427" s="1" t="s">
        <v>3754</v>
      </c>
      <c r="C1427" s="1" t="s">
        <v>1557</v>
      </c>
      <c r="D1427" s="1" t="s">
        <v>2587</v>
      </c>
      <c r="E142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7" s="4">
        <v>369</v>
      </c>
      <c r="G1427" s="4">
        <v>599</v>
      </c>
      <c r="H1427" s="4">
        <f>PRODUCT(amazon[[#This Row],[Actual price]],amazon[[#This Row],[Rating count]])</f>
        <v>49118</v>
      </c>
      <c r="I1427" s="5">
        <v>0.38</v>
      </c>
      <c r="J1427" s="1">
        <v>3.9</v>
      </c>
      <c r="K1427" s="1">
        <v>82</v>
      </c>
      <c r="L1427" s="1" t="str">
        <f>IF(amazon[[#This Row],[Discounted price]]&lt;200, "Very Low",
 IF(amazon[[#This Row],[Discounted price]]&lt;5000, "Medium",
 IF(amazon[[#This Row],[Discounted price]]&lt;10000, "High",
 "Very High")))</f>
        <v>Medium</v>
      </c>
      <c r="M1427" s="1">
        <f>COUNTIF(amazon[[#This Row],[Discount percentage]],$Z$14)</f>
        <v>0</v>
      </c>
      <c r="N1427" s="1">
        <f>COUNTIF(amazon[[#This Row],[Discount percentage]],$Z$16)</f>
        <v>1</v>
      </c>
      <c r="O1427" s="1">
        <f>COUNTIF(amazon[[#This Row],[Discount percentage]],$Z$15)</f>
        <v>0</v>
      </c>
      <c r="P1427" t="s">
        <v>3755</v>
      </c>
      <c r="Q1427" s="23" t="e" cm="1" vm="1">
        <f t="array" aca="1" ref="Q1427" ca="1">IF(amazon[Discount percentage]&lt;=10, "0-10%", IF(amazon[Discount percentage]&lt;=20,"11-20%", IF(amazon[Discount percentage]&lt;=30,"21-30%",….)))</f>
        <v>#VALUE!</v>
      </c>
    </row>
    <row r="1428" spans="1:17" ht="18.75" x14ac:dyDescent="0.3">
      <c r="A1428" s="1" t="s">
        <v>3756</v>
      </c>
      <c r="B1428" s="1" t="s">
        <v>3757</v>
      </c>
      <c r="C1428" s="1" t="s">
        <v>1557</v>
      </c>
      <c r="D1428" s="1" t="s">
        <v>2575</v>
      </c>
      <c r="E142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8" s="4">
        <v>809</v>
      </c>
      <c r="G1428" s="4">
        <v>1950</v>
      </c>
      <c r="H1428" s="4">
        <f>PRODUCT(amazon[[#This Row],[Actual price]],amazon[[#This Row],[Rating count]])</f>
        <v>1384500</v>
      </c>
      <c r="I1428" s="5">
        <v>0.59</v>
      </c>
      <c r="J1428" s="1">
        <v>3.9</v>
      </c>
      <c r="K1428" s="1">
        <v>710</v>
      </c>
      <c r="L1428" s="1" t="str">
        <f>IF(amazon[[#This Row],[Discounted price]]&lt;200, "Very Low",
 IF(amazon[[#This Row],[Discounted price]]&lt;5000, "Medium",
 IF(amazon[[#This Row],[Discounted price]]&lt;10000, "High",
 "Very High")))</f>
        <v>Medium</v>
      </c>
      <c r="M1428" s="1">
        <f>COUNTIF(amazon[[#This Row],[Discount percentage]],$Z$14)</f>
        <v>0</v>
      </c>
      <c r="N1428" s="1">
        <f>COUNTIF(amazon[[#This Row],[Discount percentage]],$Z$16)</f>
        <v>0</v>
      </c>
      <c r="O1428" s="1">
        <f>COUNTIF(amazon[[#This Row],[Discount percentage]],$Z$15)</f>
        <v>1</v>
      </c>
      <c r="P1428" t="s">
        <v>24</v>
      </c>
      <c r="Q1428" s="23" t="e" cm="1" vm="1">
        <f t="array" aca="1" ref="Q1428" ca="1">IF(amazon[Discount percentage]&lt;=10, "0-10%", IF(amazon[Discount percentage]&lt;=20,"11-20%", IF(amazon[Discount percentage]&lt;=30,"21-30%",….)))</f>
        <v>#VALUE!</v>
      </c>
    </row>
    <row r="1429" spans="1:17" ht="18.75" x14ac:dyDescent="0.3">
      <c r="A1429" s="1" t="s">
        <v>3758</v>
      </c>
      <c r="B1429" s="1" t="s">
        <v>3759</v>
      </c>
      <c r="C1429" s="1" t="s">
        <v>1557</v>
      </c>
      <c r="D1429" s="1" t="s">
        <v>2631</v>
      </c>
      <c r="E142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29" s="4">
        <v>1199</v>
      </c>
      <c r="G1429" s="4">
        <v>2990</v>
      </c>
      <c r="H1429" s="4">
        <f>PRODUCT(amazon[[#This Row],[Actual price]],amazon[[#This Row],[Rating count]])</f>
        <v>397670</v>
      </c>
      <c r="I1429" s="5">
        <v>0.6</v>
      </c>
      <c r="J1429" s="1">
        <v>3.8</v>
      </c>
      <c r="K1429" s="1">
        <v>133</v>
      </c>
      <c r="L1429" s="1" t="str">
        <f>IF(amazon[[#This Row],[Discounted price]]&lt;200, "Very Low",
 IF(amazon[[#This Row],[Discounted price]]&lt;5000, "Medium",
 IF(amazon[[#This Row],[Discounted price]]&lt;10000, "High",
 "Very High")))</f>
        <v>Medium</v>
      </c>
      <c r="M1429" s="1">
        <f>COUNTIF(amazon[[#This Row],[Discount percentage]],$Z$14)</f>
        <v>0</v>
      </c>
      <c r="N1429" s="1">
        <f>COUNTIF(amazon[[#This Row],[Discount percentage]],$Z$16)</f>
        <v>0</v>
      </c>
      <c r="O1429" s="1">
        <f>COUNTIF(amazon[[#This Row],[Discount percentage]],$Z$15)</f>
        <v>1</v>
      </c>
      <c r="P1429" t="s">
        <v>3760</v>
      </c>
      <c r="Q1429" s="23" t="e" cm="1" vm="1">
        <f t="array" aca="1" ref="Q1429" ca="1">IF(amazon[Discount percentage]&lt;=10, "0-10%", IF(amazon[Discount percentage]&lt;=20,"11-20%", IF(amazon[Discount percentage]&lt;=30,"21-30%",….)))</f>
        <v>#VALUE!</v>
      </c>
    </row>
    <row r="1430" spans="1:17" ht="18.75" x14ac:dyDescent="0.3">
      <c r="A1430" s="1" t="s">
        <v>3761</v>
      </c>
      <c r="B1430" s="1" t="s">
        <v>3762</v>
      </c>
      <c r="C1430" s="1" t="s">
        <v>1557</v>
      </c>
      <c r="D1430" s="1" t="s">
        <v>2631</v>
      </c>
      <c r="E143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0" s="4">
        <v>6120</v>
      </c>
      <c r="G1430" s="4">
        <v>8073</v>
      </c>
      <c r="H1430" s="4">
        <f>PRODUCT(amazon[[#This Row],[Actual price]],amazon[[#This Row],[Rating count]])</f>
        <v>22208823</v>
      </c>
      <c r="I1430" s="5">
        <v>0.24</v>
      </c>
      <c r="J1430" s="1">
        <v>4.5999999999999996</v>
      </c>
      <c r="K1430" s="1">
        <v>2751</v>
      </c>
      <c r="L1430" s="1" t="str">
        <f>IF(amazon[[#This Row],[Discounted price]]&lt;200, "Very Low",
 IF(amazon[[#This Row],[Discounted price]]&lt;5000, "Medium",
 IF(amazon[[#This Row],[Discounted price]]&lt;10000, "High",
 "Very High")))</f>
        <v>High</v>
      </c>
      <c r="M1430" s="1">
        <f>COUNTIF(amazon[[#This Row],[Discount percentage]],$Z$14)</f>
        <v>0</v>
      </c>
      <c r="N1430" s="1">
        <f>COUNTIF(amazon[[#This Row],[Discount percentage]],$Z$16)</f>
        <v>1</v>
      </c>
      <c r="O1430" s="1">
        <f>COUNTIF(amazon[[#This Row],[Discount percentage]],$Z$15)</f>
        <v>0</v>
      </c>
      <c r="P1430" t="s">
        <v>24</v>
      </c>
      <c r="Q1430" s="23" t="e" cm="1" vm="1">
        <f t="array" aca="1" ref="Q1430" ca="1">IF(amazon[Discount percentage]&lt;=10, "0-10%", IF(amazon[Discount percentage]&lt;=20,"11-20%", IF(amazon[Discount percentage]&lt;=30,"21-30%",….)))</f>
        <v>#VALUE!</v>
      </c>
    </row>
    <row r="1431" spans="1:17" ht="18.75" x14ac:dyDescent="0.3">
      <c r="A1431" s="1" t="s">
        <v>3763</v>
      </c>
      <c r="B1431" s="1" t="s">
        <v>3764</v>
      </c>
      <c r="C1431" s="1" t="s">
        <v>1557</v>
      </c>
      <c r="D1431" s="1" t="s">
        <v>2692</v>
      </c>
      <c r="E143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1" s="4">
        <v>1799</v>
      </c>
      <c r="G1431" s="4">
        <v>2599</v>
      </c>
      <c r="H1431" s="4">
        <f>PRODUCT(amazon[[#This Row],[Actual price]],amazon[[#This Row],[Rating count]])</f>
        <v>2003829</v>
      </c>
      <c r="I1431" s="5">
        <v>0.31</v>
      </c>
      <c r="J1431" s="1">
        <v>3.6</v>
      </c>
      <c r="K1431" s="1">
        <v>771</v>
      </c>
      <c r="L1431" s="1" t="str">
        <f>IF(amazon[[#This Row],[Discounted price]]&lt;200, "Very Low",
 IF(amazon[[#This Row],[Discounted price]]&lt;5000, "Medium",
 IF(amazon[[#This Row],[Discounted price]]&lt;10000, "High",
 "Very High")))</f>
        <v>Medium</v>
      </c>
      <c r="M1431" s="1">
        <f>COUNTIF(amazon[[#This Row],[Discount percentage]],$Z$14)</f>
        <v>0</v>
      </c>
      <c r="N1431" s="1">
        <f>COUNTIF(amazon[[#This Row],[Discount percentage]],$Z$16)</f>
        <v>1</v>
      </c>
      <c r="O1431" s="1">
        <f>COUNTIF(amazon[[#This Row],[Discount percentage]],$Z$15)</f>
        <v>0</v>
      </c>
      <c r="P1431" t="s">
        <v>3765</v>
      </c>
      <c r="Q1431" s="23" t="e" cm="1" vm="1">
        <f t="array" aca="1" ref="Q1431" ca="1">IF(amazon[Discount percentage]&lt;=10, "0-10%", IF(amazon[Discount percentage]&lt;=20,"11-20%", IF(amazon[Discount percentage]&lt;=30,"21-30%",….)))</f>
        <v>#VALUE!</v>
      </c>
    </row>
    <row r="1432" spans="1:17" ht="18.75" x14ac:dyDescent="0.3">
      <c r="A1432" s="1" t="s">
        <v>3766</v>
      </c>
      <c r="B1432" s="1" t="s">
        <v>3767</v>
      </c>
      <c r="C1432" s="1" t="s">
        <v>1557</v>
      </c>
      <c r="D1432" s="1" t="s">
        <v>3414</v>
      </c>
      <c r="E143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2" s="4">
        <v>18999</v>
      </c>
      <c r="G1432" s="4">
        <v>29999</v>
      </c>
      <c r="H1432" s="4">
        <f>PRODUCT(amazon[[#This Row],[Actual price]],amazon[[#This Row],[Rating count]])</f>
        <v>76077464</v>
      </c>
      <c r="I1432" s="5">
        <v>0.37</v>
      </c>
      <c r="J1432" s="1">
        <v>4.0999999999999996</v>
      </c>
      <c r="K1432" s="1">
        <v>2536</v>
      </c>
      <c r="L1432" s="1" t="str">
        <f>IF(amazon[[#This Row],[Discounted price]]&lt;200, "Very Low",
 IF(amazon[[#This Row],[Discounted price]]&lt;5000, "Medium",
 IF(amazon[[#This Row],[Discounted price]]&lt;10000, "High",
 "Very High")))</f>
        <v>Very High</v>
      </c>
      <c r="M1432" s="1">
        <f>COUNTIF(amazon[[#This Row],[Discount percentage]],$Z$14)</f>
        <v>0</v>
      </c>
      <c r="N1432" s="1">
        <f>COUNTIF(amazon[[#This Row],[Discount percentage]],$Z$16)</f>
        <v>1</v>
      </c>
      <c r="O1432" s="1">
        <f>COUNTIF(amazon[[#This Row],[Discount percentage]],$Z$15)</f>
        <v>0</v>
      </c>
      <c r="P1432" t="s">
        <v>3768</v>
      </c>
      <c r="Q1432" s="23" t="e" cm="1" vm="1">
        <f t="array" aca="1" ref="Q1432" ca="1">IF(amazon[Discount percentage]&lt;=10, "0-10%", IF(amazon[Discount percentage]&lt;=20,"11-20%", IF(amazon[Discount percentage]&lt;=30,"21-30%",….)))</f>
        <v>#VALUE!</v>
      </c>
    </row>
    <row r="1433" spans="1:17" ht="18.75" x14ac:dyDescent="0.3">
      <c r="A1433" s="1" t="s">
        <v>3769</v>
      </c>
      <c r="B1433" s="1" t="s">
        <v>3770</v>
      </c>
      <c r="C1433" s="1" t="s">
        <v>1557</v>
      </c>
      <c r="D1433" s="1" t="s">
        <v>2896</v>
      </c>
      <c r="E143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3" s="4">
        <v>1999</v>
      </c>
      <c r="G1433" s="4">
        <v>2360</v>
      </c>
      <c r="H1433" s="4">
        <f>PRODUCT(amazon[[#This Row],[Actual price]],amazon[[#This Row],[Rating count]])</f>
        <v>18410360</v>
      </c>
      <c r="I1433" s="5">
        <v>0.15</v>
      </c>
      <c r="J1433" s="1">
        <v>4.2</v>
      </c>
      <c r="K1433" s="1">
        <v>7801</v>
      </c>
      <c r="L1433" s="1" t="str">
        <f>IF(amazon[[#This Row],[Discounted price]]&lt;200, "Very Low",
 IF(amazon[[#This Row],[Discounted price]]&lt;5000, "Medium",
 IF(amazon[[#This Row],[Discounted price]]&lt;10000, "High",
 "Very High")))</f>
        <v>Medium</v>
      </c>
      <c r="M1433" s="1">
        <f>COUNTIF(amazon[[#This Row],[Discount percentage]],$Z$14)</f>
        <v>0</v>
      </c>
      <c r="N1433" s="1">
        <f>COUNTIF(amazon[[#This Row],[Discount percentage]],$Z$16)</f>
        <v>1</v>
      </c>
      <c r="O1433" s="1">
        <f>COUNTIF(amazon[[#This Row],[Discount percentage]],$Z$15)</f>
        <v>0</v>
      </c>
      <c r="P1433" t="s">
        <v>105</v>
      </c>
      <c r="Q1433" s="23" t="e" cm="1" vm="1">
        <f t="array" aca="1" ref="Q1433" ca="1">IF(amazon[Discount percentage]&lt;=10, "0-10%", IF(amazon[Discount percentage]&lt;=20,"11-20%", IF(amazon[Discount percentage]&lt;=30,"21-30%",….)))</f>
        <v>#VALUE!</v>
      </c>
    </row>
    <row r="1434" spans="1:17" ht="18.75" x14ac:dyDescent="0.3">
      <c r="A1434" s="1" t="s">
        <v>3771</v>
      </c>
      <c r="B1434" s="1" t="s">
        <v>3772</v>
      </c>
      <c r="C1434" s="1" t="s">
        <v>1557</v>
      </c>
      <c r="D1434" s="1" t="s">
        <v>3773</v>
      </c>
      <c r="E143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4" s="4">
        <v>5999</v>
      </c>
      <c r="G1434" s="4">
        <v>11495</v>
      </c>
      <c r="H1434" s="4">
        <f>PRODUCT(amazon[[#This Row],[Actual price]],amazon[[#This Row],[Rating count]])</f>
        <v>6138330</v>
      </c>
      <c r="I1434" s="5">
        <v>0.48</v>
      </c>
      <c r="J1434" s="1">
        <v>4.3</v>
      </c>
      <c r="K1434" s="1">
        <v>534</v>
      </c>
      <c r="L1434" s="1" t="str">
        <f>IF(amazon[[#This Row],[Discounted price]]&lt;200, "Very Low",
 IF(amazon[[#This Row],[Discounted price]]&lt;5000, "Medium",
 IF(amazon[[#This Row],[Discounted price]]&lt;10000, "High",
 "Very High")))</f>
        <v>High</v>
      </c>
      <c r="M1434" s="1">
        <f>COUNTIF(amazon[[#This Row],[Discount percentage]],$Z$14)</f>
        <v>0</v>
      </c>
      <c r="N1434" s="1">
        <f>COUNTIF(amazon[[#This Row],[Discount percentage]],$Z$16)</f>
        <v>1</v>
      </c>
      <c r="O1434" s="1">
        <f>COUNTIF(amazon[[#This Row],[Discount percentage]],$Z$15)</f>
        <v>0</v>
      </c>
      <c r="P1434" t="s">
        <v>3774</v>
      </c>
      <c r="Q1434" s="23" t="e" cm="1" vm="1">
        <f t="array" aca="1" ref="Q1434" ca="1">IF(amazon[Discount percentage]&lt;=10, "0-10%", IF(amazon[Discount percentage]&lt;=20,"11-20%", IF(amazon[Discount percentage]&lt;=30,"21-30%",….)))</f>
        <v>#VALUE!</v>
      </c>
    </row>
    <row r="1435" spans="1:17" ht="18.75" x14ac:dyDescent="0.3">
      <c r="A1435" s="1" t="s">
        <v>3775</v>
      </c>
      <c r="B1435" s="1" t="s">
        <v>3776</v>
      </c>
      <c r="C1435" s="1" t="s">
        <v>1557</v>
      </c>
      <c r="D1435" s="1" t="s">
        <v>2811</v>
      </c>
      <c r="E143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5" s="4">
        <v>2599</v>
      </c>
      <c r="G1435" s="4">
        <v>4780</v>
      </c>
      <c r="H1435" s="4">
        <f>PRODUCT(amazon[[#This Row],[Actual price]],amazon[[#This Row],[Rating count]])</f>
        <v>4292440</v>
      </c>
      <c r="I1435" s="5">
        <v>0.46</v>
      </c>
      <c r="J1435" s="1">
        <v>3.9</v>
      </c>
      <c r="K1435" s="1">
        <v>898</v>
      </c>
      <c r="L1435" s="1" t="str">
        <f>IF(amazon[[#This Row],[Discounted price]]&lt;200, "Very Low",
 IF(amazon[[#This Row],[Discounted price]]&lt;5000, "Medium",
 IF(amazon[[#This Row],[Discounted price]]&lt;10000, "High",
 "Very High")))</f>
        <v>Medium</v>
      </c>
      <c r="M1435" s="1">
        <f>COUNTIF(amazon[[#This Row],[Discount percentage]],$Z$14)</f>
        <v>0</v>
      </c>
      <c r="N1435" s="1">
        <f>COUNTIF(amazon[[#This Row],[Discount percentage]],$Z$16)</f>
        <v>1</v>
      </c>
      <c r="O1435" s="1">
        <f>COUNTIF(amazon[[#This Row],[Discount percentage]],$Z$15)</f>
        <v>0</v>
      </c>
      <c r="P1435" t="s">
        <v>3777</v>
      </c>
      <c r="Q1435" s="23" t="e" cm="1" vm="1">
        <f t="array" aca="1" ref="Q1435" ca="1">IF(amazon[Discount percentage]&lt;=10, "0-10%", IF(amazon[Discount percentage]&lt;=20,"11-20%", IF(amazon[Discount percentage]&lt;=30,"21-30%",….)))</f>
        <v>#VALUE!</v>
      </c>
    </row>
    <row r="1436" spans="1:17" ht="18.75" x14ac:dyDescent="0.3">
      <c r="A1436" s="1" t="s">
        <v>3778</v>
      </c>
      <c r="B1436" s="1" t="s">
        <v>3779</v>
      </c>
      <c r="C1436" s="1" t="s">
        <v>1557</v>
      </c>
      <c r="D1436" s="1" t="s">
        <v>3576</v>
      </c>
      <c r="E143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6" s="4">
        <v>1199</v>
      </c>
      <c r="G1436" s="4">
        <v>2400</v>
      </c>
      <c r="H1436" s="4">
        <f>PRODUCT(amazon[[#This Row],[Actual price]],amazon[[#This Row],[Rating count]])</f>
        <v>2884800</v>
      </c>
      <c r="I1436" s="5">
        <v>0.5</v>
      </c>
      <c r="J1436" s="1">
        <v>3.9</v>
      </c>
      <c r="K1436" s="1">
        <v>1202</v>
      </c>
      <c r="L1436" s="1" t="str">
        <f>IF(amazon[[#This Row],[Discounted price]]&lt;200, "Very Low",
 IF(amazon[[#This Row],[Discounted price]]&lt;5000, "Medium",
 IF(amazon[[#This Row],[Discounted price]]&lt;10000, "High",
 "Very High")))</f>
        <v>Medium</v>
      </c>
      <c r="M1436" s="1">
        <f>COUNTIF(amazon[[#This Row],[Discount percentage]],$Z$14)</f>
        <v>1</v>
      </c>
      <c r="N1436" s="1">
        <f>COUNTIF(amazon[[#This Row],[Discount percentage]],$Z$16)</f>
        <v>0</v>
      </c>
      <c r="O1436" s="1">
        <f>COUNTIF(amazon[[#This Row],[Discount percentage]],$Z$15)</f>
        <v>0</v>
      </c>
      <c r="P1436" t="s">
        <v>3780</v>
      </c>
      <c r="Q1436" s="23" t="e" cm="1" vm="1">
        <f t="array" aca="1" ref="Q1436" ca="1">IF(amazon[Discount percentage]&lt;=10, "0-10%", IF(amazon[Discount percentage]&lt;=20,"11-20%", IF(amazon[Discount percentage]&lt;=30,"21-30%",….)))</f>
        <v>#VALUE!</v>
      </c>
    </row>
    <row r="1437" spans="1:17" ht="18.75" x14ac:dyDescent="0.3">
      <c r="A1437" s="1" t="s">
        <v>3781</v>
      </c>
      <c r="B1437" s="1" t="s">
        <v>3782</v>
      </c>
      <c r="C1437" s="1" t="s">
        <v>1557</v>
      </c>
      <c r="D1437" s="1" t="s">
        <v>2688</v>
      </c>
      <c r="E143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7" s="4">
        <v>219</v>
      </c>
      <c r="G1437" s="4">
        <v>249</v>
      </c>
      <c r="H1437" s="4">
        <f>PRODUCT(amazon[[#This Row],[Actual price]],amazon[[#This Row],[Rating count]])</f>
        <v>275892</v>
      </c>
      <c r="I1437" s="5">
        <v>0.12</v>
      </c>
      <c r="J1437" s="1">
        <v>4</v>
      </c>
      <c r="K1437" s="1">
        <v>1108</v>
      </c>
      <c r="L1437" s="1" t="str">
        <f>IF(amazon[[#This Row],[Discounted price]]&lt;200, "Very Low",
 IF(amazon[[#This Row],[Discounted price]]&lt;5000, "Medium",
 IF(amazon[[#This Row],[Discounted price]]&lt;10000, "High",
 "Very High")))</f>
        <v>Medium</v>
      </c>
      <c r="M1437" s="1">
        <f>COUNTIF(amazon[[#This Row],[Discount percentage]],$Z$14)</f>
        <v>0</v>
      </c>
      <c r="N1437" s="1">
        <f>COUNTIF(amazon[[#This Row],[Discount percentage]],$Z$16)</f>
        <v>1</v>
      </c>
      <c r="O1437" s="1">
        <f>COUNTIF(amazon[[#This Row],[Discount percentage]],$Z$15)</f>
        <v>0</v>
      </c>
      <c r="P1437" t="s">
        <v>356</v>
      </c>
      <c r="Q1437" s="23" t="e" cm="1" vm="1">
        <f t="array" aca="1" ref="Q1437" ca="1">IF(amazon[Discount percentage]&lt;=10, "0-10%", IF(amazon[Discount percentage]&lt;=20,"11-20%", IF(amazon[Discount percentage]&lt;=30,"21-30%",….)))</f>
        <v>#VALUE!</v>
      </c>
    </row>
    <row r="1438" spans="1:17" ht="18.75" x14ac:dyDescent="0.3">
      <c r="A1438" s="1" t="s">
        <v>3783</v>
      </c>
      <c r="B1438" s="1" t="s">
        <v>3784</v>
      </c>
      <c r="C1438" s="1" t="s">
        <v>1557</v>
      </c>
      <c r="D1438" s="1" t="s">
        <v>2583</v>
      </c>
      <c r="E143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8" s="4">
        <v>799</v>
      </c>
      <c r="G1438" s="4">
        <v>1199</v>
      </c>
      <c r="H1438" s="4">
        <f>PRODUCT(amazon[[#This Row],[Actual price]],amazon[[#This Row],[Rating count]])</f>
        <v>20383</v>
      </c>
      <c r="I1438" s="5">
        <v>0.33</v>
      </c>
      <c r="J1438" s="1">
        <v>4.4000000000000004</v>
      </c>
      <c r="K1438" s="1">
        <v>17</v>
      </c>
      <c r="L1438" s="1" t="str">
        <f>IF(amazon[[#This Row],[Discounted price]]&lt;200, "Very Low",
 IF(amazon[[#This Row],[Discounted price]]&lt;5000, "Medium",
 IF(amazon[[#This Row],[Discounted price]]&lt;10000, "High",
 "Very High")))</f>
        <v>Medium</v>
      </c>
      <c r="M1438" s="1">
        <f>COUNTIF(amazon[[#This Row],[Discount percentage]],$Z$14)</f>
        <v>0</v>
      </c>
      <c r="N1438" s="1">
        <f>COUNTIF(amazon[[#This Row],[Discount percentage]],$Z$16)</f>
        <v>1</v>
      </c>
      <c r="O1438" s="1">
        <f>COUNTIF(amazon[[#This Row],[Discount percentage]],$Z$15)</f>
        <v>0</v>
      </c>
      <c r="P1438" t="s">
        <v>1101</v>
      </c>
      <c r="Q1438" s="23" t="e" cm="1" vm="1">
        <f t="array" aca="1" ref="Q1438" ca="1">IF(amazon[Discount percentage]&lt;=10, "0-10%", IF(amazon[Discount percentage]&lt;=20,"11-20%", IF(amazon[Discount percentage]&lt;=30,"21-30%",….)))</f>
        <v>#VALUE!</v>
      </c>
    </row>
    <row r="1439" spans="1:17" ht="18.75" x14ac:dyDescent="0.3">
      <c r="A1439" s="1" t="s">
        <v>3785</v>
      </c>
      <c r="B1439" s="1" t="s">
        <v>3786</v>
      </c>
      <c r="C1439" s="1" t="s">
        <v>1557</v>
      </c>
      <c r="D1439" s="1" t="s">
        <v>3001</v>
      </c>
      <c r="E143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39" s="4">
        <v>6199</v>
      </c>
      <c r="G1439" s="4">
        <v>10999</v>
      </c>
      <c r="H1439" s="4">
        <f>PRODUCT(amazon[[#This Row],[Actual price]],amazon[[#This Row],[Rating count]])</f>
        <v>114708571</v>
      </c>
      <c r="I1439" s="5">
        <v>0.44</v>
      </c>
      <c r="J1439" s="1">
        <v>4.2</v>
      </c>
      <c r="K1439" s="1">
        <v>10429</v>
      </c>
      <c r="L1439" s="1" t="str">
        <f>IF(amazon[[#This Row],[Discounted price]]&lt;200, "Very Low",
 IF(amazon[[#This Row],[Discounted price]]&lt;5000, "Medium",
 IF(amazon[[#This Row],[Discounted price]]&lt;10000, "High",
 "Very High")))</f>
        <v>High</v>
      </c>
      <c r="M1439" s="1">
        <f>COUNTIF(amazon[[#This Row],[Discount percentage]],$Z$14)</f>
        <v>0</v>
      </c>
      <c r="N1439" s="1">
        <f>COUNTIF(amazon[[#This Row],[Discount percentage]],$Z$16)</f>
        <v>1</v>
      </c>
      <c r="O1439" s="1">
        <f>COUNTIF(amazon[[#This Row],[Discount percentage]],$Z$15)</f>
        <v>0</v>
      </c>
      <c r="P1439" t="s">
        <v>3787</v>
      </c>
      <c r="Q1439" s="23" t="e" cm="1" vm="1">
        <f t="array" aca="1" ref="Q1439" ca="1">IF(amazon[Discount percentage]&lt;=10, "0-10%", IF(amazon[Discount percentage]&lt;=20,"11-20%", IF(amazon[Discount percentage]&lt;=30,"21-30%",….)))</f>
        <v>#VALUE!</v>
      </c>
    </row>
    <row r="1440" spans="1:17" ht="18.75" x14ac:dyDescent="0.3">
      <c r="A1440" s="1" t="s">
        <v>3788</v>
      </c>
      <c r="B1440" s="1" t="s">
        <v>3789</v>
      </c>
      <c r="C1440" s="1" t="s">
        <v>1557</v>
      </c>
      <c r="D1440" s="1" t="s">
        <v>2684</v>
      </c>
      <c r="E144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0" s="4">
        <v>6790</v>
      </c>
      <c r="G1440" s="4">
        <v>10995</v>
      </c>
      <c r="H1440" s="4">
        <f>PRODUCT(amazon[[#This Row],[Actual price]],amazon[[#This Row],[Rating count]])</f>
        <v>35096040</v>
      </c>
      <c r="I1440" s="5">
        <v>0.38</v>
      </c>
      <c r="J1440" s="1">
        <v>4.5</v>
      </c>
      <c r="K1440" s="1">
        <v>3192</v>
      </c>
      <c r="L1440" s="1" t="str">
        <f>IF(amazon[[#This Row],[Discounted price]]&lt;200, "Very Low",
 IF(amazon[[#This Row],[Discounted price]]&lt;5000, "Medium",
 IF(amazon[[#This Row],[Discounted price]]&lt;10000, "High",
 "Very High")))</f>
        <v>High</v>
      </c>
      <c r="M1440" s="1">
        <f>COUNTIF(amazon[[#This Row],[Discount percentage]],$Z$14)</f>
        <v>0</v>
      </c>
      <c r="N1440" s="1">
        <f>COUNTIF(amazon[[#This Row],[Discount percentage]],$Z$16)</f>
        <v>1</v>
      </c>
      <c r="O1440" s="1">
        <f>COUNTIF(amazon[[#This Row],[Discount percentage]],$Z$15)</f>
        <v>0</v>
      </c>
      <c r="P1440" t="s">
        <v>1101</v>
      </c>
      <c r="Q1440" s="23" t="e" cm="1" vm="1">
        <f t="array" aca="1" ref="Q1440" ca="1">IF(amazon[Discount percentage]&lt;=10, "0-10%", IF(amazon[Discount percentage]&lt;=20,"11-20%", IF(amazon[Discount percentage]&lt;=30,"21-30%",….)))</f>
        <v>#VALUE!</v>
      </c>
    </row>
    <row r="1441" spans="1:17" ht="18.75" x14ac:dyDescent="0.3">
      <c r="A1441" s="1" t="s">
        <v>3790</v>
      </c>
      <c r="B1441" s="1" t="s">
        <v>3791</v>
      </c>
      <c r="C1441" s="1" t="s">
        <v>1557</v>
      </c>
      <c r="D1441" s="1" t="s">
        <v>3792</v>
      </c>
      <c r="E144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1" s="4">
        <v>1983</v>
      </c>
      <c r="G1441" s="4">
        <v>3300</v>
      </c>
      <c r="H1441" s="4">
        <f>PRODUCT(amazon[[#This Row],[Actual price]],amazon[[#This Row],[Rating count]])</f>
        <v>19380900</v>
      </c>
      <c r="I1441" s="5">
        <v>0.4</v>
      </c>
      <c r="J1441" s="1">
        <v>4.0999999999999996</v>
      </c>
      <c r="K1441" s="1">
        <v>5873</v>
      </c>
      <c r="L1441" s="1" t="str">
        <f>IF(amazon[[#This Row],[Discounted price]]&lt;200, "Very Low",
 IF(amazon[[#This Row],[Discounted price]]&lt;5000, "Medium",
 IF(amazon[[#This Row],[Discounted price]]&lt;10000, "High",
 "Very High")))</f>
        <v>Medium</v>
      </c>
      <c r="M1441" s="1">
        <f>COUNTIF(amazon[[#This Row],[Discount percentage]],$Z$14)</f>
        <v>0</v>
      </c>
      <c r="N1441" s="1">
        <f>COUNTIF(amazon[[#This Row],[Discount percentage]],$Z$16)</f>
        <v>1</v>
      </c>
      <c r="O1441" s="1">
        <f>COUNTIF(amazon[[#This Row],[Discount percentage]],$Z$15)</f>
        <v>0</v>
      </c>
      <c r="P1441" t="s">
        <v>3793</v>
      </c>
      <c r="Q1441" s="23" t="e" cm="1" vm="1">
        <f t="array" aca="1" ref="Q1441" ca="1">IF(amazon[Discount percentage]&lt;=10, "0-10%", IF(amazon[Discount percentage]&lt;=20,"11-20%", IF(amazon[Discount percentage]&lt;=30,"21-30%",….)))</f>
        <v>#VALUE!</v>
      </c>
    </row>
    <row r="1442" spans="1:17" ht="18.75" x14ac:dyDescent="0.3">
      <c r="A1442" s="1" t="s">
        <v>3794</v>
      </c>
      <c r="B1442" s="1" t="s">
        <v>3795</v>
      </c>
      <c r="C1442" s="1" t="s">
        <v>1557</v>
      </c>
      <c r="D1442" s="1" t="s">
        <v>2910</v>
      </c>
      <c r="E144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2" s="4">
        <v>199</v>
      </c>
      <c r="G1442" s="4">
        <v>400</v>
      </c>
      <c r="H1442" s="4">
        <f>PRODUCT(amazon[[#This Row],[Actual price]],amazon[[#This Row],[Rating count]])</f>
        <v>551600</v>
      </c>
      <c r="I1442" s="5">
        <v>0.5</v>
      </c>
      <c r="J1442" s="1">
        <v>4.0999999999999996</v>
      </c>
      <c r="K1442" s="1">
        <v>1379</v>
      </c>
      <c r="L1442" s="1" t="str">
        <f>IF(amazon[[#This Row],[Discounted price]]&lt;200, "Very Low",
 IF(amazon[[#This Row],[Discounted price]]&lt;5000, "Medium",
 IF(amazon[[#This Row],[Discounted price]]&lt;10000, "High",
 "Very High")))</f>
        <v>Very Low</v>
      </c>
      <c r="M1442" s="1">
        <f>COUNTIF(amazon[[#This Row],[Discount percentage]],$Z$14)</f>
        <v>1</v>
      </c>
      <c r="N1442" s="1">
        <f>COUNTIF(amazon[[#This Row],[Discount percentage]],$Z$16)</f>
        <v>0</v>
      </c>
      <c r="O1442" s="1">
        <f>COUNTIF(amazon[[#This Row],[Discount percentage]],$Z$15)</f>
        <v>0</v>
      </c>
      <c r="P1442" t="s">
        <v>81</v>
      </c>
      <c r="Q1442" s="23" t="e" cm="1" vm="1">
        <f t="array" aca="1" ref="Q1442" ca="1">IF(amazon[Discount percentage]&lt;=10, "0-10%", IF(amazon[Discount percentage]&lt;=20,"11-20%", IF(amazon[Discount percentage]&lt;=30,"21-30%",….)))</f>
        <v>#VALUE!</v>
      </c>
    </row>
    <row r="1443" spans="1:17" ht="18.75" x14ac:dyDescent="0.3">
      <c r="A1443" s="1" t="s">
        <v>3796</v>
      </c>
      <c r="B1443" s="1" t="s">
        <v>3797</v>
      </c>
      <c r="C1443" s="1" t="s">
        <v>1557</v>
      </c>
      <c r="D1443" s="1" t="s">
        <v>2575</v>
      </c>
      <c r="E144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3" s="4">
        <v>1180</v>
      </c>
      <c r="G1443" s="4">
        <v>1440</v>
      </c>
      <c r="H1443" s="4">
        <f>PRODUCT(amazon[[#This Row],[Actual price]],amazon[[#This Row],[Rating count]])</f>
        <v>2198880</v>
      </c>
      <c r="I1443" s="5">
        <v>0.18</v>
      </c>
      <c r="J1443" s="1">
        <v>4.2</v>
      </c>
      <c r="K1443" s="1">
        <v>1527</v>
      </c>
      <c r="L1443" s="1" t="str">
        <f>IF(amazon[[#This Row],[Discounted price]]&lt;200, "Very Low",
 IF(amazon[[#This Row],[Discounted price]]&lt;5000, "Medium",
 IF(amazon[[#This Row],[Discounted price]]&lt;10000, "High",
 "Very High")))</f>
        <v>Medium</v>
      </c>
      <c r="M1443" s="1">
        <f>COUNTIF(amazon[[#This Row],[Discount percentage]],$Z$14)</f>
        <v>0</v>
      </c>
      <c r="N1443" s="1">
        <f>COUNTIF(amazon[[#This Row],[Discount percentage]],$Z$16)</f>
        <v>1</v>
      </c>
      <c r="O1443" s="1">
        <f>COUNTIF(amazon[[#This Row],[Discount percentage]],$Z$15)</f>
        <v>0</v>
      </c>
      <c r="P1443" t="s">
        <v>3310</v>
      </c>
      <c r="Q1443" s="23" t="e" cm="1" vm="1">
        <f t="array" aca="1" ref="Q1443" ca="1">IF(amazon[Discount percentage]&lt;=10, "0-10%", IF(amazon[Discount percentage]&lt;=20,"11-20%", IF(amazon[Discount percentage]&lt;=30,"21-30%",….)))</f>
        <v>#VALUE!</v>
      </c>
    </row>
    <row r="1444" spans="1:17" ht="18.75" x14ac:dyDescent="0.3">
      <c r="A1444" s="1" t="s">
        <v>3798</v>
      </c>
      <c r="B1444" s="1" t="s">
        <v>3799</v>
      </c>
      <c r="C1444" s="1" t="s">
        <v>1557</v>
      </c>
      <c r="D1444" s="1" t="s">
        <v>2811</v>
      </c>
      <c r="E144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4" s="4">
        <v>2199</v>
      </c>
      <c r="G1444" s="4">
        <v>3045</v>
      </c>
      <c r="H1444" s="4">
        <f>PRODUCT(amazon[[#This Row],[Actual price]],amazon[[#This Row],[Rating count]])</f>
        <v>8178870</v>
      </c>
      <c r="I1444" s="5">
        <v>0.28000000000000003</v>
      </c>
      <c r="J1444" s="1">
        <v>4.2</v>
      </c>
      <c r="K1444" s="1">
        <v>2686</v>
      </c>
      <c r="L1444" s="1" t="str">
        <f>IF(amazon[[#This Row],[Discounted price]]&lt;200, "Very Low",
 IF(amazon[[#This Row],[Discounted price]]&lt;5000, "Medium",
 IF(amazon[[#This Row],[Discounted price]]&lt;10000, "High",
 "Very High")))</f>
        <v>Medium</v>
      </c>
      <c r="M1444" s="1">
        <f>COUNTIF(amazon[[#This Row],[Discount percentage]],$Z$14)</f>
        <v>0</v>
      </c>
      <c r="N1444" s="1">
        <f>COUNTIF(amazon[[#This Row],[Discount percentage]],$Z$16)</f>
        <v>1</v>
      </c>
      <c r="O1444" s="1">
        <f>COUNTIF(amazon[[#This Row],[Discount percentage]],$Z$15)</f>
        <v>0</v>
      </c>
      <c r="P1444" t="s">
        <v>3800</v>
      </c>
      <c r="Q1444" s="23" t="e" cm="1" vm="1">
        <f t="array" aca="1" ref="Q1444" ca="1">IF(amazon[Discount percentage]&lt;=10, "0-10%", IF(amazon[Discount percentage]&lt;=20,"11-20%", IF(amazon[Discount percentage]&lt;=30,"21-30%",….)))</f>
        <v>#VALUE!</v>
      </c>
    </row>
    <row r="1445" spans="1:17" ht="18.75" x14ac:dyDescent="0.3">
      <c r="A1445" s="1" t="s">
        <v>3801</v>
      </c>
      <c r="B1445" s="1" t="s">
        <v>3802</v>
      </c>
      <c r="C1445" s="1" t="s">
        <v>1557</v>
      </c>
      <c r="D1445" s="1" t="s">
        <v>2903</v>
      </c>
      <c r="E144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5" s="4">
        <v>2999</v>
      </c>
      <c r="G1445" s="4">
        <v>3595</v>
      </c>
      <c r="H1445" s="4">
        <f>PRODUCT(amazon[[#This Row],[Actual price]],amazon[[#This Row],[Rating count]])</f>
        <v>639910</v>
      </c>
      <c r="I1445" s="5">
        <v>0.17</v>
      </c>
      <c r="J1445" s="1">
        <v>4</v>
      </c>
      <c r="K1445" s="1">
        <v>178</v>
      </c>
      <c r="L1445" s="1" t="str">
        <f>IF(amazon[[#This Row],[Discounted price]]&lt;200, "Very Low",
 IF(amazon[[#This Row],[Discounted price]]&lt;5000, "Medium",
 IF(amazon[[#This Row],[Discounted price]]&lt;10000, "High",
 "Very High")))</f>
        <v>Medium</v>
      </c>
      <c r="M1445" s="1">
        <f>COUNTIF(amazon[[#This Row],[Discount percentage]],$Z$14)</f>
        <v>0</v>
      </c>
      <c r="N1445" s="1">
        <f>COUNTIF(amazon[[#This Row],[Discount percentage]],$Z$16)</f>
        <v>1</v>
      </c>
      <c r="O1445" s="1">
        <f>COUNTIF(amazon[[#This Row],[Discount percentage]],$Z$15)</f>
        <v>0</v>
      </c>
      <c r="P1445" t="s">
        <v>3803</v>
      </c>
      <c r="Q1445" s="23" t="e" cm="1" vm="1">
        <f t="array" aca="1" ref="Q1445" ca="1">IF(amazon[Discount percentage]&lt;=10, "0-10%", IF(amazon[Discount percentage]&lt;=20,"11-20%", IF(amazon[Discount percentage]&lt;=30,"21-30%",….)))</f>
        <v>#VALUE!</v>
      </c>
    </row>
    <row r="1446" spans="1:17" ht="18.75" x14ac:dyDescent="0.3">
      <c r="A1446" s="1" t="s">
        <v>3804</v>
      </c>
      <c r="B1446" s="1" t="s">
        <v>3805</v>
      </c>
      <c r="C1446" s="1" t="s">
        <v>1557</v>
      </c>
      <c r="D1446" s="1" t="s">
        <v>3806</v>
      </c>
      <c r="E144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6" s="4">
        <v>253</v>
      </c>
      <c r="G1446" s="4">
        <v>500</v>
      </c>
      <c r="H1446" s="4">
        <f>PRODUCT(amazon[[#This Row],[Actual price]],amazon[[#This Row],[Rating count]])</f>
        <v>1332000</v>
      </c>
      <c r="I1446" s="5">
        <v>0.49</v>
      </c>
      <c r="J1446" s="1">
        <v>4.3</v>
      </c>
      <c r="K1446" s="1">
        <v>2664</v>
      </c>
      <c r="L1446" s="1" t="str">
        <f>IF(amazon[[#This Row],[Discounted price]]&lt;200, "Very Low",
 IF(amazon[[#This Row],[Discounted price]]&lt;5000, "Medium",
 IF(amazon[[#This Row],[Discounted price]]&lt;10000, "High",
 "Very High")))</f>
        <v>Medium</v>
      </c>
      <c r="M1446" s="1">
        <f>COUNTIF(amazon[[#This Row],[Discount percentage]],$Z$14)</f>
        <v>0</v>
      </c>
      <c r="N1446" s="1">
        <f>COUNTIF(amazon[[#This Row],[Discount percentage]],$Z$16)</f>
        <v>1</v>
      </c>
      <c r="O1446" s="1">
        <f>COUNTIF(amazon[[#This Row],[Discount percentage]],$Z$15)</f>
        <v>0</v>
      </c>
      <c r="P1446" t="s">
        <v>3807</v>
      </c>
      <c r="Q1446" s="23" t="e" cm="1" vm="1">
        <f t="array" aca="1" ref="Q1446" ca="1">IF(amazon[Discount percentage]&lt;=10, "0-10%", IF(amazon[Discount percentage]&lt;=20,"11-20%", IF(amazon[Discount percentage]&lt;=30,"21-30%",….)))</f>
        <v>#VALUE!</v>
      </c>
    </row>
    <row r="1447" spans="1:17" ht="18.75" x14ac:dyDescent="0.3">
      <c r="A1447" s="1" t="s">
        <v>3808</v>
      </c>
      <c r="B1447" s="1" t="s">
        <v>3809</v>
      </c>
      <c r="C1447" s="1" t="s">
        <v>1557</v>
      </c>
      <c r="D1447" s="1" t="s">
        <v>3327</v>
      </c>
      <c r="E144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7" s="4">
        <v>499</v>
      </c>
      <c r="G1447" s="4">
        <v>799</v>
      </c>
      <c r="H1447" s="4">
        <f>PRODUCT(amazon[[#This Row],[Actual price]],amazon[[#This Row],[Rating count]])</f>
        <v>169388</v>
      </c>
      <c r="I1447" s="5">
        <v>0.38</v>
      </c>
      <c r="J1447" s="1">
        <v>3.6</v>
      </c>
      <c r="K1447" s="1">
        <v>212</v>
      </c>
      <c r="L1447" s="1" t="str">
        <f>IF(amazon[[#This Row],[Discounted price]]&lt;200, "Very Low",
 IF(amazon[[#This Row],[Discounted price]]&lt;5000, "Medium",
 IF(amazon[[#This Row],[Discounted price]]&lt;10000, "High",
 "Very High")))</f>
        <v>Medium</v>
      </c>
      <c r="M1447" s="1">
        <f>COUNTIF(amazon[[#This Row],[Discount percentage]],$Z$14)</f>
        <v>0</v>
      </c>
      <c r="N1447" s="1">
        <f>COUNTIF(amazon[[#This Row],[Discount percentage]],$Z$16)</f>
        <v>1</v>
      </c>
      <c r="O1447" s="1">
        <f>COUNTIF(amazon[[#This Row],[Discount percentage]],$Z$15)</f>
        <v>0</v>
      </c>
      <c r="P1447" t="s">
        <v>3810</v>
      </c>
      <c r="Q1447" s="23" t="e" cm="1" vm="1">
        <f t="array" aca="1" ref="Q1447" ca="1">IF(amazon[Discount percentage]&lt;=10, "0-10%", IF(amazon[Discount percentage]&lt;=20,"11-20%", IF(amazon[Discount percentage]&lt;=30,"21-30%",….)))</f>
        <v>#VALUE!</v>
      </c>
    </row>
    <row r="1448" spans="1:17" ht="18.75" x14ac:dyDescent="0.3">
      <c r="A1448" s="1" t="s">
        <v>3811</v>
      </c>
      <c r="B1448" s="1" t="s">
        <v>3812</v>
      </c>
      <c r="C1448" s="1" t="s">
        <v>1557</v>
      </c>
      <c r="D1448" s="1" t="s">
        <v>2579</v>
      </c>
      <c r="E144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8" s="4">
        <v>1149</v>
      </c>
      <c r="G1448" s="4">
        <v>1899</v>
      </c>
      <c r="H1448" s="4">
        <f>PRODUCT(amazon[[#This Row],[Actual price]],amazon[[#This Row],[Rating count]])</f>
        <v>45576</v>
      </c>
      <c r="I1448" s="5">
        <v>0.39</v>
      </c>
      <c r="J1448" s="1">
        <v>3.5</v>
      </c>
      <c r="K1448" s="1">
        <v>24</v>
      </c>
      <c r="L1448" s="1" t="str">
        <f>IF(amazon[[#This Row],[Discounted price]]&lt;200, "Very Low",
 IF(amazon[[#This Row],[Discounted price]]&lt;5000, "Medium",
 IF(amazon[[#This Row],[Discounted price]]&lt;10000, "High",
 "Very High")))</f>
        <v>Medium</v>
      </c>
      <c r="M1448" s="1">
        <f>COUNTIF(amazon[[#This Row],[Discount percentage]],$Z$14)</f>
        <v>0</v>
      </c>
      <c r="N1448" s="1">
        <f>COUNTIF(amazon[[#This Row],[Discount percentage]],$Z$16)</f>
        <v>1</v>
      </c>
      <c r="O1448" s="1">
        <f>COUNTIF(amazon[[#This Row],[Discount percentage]],$Z$15)</f>
        <v>0</v>
      </c>
      <c r="P1448" t="s">
        <v>81</v>
      </c>
      <c r="Q1448" s="23" t="e" cm="1" vm="1">
        <f t="array" aca="1" ref="Q1448" ca="1">IF(amazon[Discount percentage]&lt;=10, "0-10%", IF(amazon[Discount percentage]&lt;=20,"11-20%", IF(amazon[Discount percentage]&lt;=30,"21-30%",….)))</f>
        <v>#VALUE!</v>
      </c>
    </row>
    <row r="1449" spans="1:17" ht="18.75" x14ac:dyDescent="0.3">
      <c r="A1449" s="1" t="s">
        <v>3813</v>
      </c>
      <c r="B1449" s="1" t="s">
        <v>3814</v>
      </c>
      <c r="C1449" s="1" t="s">
        <v>1557</v>
      </c>
      <c r="D1449" s="1" t="s">
        <v>2627</v>
      </c>
      <c r="E144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49" s="4">
        <v>457</v>
      </c>
      <c r="G1449" s="4">
        <v>799</v>
      </c>
      <c r="H1449" s="4">
        <f>PRODUCT(amazon[[#This Row],[Actual price]],amazon[[#This Row],[Rating count]])</f>
        <v>1492532</v>
      </c>
      <c r="I1449" s="5">
        <v>0.43</v>
      </c>
      <c r="J1449" s="1">
        <v>4.3</v>
      </c>
      <c r="K1449" s="1">
        <v>1868</v>
      </c>
      <c r="L1449" s="1" t="str">
        <f>IF(amazon[[#This Row],[Discounted price]]&lt;200, "Very Low",
 IF(amazon[[#This Row],[Discounted price]]&lt;5000, "Medium",
 IF(amazon[[#This Row],[Discounted price]]&lt;10000, "High",
 "Very High")))</f>
        <v>Medium</v>
      </c>
      <c r="M1449" s="1">
        <f>COUNTIF(amazon[[#This Row],[Discount percentage]],$Z$14)</f>
        <v>0</v>
      </c>
      <c r="N1449" s="1">
        <f>COUNTIF(amazon[[#This Row],[Discount percentage]],$Z$16)</f>
        <v>1</v>
      </c>
      <c r="O1449" s="1">
        <f>COUNTIF(amazon[[#This Row],[Discount percentage]],$Z$15)</f>
        <v>0</v>
      </c>
      <c r="P1449" t="s">
        <v>3815</v>
      </c>
      <c r="Q1449" s="23" t="e" cm="1" vm="1">
        <f t="array" aca="1" ref="Q1449" ca="1">IF(amazon[Discount percentage]&lt;=10, "0-10%", IF(amazon[Discount percentage]&lt;=20,"11-20%", IF(amazon[Discount percentage]&lt;=30,"21-30%",….)))</f>
        <v>#VALUE!</v>
      </c>
    </row>
    <row r="1450" spans="1:17" ht="18.75" x14ac:dyDescent="0.3">
      <c r="A1450" s="1" t="s">
        <v>3816</v>
      </c>
      <c r="B1450" s="1" t="s">
        <v>3817</v>
      </c>
      <c r="C1450" s="1" t="s">
        <v>1557</v>
      </c>
      <c r="D1450" s="1" t="s">
        <v>3317</v>
      </c>
      <c r="E145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0" s="4">
        <v>229</v>
      </c>
      <c r="G1450" s="4">
        <v>399</v>
      </c>
      <c r="H1450" s="4">
        <f>PRODUCT(amazon[[#This Row],[Actual price]],amazon[[#This Row],[Rating count]])</f>
        <v>179949</v>
      </c>
      <c r="I1450" s="5">
        <v>0.43</v>
      </c>
      <c r="J1450" s="1">
        <v>3.6</v>
      </c>
      <c r="K1450" s="1">
        <v>451</v>
      </c>
      <c r="L1450" s="1" t="str">
        <f>IF(amazon[[#This Row],[Discounted price]]&lt;200, "Very Low",
 IF(amazon[[#This Row],[Discounted price]]&lt;5000, "Medium",
 IF(amazon[[#This Row],[Discounted price]]&lt;10000, "High",
 "Very High")))</f>
        <v>Medium</v>
      </c>
      <c r="M1450" s="1">
        <f>COUNTIF(amazon[[#This Row],[Discount percentage]],$Z$14)</f>
        <v>0</v>
      </c>
      <c r="N1450" s="1">
        <f>COUNTIF(amazon[[#This Row],[Discount percentage]],$Z$16)</f>
        <v>1</v>
      </c>
      <c r="O1450" s="1">
        <f>COUNTIF(amazon[[#This Row],[Discount percentage]],$Z$15)</f>
        <v>0</v>
      </c>
      <c r="P1450" t="s">
        <v>3818</v>
      </c>
      <c r="Q1450" s="23" t="e" cm="1" vm="1">
        <f t="array" aca="1" ref="Q1450" ca="1">IF(amazon[Discount percentage]&lt;=10, "0-10%", IF(amazon[Discount percentage]&lt;=20,"11-20%", IF(amazon[Discount percentage]&lt;=30,"21-30%",….)))</f>
        <v>#VALUE!</v>
      </c>
    </row>
    <row r="1451" spans="1:17" ht="18.75" x14ac:dyDescent="0.3">
      <c r="A1451" s="1" t="s">
        <v>3819</v>
      </c>
      <c r="B1451" s="1" t="s">
        <v>3820</v>
      </c>
      <c r="C1451" s="1" t="s">
        <v>1557</v>
      </c>
      <c r="D1451" s="1" t="s">
        <v>2910</v>
      </c>
      <c r="E145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1" s="4">
        <v>199</v>
      </c>
      <c r="G1451" s="4">
        <v>699</v>
      </c>
      <c r="H1451" s="4">
        <f>PRODUCT(amazon[[#This Row],[Actual price]],amazon[[#This Row],[Rating count]])</f>
        <v>111141</v>
      </c>
      <c r="I1451" s="5">
        <v>0.72</v>
      </c>
      <c r="J1451" s="1">
        <v>2.9</v>
      </c>
      <c r="K1451" s="1">
        <v>159</v>
      </c>
      <c r="L1451" s="1" t="str">
        <f>IF(amazon[[#This Row],[Discounted price]]&lt;200, "Very Low",
 IF(amazon[[#This Row],[Discounted price]]&lt;5000, "Medium",
 IF(amazon[[#This Row],[Discounted price]]&lt;10000, "High",
 "Very High")))</f>
        <v>Very Low</v>
      </c>
      <c r="M1451" s="1">
        <f>COUNTIF(amazon[[#This Row],[Discount percentage]],$Z$14)</f>
        <v>0</v>
      </c>
      <c r="N1451" s="1">
        <f>COUNTIF(amazon[[#This Row],[Discount percentage]],$Z$16)</f>
        <v>0</v>
      </c>
      <c r="O1451" s="1">
        <f>COUNTIF(amazon[[#This Row],[Discount percentage]],$Z$15)</f>
        <v>1</v>
      </c>
      <c r="P1451" t="s">
        <v>3821</v>
      </c>
      <c r="Q1451" s="23" t="e" cm="1" vm="1">
        <f t="array" aca="1" ref="Q1451" ca="1">IF(amazon[Discount percentage]&lt;=10, "0-10%", IF(amazon[Discount percentage]&lt;=20,"11-20%", IF(amazon[Discount percentage]&lt;=30,"21-30%",….)))</f>
        <v>#VALUE!</v>
      </c>
    </row>
    <row r="1452" spans="1:17" ht="18.75" x14ac:dyDescent="0.3">
      <c r="A1452" s="1" t="s">
        <v>3822</v>
      </c>
      <c r="B1452" s="1" t="s">
        <v>3823</v>
      </c>
      <c r="C1452" s="1" t="s">
        <v>1557</v>
      </c>
      <c r="D1452" s="1" t="s">
        <v>3576</v>
      </c>
      <c r="E145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2" s="4">
        <v>899</v>
      </c>
      <c r="G1452" s="4">
        <v>1999</v>
      </c>
      <c r="H1452" s="4">
        <f>PRODUCT(amazon[[#This Row],[Actual price]],amazon[[#This Row],[Rating count]])</f>
        <v>77961</v>
      </c>
      <c r="I1452" s="5">
        <v>0.55000000000000004</v>
      </c>
      <c r="J1452" s="1">
        <v>4.2</v>
      </c>
      <c r="K1452" s="1">
        <v>39</v>
      </c>
      <c r="L1452" s="1" t="str">
        <f>IF(amazon[[#This Row],[Discounted price]]&lt;200, "Very Low",
 IF(amazon[[#This Row],[Discounted price]]&lt;5000, "Medium",
 IF(amazon[[#This Row],[Discounted price]]&lt;10000, "High",
 "Very High")))</f>
        <v>Medium</v>
      </c>
      <c r="M1452" s="1">
        <f>COUNTIF(amazon[[#This Row],[Discount percentage]],$Z$14)</f>
        <v>0</v>
      </c>
      <c r="N1452" s="1">
        <f>COUNTIF(amazon[[#This Row],[Discount percentage]],$Z$16)</f>
        <v>0</v>
      </c>
      <c r="O1452" s="1">
        <f>COUNTIF(amazon[[#This Row],[Discount percentage]],$Z$15)</f>
        <v>1</v>
      </c>
      <c r="P1452" t="s">
        <v>3824</v>
      </c>
      <c r="Q1452" s="23" t="e" cm="1" vm="1">
        <f t="array" aca="1" ref="Q1452" ca="1">IF(amazon[Discount percentage]&lt;=10, "0-10%", IF(amazon[Discount percentage]&lt;=20,"11-20%", IF(amazon[Discount percentage]&lt;=30,"21-30%",….)))</f>
        <v>#VALUE!</v>
      </c>
    </row>
    <row r="1453" spans="1:17" ht="18.75" x14ac:dyDescent="0.3">
      <c r="A1453" s="1" t="s">
        <v>3825</v>
      </c>
      <c r="B1453" s="1" t="s">
        <v>3826</v>
      </c>
      <c r="C1453" s="1" t="s">
        <v>1557</v>
      </c>
      <c r="D1453" s="1" t="s">
        <v>3118</v>
      </c>
      <c r="E145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3" s="4">
        <v>1499</v>
      </c>
      <c r="G1453" s="4">
        <v>2199</v>
      </c>
      <c r="H1453" s="4">
        <f>PRODUCT(amazon[[#This Row],[Actual price]],amazon[[#This Row],[Rating count]])</f>
        <v>14361669</v>
      </c>
      <c r="I1453" s="5">
        <v>0.32</v>
      </c>
      <c r="J1453" s="1">
        <v>4.4000000000000004</v>
      </c>
      <c r="K1453" s="1">
        <v>6531</v>
      </c>
      <c r="L1453" s="1" t="str">
        <f>IF(amazon[[#This Row],[Discounted price]]&lt;200, "Very Low",
 IF(amazon[[#This Row],[Discounted price]]&lt;5000, "Medium",
 IF(amazon[[#This Row],[Discounted price]]&lt;10000, "High",
 "Very High")))</f>
        <v>Medium</v>
      </c>
      <c r="M1453" s="1">
        <f>COUNTIF(amazon[[#This Row],[Discount percentage]],$Z$14)</f>
        <v>0</v>
      </c>
      <c r="N1453" s="1">
        <f>COUNTIF(amazon[[#This Row],[Discount percentage]],$Z$16)</f>
        <v>1</v>
      </c>
      <c r="O1453" s="1">
        <f>COUNTIF(amazon[[#This Row],[Discount percentage]],$Z$15)</f>
        <v>0</v>
      </c>
      <c r="P1453" t="s">
        <v>3827</v>
      </c>
      <c r="Q1453" s="23" t="e" cm="1" vm="1">
        <f t="array" aca="1" ref="Q1453" ca="1">IF(amazon[Discount percentage]&lt;=10, "0-10%", IF(amazon[Discount percentage]&lt;=20,"11-20%", IF(amazon[Discount percentage]&lt;=30,"21-30%",….)))</f>
        <v>#VALUE!</v>
      </c>
    </row>
    <row r="1454" spans="1:17" ht="18.75" x14ac:dyDescent="0.3">
      <c r="A1454" s="1" t="s">
        <v>3828</v>
      </c>
      <c r="B1454" s="1" t="s">
        <v>3829</v>
      </c>
      <c r="C1454" s="1" t="s">
        <v>1557</v>
      </c>
      <c r="D1454" s="1" t="s">
        <v>2623</v>
      </c>
      <c r="E145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4" s="4">
        <v>426</v>
      </c>
      <c r="G1454" s="4">
        <v>999</v>
      </c>
      <c r="H1454" s="4">
        <f>PRODUCT(amazon[[#This Row],[Actual price]],amazon[[#This Row],[Rating count]])</f>
        <v>221778</v>
      </c>
      <c r="I1454" s="5">
        <v>0.56999999999999995</v>
      </c>
      <c r="J1454" s="1">
        <v>4.0999999999999996</v>
      </c>
      <c r="K1454" s="1">
        <v>222</v>
      </c>
      <c r="L1454" s="1" t="str">
        <f>IF(amazon[[#This Row],[Discounted price]]&lt;200, "Very Low",
 IF(amazon[[#This Row],[Discounted price]]&lt;5000, "Medium",
 IF(amazon[[#This Row],[Discounted price]]&lt;10000, "High",
 "Very High")))</f>
        <v>Medium</v>
      </c>
      <c r="M1454" s="1">
        <f>COUNTIF(amazon[[#This Row],[Discount percentage]],$Z$14)</f>
        <v>0</v>
      </c>
      <c r="N1454" s="1">
        <f>COUNTIF(amazon[[#This Row],[Discount percentage]],$Z$16)</f>
        <v>0</v>
      </c>
      <c r="O1454" s="1">
        <f>COUNTIF(amazon[[#This Row],[Discount percentage]],$Z$15)</f>
        <v>1</v>
      </c>
      <c r="P1454" t="s">
        <v>24</v>
      </c>
      <c r="Q1454" s="23" t="e" cm="1" vm="1">
        <f t="array" aca="1" ref="Q1454" ca="1">IF(amazon[Discount percentage]&lt;=10, "0-10%", IF(amazon[Discount percentage]&lt;=20,"11-20%", IF(amazon[Discount percentage]&lt;=30,"21-30%",….)))</f>
        <v>#VALUE!</v>
      </c>
    </row>
    <row r="1455" spans="1:17" ht="18.75" x14ac:dyDescent="0.3">
      <c r="A1455" s="1" t="s">
        <v>3830</v>
      </c>
      <c r="B1455" s="1" t="s">
        <v>3831</v>
      </c>
      <c r="C1455" s="1" t="s">
        <v>1557</v>
      </c>
      <c r="D1455" s="1" t="s">
        <v>2583</v>
      </c>
      <c r="E145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5" s="4">
        <v>2320</v>
      </c>
      <c r="G1455" s="4">
        <v>3290</v>
      </c>
      <c r="H1455" s="4">
        <f>PRODUCT(amazon[[#This Row],[Actual price]],amazon[[#This Row],[Rating count]])</f>
        <v>641550</v>
      </c>
      <c r="I1455" s="5">
        <v>0.28999999999999998</v>
      </c>
      <c r="J1455" s="1">
        <v>3.8</v>
      </c>
      <c r="K1455" s="1">
        <v>195</v>
      </c>
      <c r="L1455" s="1" t="str">
        <f>IF(amazon[[#This Row],[Discounted price]]&lt;200, "Very Low",
 IF(amazon[[#This Row],[Discounted price]]&lt;5000, "Medium",
 IF(amazon[[#This Row],[Discounted price]]&lt;10000, "High",
 "Very High")))</f>
        <v>Medium</v>
      </c>
      <c r="M1455" s="1">
        <f>COUNTIF(amazon[[#This Row],[Discount percentage]],$Z$14)</f>
        <v>0</v>
      </c>
      <c r="N1455" s="1">
        <f>COUNTIF(amazon[[#This Row],[Discount percentage]],$Z$16)</f>
        <v>1</v>
      </c>
      <c r="O1455" s="1">
        <f>COUNTIF(amazon[[#This Row],[Discount percentage]],$Z$15)</f>
        <v>0</v>
      </c>
      <c r="P1455" t="s">
        <v>3832</v>
      </c>
      <c r="Q1455" s="23" t="e" cm="1" vm="1">
        <f t="array" aca="1" ref="Q1455" ca="1">IF(amazon[Discount percentage]&lt;=10, "0-10%", IF(amazon[Discount percentage]&lt;=20,"11-20%", IF(amazon[Discount percentage]&lt;=30,"21-30%",….)))</f>
        <v>#VALUE!</v>
      </c>
    </row>
    <row r="1456" spans="1:17" ht="18.75" x14ac:dyDescent="0.3">
      <c r="A1456" s="1" t="s">
        <v>3833</v>
      </c>
      <c r="B1456" s="1" t="s">
        <v>3834</v>
      </c>
      <c r="C1456" s="1" t="s">
        <v>1557</v>
      </c>
      <c r="D1456" s="1" t="s">
        <v>3092</v>
      </c>
      <c r="E145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6" s="4">
        <v>1563</v>
      </c>
      <c r="G1456" s="4">
        <v>3098</v>
      </c>
      <c r="H1456" s="4">
        <f>PRODUCT(amazon[[#This Row],[Actual price]],amazon[[#This Row],[Rating count]])</f>
        <v>7072734</v>
      </c>
      <c r="I1456" s="5">
        <v>0.5</v>
      </c>
      <c r="J1456" s="1">
        <v>3.5</v>
      </c>
      <c r="K1456" s="1">
        <v>2283</v>
      </c>
      <c r="L1456" s="1" t="str">
        <f>IF(amazon[[#This Row],[Discounted price]]&lt;200, "Very Low",
 IF(amazon[[#This Row],[Discounted price]]&lt;5000, "Medium",
 IF(amazon[[#This Row],[Discounted price]]&lt;10000, "High",
 "Very High")))</f>
        <v>Medium</v>
      </c>
      <c r="M1456" s="1">
        <f>COUNTIF(amazon[[#This Row],[Discount percentage]],$Z$14)</f>
        <v>1</v>
      </c>
      <c r="N1456" s="1">
        <f>COUNTIF(amazon[[#This Row],[Discount percentage]],$Z$16)</f>
        <v>0</v>
      </c>
      <c r="O1456" s="1">
        <f>COUNTIF(amazon[[#This Row],[Discount percentage]],$Z$15)</f>
        <v>0</v>
      </c>
      <c r="P1456" t="s">
        <v>3835</v>
      </c>
      <c r="Q1456" s="23" t="e" cm="1" vm="1">
        <f t="array" aca="1" ref="Q1456" ca="1">IF(amazon[Discount percentage]&lt;=10, "0-10%", IF(amazon[Discount percentage]&lt;=20,"11-20%", IF(amazon[Discount percentage]&lt;=30,"21-30%",….)))</f>
        <v>#VALUE!</v>
      </c>
    </row>
    <row r="1457" spans="1:17" ht="18.75" x14ac:dyDescent="0.3">
      <c r="A1457" s="1" t="s">
        <v>3836</v>
      </c>
      <c r="B1457" s="1" t="s">
        <v>3837</v>
      </c>
      <c r="C1457" s="1" t="s">
        <v>1557</v>
      </c>
      <c r="D1457" s="1" t="s">
        <v>2579</v>
      </c>
      <c r="E1457"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7" s="4">
        <v>3488</v>
      </c>
      <c r="G1457" s="4">
        <v>4990</v>
      </c>
      <c r="H1457" s="4">
        <f>PRODUCT(amazon[[#This Row],[Actual price]],amazon[[#This Row],[Rating count]])</f>
        <v>5623730</v>
      </c>
      <c r="I1457" s="5">
        <v>0.3</v>
      </c>
      <c r="J1457" s="1">
        <v>4.0999999999999996</v>
      </c>
      <c r="K1457" s="1">
        <v>1127</v>
      </c>
      <c r="L1457" s="1" t="str">
        <f>IF(amazon[[#This Row],[Discounted price]]&lt;200, "Very Low",
 IF(amazon[[#This Row],[Discounted price]]&lt;5000, "Medium",
 IF(amazon[[#This Row],[Discounted price]]&lt;10000, "High",
 "Very High")))</f>
        <v>Medium</v>
      </c>
      <c r="M1457" s="1">
        <f>COUNTIF(amazon[[#This Row],[Discount percentage]],$Z$14)</f>
        <v>0</v>
      </c>
      <c r="N1457" s="1">
        <f>COUNTIF(amazon[[#This Row],[Discount percentage]],$Z$16)</f>
        <v>1</v>
      </c>
      <c r="O1457" s="1">
        <f>COUNTIF(amazon[[#This Row],[Discount percentage]],$Z$15)</f>
        <v>0</v>
      </c>
      <c r="P1457" t="s">
        <v>3838</v>
      </c>
      <c r="Q1457" s="23" t="e" cm="1" vm="1">
        <f t="array" aca="1" ref="Q1457" ca="1">IF(amazon[Discount percentage]&lt;=10, "0-10%", IF(amazon[Discount percentage]&lt;=20,"11-20%", IF(amazon[Discount percentage]&lt;=30,"21-30%",….)))</f>
        <v>#VALUE!</v>
      </c>
    </row>
    <row r="1458" spans="1:17" ht="18.75" x14ac:dyDescent="0.3">
      <c r="A1458" s="1" t="s">
        <v>3839</v>
      </c>
      <c r="B1458" s="1" t="s">
        <v>3840</v>
      </c>
      <c r="C1458" s="1" t="s">
        <v>1557</v>
      </c>
      <c r="D1458" s="1" t="s">
        <v>2781</v>
      </c>
      <c r="E1458"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8" s="4">
        <v>498</v>
      </c>
      <c r="G1458" s="4">
        <v>1200</v>
      </c>
      <c r="H1458" s="4">
        <f>PRODUCT(amazon[[#This Row],[Actual price]],amazon[[#This Row],[Rating count]])</f>
        <v>135600</v>
      </c>
      <c r="I1458" s="5">
        <v>0.59</v>
      </c>
      <c r="J1458" s="1">
        <v>3.2</v>
      </c>
      <c r="K1458" s="1">
        <v>113</v>
      </c>
      <c r="L1458" s="1" t="str">
        <f>IF(amazon[[#This Row],[Discounted price]]&lt;200, "Very Low",
 IF(amazon[[#This Row],[Discounted price]]&lt;5000, "Medium",
 IF(amazon[[#This Row],[Discounted price]]&lt;10000, "High",
 "Very High")))</f>
        <v>Medium</v>
      </c>
      <c r="M1458" s="1">
        <f>COUNTIF(amazon[[#This Row],[Discount percentage]],$Z$14)</f>
        <v>0</v>
      </c>
      <c r="N1458" s="1">
        <f>COUNTIF(amazon[[#This Row],[Discount percentage]],$Z$16)</f>
        <v>0</v>
      </c>
      <c r="O1458" s="1">
        <f>COUNTIF(amazon[[#This Row],[Discount percentage]],$Z$15)</f>
        <v>1</v>
      </c>
      <c r="P1458" t="s">
        <v>3841</v>
      </c>
      <c r="Q1458" s="23" t="e" cm="1" vm="1">
        <f t="array" aca="1" ref="Q1458" ca="1">IF(amazon[Discount percentage]&lt;=10, "0-10%", IF(amazon[Discount percentage]&lt;=20,"11-20%", IF(amazon[Discount percentage]&lt;=30,"21-30%",….)))</f>
        <v>#VALUE!</v>
      </c>
    </row>
    <row r="1459" spans="1:17" ht="18.75" x14ac:dyDescent="0.3">
      <c r="A1459" s="1" t="s">
        <v>3842</v>
      </c>
      <c r="B1459" s="1" t="s">
        <v>3843</v>
      </c>
      <c r="C1459" s="1" t="s">
        <v>1557</v>
      </c>
      <c r="D1459" s="1" t="s">
        <v>2575</v>
      </c>
      <c r="E1459"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59" s="4">
        <v>2695</v>
      </c>
      <c r="G1459" s="4">
        <v>2695</v>
      </c>
      <c r="H1459" s="4">
        <f>PRODUCT(amazon[[#This Row],[Actual price]],amazon[[#This Row],[Rating count]])</f>
        <v>6786010</v>
      </c>
      <c r="I1459" s="5">
        <v>0</v>
      </c>
      <c r="J1459" s="1">
        <v>4.4000000000000004</v>
      </c>
      <c r="K1459" s="1">
        <v>2518</v>
      </c>
      <c r="L1459" s="1" t="str">
        <f>IF(amazon[[#This Row],[Discounted price]]&lt;200, "Very Low",
 IF(amazon[[#This Row],[Discounted price]]&lt;5000, "Medium",
 IF(amazon[[#This Row],[Discounted price]]&lt;10000, "High",
 "Very High")))</f>
        <v>Medium</v>
      </c>
      <c r="M1459" s="1">
        <f>COUNTIF(amazon[[#This Row],[Discount percentage]],$Z$14)</f>
        <v>0</v>
      </c>
      <c r="N1459" s="1">
        <f>COUNTIF(amazon[[#This Row],[Discount percentage]],$Z$16)</f>
        <v>1</v>
      </c>
      <c r="O1459" s="1">
        <f>COUNTIF(amazon[[#This Row],[Discount percentage]],$Z$15)</f>
        <v>0</v>
      </c>
      <c r="P1459" t="s">
        <v>3844</v>
      </c>
      <c r="Q1459" s="23" t="e" cm="1" vm="1">
        <f t="array" aca="1" ref="Q1459" ca="1">IF(amazon[Discount percentage]&lt;=10, "0-10%", IF(amazon[Discount percentage]&lt;=20,"11-20%", IF(amazon[Discount percentage]&lt;=30,"21-30%",….)))</f>
        <v>#VALUE!</v>
      </c>
    </row>
    <row r="1460" spans="1:17" ht="18.75" x14ac:dyDescent="0.3">
      <c r="A1460" s="1" t="s">
        <v>3845</v>
      </c>
      <c r="B1460" s="1" t="s">
        <v>3846</v>
      </c>
      <c r="C1460" s="1" t="s">
        <v>1557</v>
      </c>
      <c r="D1460" s="1" t="s">
        <v>2579</v>
      </c>
      <c r="E1460"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60" s="4">
        <v>949</v>
      </c>
      <c r="G1460" s="4">
        <v>2299</v>
      </c>
      <c r="H1460" s="4">
        <f>PRODUCT(amazon[[#This Row],[Actual price]],amazon[[#This Row],[Rating count]])</f>
        <v>1264450</v>
      </c>
      <c r="I1460" s="5">
        <v>0.59</v>
      </c>
      <c r="J1460" s="1">
        <v>3.6</v>
      </c>
      <c r="K1460" s="1">
        <v>550</v>
      </c>
      <c r="L1460" s="1" t="str">
        <f>IF(amazon[[#This Row],[Discounted price]]&lt;200, "Very Low",
 IF(amazon[[#This Row],[Discounted price]]&lt;5000, "Medium",
 IF(amazon[[#This Row],[Discounted price]]&lt;10000, "High",
 "Very High")))</f>
        <v>Medium</v>
      </c>
      <c r="M1460" s="1">
        <f>COUNTIF(amazon[[#This Row],[Discount percentage]],$Z$14)</f>
        <v>0</v>
      </c>
      <c r="N1460" s="1">
        <f>COUNTIF(amazon[[#This Row],[Discount percentage]],$Z$16)</f>
        <v>0</v>
      </c>
      <c r="O1460" s="1">
        <f>COUNTIF(amazon[[#This Row],[Discount percentage]],$Z$15)</f>
        <v>1</v>
      </c>
      <c r="P1460" t="s">
        <v>3847</v>
      </c>
      <c r="Q1460" s="23" t="e" cm="1" vm="1">
        <f t="array" aca="1" ref="Q1460" ca="1">IF(amazon[Discount percentage]&lt;=10, "0-10%", IF(amazon[Discount percentage]&lt;=20,"11-20%", IF(amazon[Discount percentage]&lt;=30,"21-30%",….)))</f>
        <v>#VALUE!</v>
      </c>
    </row>
    <row r="1461" spans="1:17" ht="18.75" x14ac:dyDescent="0.3">
      <c r="A1461" s="1" t="s">
        <v>3848</v>
      </c>
      <c r="B1461" s="1" t="s">
        <v>3849</v>
      </c>
      <c r="C1461" s="1" t="s">
        <v>1557</v>
      </c>
      <c r="D1461" s="1" t="s">
        <v>2587</v>
      </c>
      <c r="E1461"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61" s="4">
        <v>199</v>
      </c>
      <c r="G1461" s="4">
        <v>999</v>
      </c>
      <c r="H1461" s="4">
        <f>PRODUCT(amazon[[#This Row],[Actual price]],amazon[[#This Row],[Rating count]])</f>
        <v>1998</v>
      </c>
      <c r="I1461" s="5">
        <v>0.8</v>
      </c>
      <c r="J1461" s="1">
        <v>3.1</v>
      </c>
      <c r="K1461" s="1">
        <v>2</v>
      </c>
      <c r="L1461" s="1" t="str">
        <f>IF(amazon[[#This Row],[Discounted price]]&lt;200, "Very Low",
 IF(amazon[[#This Row],[Discounted price]]&lt;5000, "Medium",
 IF(amazon[[#This Row],[Discounted price]]&lt;10000, "High",
 "Very High")))</f>
        <v>Very Low</v>
      </c>
      <c r="M1461" s="1">
        <f>COUNTIF(amazon[[#This Row],[Discount percentage]],$Z$14)</f>
        <v>0</v>
      </c>
      <c r="N1461" s="1">
        <f>COUNTIF(amazon[[#This Row],[Discount percentage]],$Z$16)</f>
        <v>0</v>
      </c>
      <c r="O1461" s="1">
        <f>COUNTIF(amazon[[#This Row],[Discount percentage]],$Z$15)</f>
        <v>1</v>
      </c>
      <c r="P1461" t="s">
        <v>3850</v>
      </c>
      <c r="Q1461" s="23" t="e" cm="1" vm="1">
        <f t="array" aca="1" ref="Q1461" ca="1">IF(amazon[Discount percentage]&lt;=10, "0-10%", IF(amazon[Discount percentage]&lt;=20,"11-20%", IF(amazon[Discount percentage]&lt;=30,"21-30%",….)))</f>
        <v>#VALUE!</v>
      </c>
    </row>
    <row r="1462" spans="1:17" ht="18.75" x14ac:dyDescent="0.3">
      <c r="A1462" s="1" t="s">
        <v>3851</v>
      </c>
      <c r="B1462" s="1" t="s">
        <v>3852</v>
      </c>
      <c r="C1462" s="1" t="s">
        <v>1557</v>
      </c>
      <c r="D1462" s="1" t="s">
        <v>2910</v>
      </c>
      <c r="E1462"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62" s="4">
        <v>379</v>
      </c>
      <c r="G1462" s="4">
        <v>919</v>
      </c>
      <c r="H1462" s="4">
        <f>PRODUCT(amazon[[#This Row],[Actual price]],amazon[[#This Row],[Rating count]])</f>
        <v>1001710</v>
      </c>
      <c r="I1462" s="5">
        <v>0.59</v>
      </c>
      <c r="J1462" s="1">
        <v>4</v>
      </c>
      <c r="K1462" s="1">
        <v>1090</v>
      </c>
      <c r="L1462" s="1" t="str">
        <f>IF(amazon[[#This Row],[Discounted price]]&lt;200, "Very Low",
 IF(amazon[[#This Row],[Discounted price]]&lt;5000, "Medium",
 IF(amazon[[#This Row],[Discounted price]]&lt;10000, "High",
 "Very High")))</f>
        <v>Medium</v>
      </c>
      <c r="M1462" s="1">
        <f>COUNTIF(amazon[[#This Row],[Discount percentage]],$Z$14)</f>
        <v>0</v>
      </c>
      <c r="N1462" s="1">
        <f>COUNTIF(amazon[[#This Row],[Discount percentage]],$Z$16)</f>
        <v>0</v>
      </c>
      <c r="O1462" s="1">
        <f>COUNTIF(amazon[[#This Row],[Discount percentage]],$Z$15)</f>
        <v>1</v>
      </c>
      <c r="P1462" t="s">
        <v>3853</v>
      </c>
      <c r="Q1462" s="23" t="e" cm="1" vm="1">
        <f t="array" aca="1" ref="Q1462" ca="1">IF(amazon[Discount percentage]&lt;=10, "0-10%", IF(amazon[Discount percentage]&lt;=20,"11-20%", IF(amazon[Discount percentage]&lt;=30,"21-30%",….)))</f>
        <v>#VALUE!</v>
      </c>
    </row>
    <row r="1463" spans="1:17" ht="18.75" x14ac:dyDescent="0.3">
      <c r="A1463" s="1" t="s">
        <v>3854</v>
      </c>
      <c r="B1463" s="1" t="s">
        <v>3855</v>
      </c>
      <c r="C1463" s="1" t="s">
        <v>1557</v>
      </c>
      <c r="D1463" s="1" t="s">
        <v>2928</v>
      </c>
      <c r="E1463"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63" s="4">
        <v>2280</v>
      </c>
      <c r="G1463" s="4">
        <v>3045</v>
      </c>
      <c r="H1463" s="4">
        <f>PRODUCT(amazon[[#This Row],[Actual price]],amazon[[#This Row],[Rating count]])</f>
        <v>12539310</v>
      </c>
      <c r="I1463" s="5">
        <v>0.25</v>
      </c>
      <c r="J1463" s="1">
        <v>4.0999999999999996</v>
      </c>
      <c r="K1463" s="1">
        <v>4118</v>
      </c>
      <c r="L1463" s="1" t="str">
        <f>IF(amazon[[#This Row],[Discounted price]]&lt;200, "Very Low",
 IF(amazon[[#This Row],[Discounted price]]&lt;5000, "Medium",
 IF(amazon[[#This Row],[Discounted price]]&lt;10000, "High",
 "Very High")))</f>
        <v>Medium</v>
      </c>
      <c r="M1463" s="1">
        <f>COUNTIF(amazon[[#This Row],[Discount percentage]],$Z$14)</f>
        <v>0</v>
      </c>
      <c r="N1463" s="1">
        <f>COUNTIF(amazon[[#This Row],[Discount percentage]],$Z$16)</f>
        <v>1</v>
      </c>
      <c r="O1463" s="1">
        <f>COUNTIF(amazon[[#This Row],[Discount percentage]],$Z$15)</f>
        <v>0</v>
      </c>
      <c r="P1463" t="s">
        <v>3856</v>
      </c>
      <c r="Q1463" s="23" t="e" cm="1" vm="1">
        <f t="array" aca="1" ref="Q1463" ca="1">IF(amazon[Discount percentage]&lt;=10, "0-10%", IF(amazon[Discount percentage]&lt;=20,"11-20%", IF(amazon[Discount percentage]&lt;=30,"21-30%",….)))</f>
        <v>#VALUE!</v>
      </c>
    </row>
    <row r="1464" spans="1:17" ht="18.75" x14ac:dyDescent="0.3">
      <c r="A1464" s="1" t="s">
        <v>3857</v>
      </c>
      <c r="B1464" s="1" t="s">
        <v>3858</v>
      </c>
      <c r="C1464" s="1" t="s">
        <v>1557</v>
      </c>
      <c r="D1464" s="1" t="s">
        <v>2865</v>
      </c>
      <c r="E1464"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64" s="4">
        <v>2219</v>
      </c>
      <c r="G1464" s="4">
        <v>3080</v>
      </c>
      <c r="H1464" s="4">
        <f>PRODUCT(amazon[[#This Row],[Actual price]],amazon[[#This Row],[Rating count]])</f>
        <v>1441440</v>
      </c>
      <c r="I1464" s="5">
        <v>0.28000000000000003</v>
      </c>
      <c r="J1464" s="1">
        <v>3.6</v>
      </c>
      <c r="K1464" s="1">
        <v>468</v>
      </c>
      <c r="L1464" s="1" t="str">
        <f>IF(amazon[[#This Row],[Discounted price]]&lt;200, "Very Low",
 IF(amazon[[#This Row],[Discounted price]]&lt;5000, "Medium",
 IF(amazon[[#This Row],[Discounted price]]&lt;10000, "High",
 "Very High")))</f>
        <v>Medium</v>
      </c>
      <c r="M1464" s="1">
        <f>COUNTIF(amazon[[#This Row],[Discount percentage]],$Z$14)</f>
        <v>0</v>
      </c>
      <c r="N1464" s="1">
        <f>COUNTIF(amazon[[#This Row],[Discount percentage]],$Z$16)</f>
        <v>1</v>
      </c>
      <c r="O1464" s="1">
        <f>COUNTIF(amazon[[#This Row],[Discount percentage]],$Z$15)</f>
        <v>0</v>
      </c>
      <c r="P1464" t="s">
        <v>3859</v>
      </c>
      <c r="Q1464" s="23" t="e" cm="1" vm="1">
        <f t="array" aca="1" ref="Q1464" ca="1">IF(amazon[Discount percentage]&lt;=10, "0-10%", IF(amazon[Discount percentage]&lt;=20,"11-20%", IF(amazon[Discount percentage]&lt;=30,"21-30%",….)))</f>
        <v>#VALUE!</v>
      </c>
    </row>
    <row r="1465" spans="1:17" ht="18.75" x14ac:dyDescent="0.3">
      <c r="A1465" s="1" t="s">
        <v>3860</v>
      </c>
      <c r="B1465" s="1" t="s">
        <v>3861</v>
      </c>
      <c r="C1465" s="1" t="s">
        <v>1557</v>
      </c>
      <c r="D1465" s="1" t="s">
        <v>2896</v>
      </c>
      <c r="E1465"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65" s="4">
        <v>1399</v>
      </c>
      <c r="G1465" s="4">
        <v>1890</v>
      </c>
      <c r="H1465" s="4">
        <f>PRODUCT(amazon[[#This Row],[Actual price]],amazon[[#This Row],[Rating count]])</f>
        <v>15178590</v>
      </c>
      <c r="I1465" s="5">
        <v>0.26</v>
      </c>
      <c r="J1465" s="1">
        <v>4</v>
      </c>
      <c r="K1465" s="1">
        <v>8031</v>
      </c>
      <c r="L1465" s="1" t="str">
        <f>IF(amazon[[#This Row],[Discounted price]]&lt;200, "Very Low",
 IF(amazon[[#This Row],[Discounted price]]&lt;5000, "Medium",
 IF(amazon[[#This Row],[Discounted price]]&lt;10000, "High",
 "Very High")))</f>
        <v>Medium</v>
      </c>
      <c r="M1465" s="1">
        <f>COUNTIF(amazon[[#This Row],[Discount percentage]],$Z$14)</f>
        <v>0</v>
      </c>
      <c r="N1465" s="1">
        <f>COUNTIF(amazon[[#This Row],[Discount percentage]],$Z$16)</f>
        <v>1</v>
      </c>
      <c r="O1465" s="1">
        <f>COUNTIF(amazon[[#This Row],[Discount percentage]],$Z$15)</f>
        <v>0</v>
      </c>
      <c r="P1465" t="s">
        <v>3862</v>
      </c>
      <c r="Q1465" s="23" t="e" cm="1" vm="1">
        <f t="array" aca="1" ref="Q1465" ca="1">IF(amazon[Discount percentage]&lt;=10, "0-10%", IF(amazon[Discount percentage]&lt;=20,"11-20%", IF(amazon[Discount percentage]&lt;=30,"21-30%",….)))</f>
        <v>#VALUE!</v>
      </c>
    </row>
    <row r="1466" spans="1:17" ht="18.75" x14ac:dyDescent="0.3">
      <c r="A1466" s="1" t="s">
        <v>3863</v>
      </c>
      <c r="B1466" s="1" t="s">
        <v>3864</v>
      </c>
      <c r="C1466" s="1" t="s">
        <v>1557</v>
      </c>
      <c r="D1466" s="1" t="s">
        <v>2743</v>
      </c>
      <c r="E1466" s="1" t="str">
        <f>IF(amazon[[#This Row],[Product Category]]="Computers&amp;Accessories", "Technology",
IF(amazon[[#This Row],[Product Category]]="Electronics", "Electronic supplies",
IF(amazon[[#This Row],[Product Category]]="Home&amp;Kitchen", "Homes supplies",
IF(amazon[[#This Row],[Product Category]]="OfficeProducts", "Office supplies", "Other"))))</f>
        <v>Homes supplies</v>
      </c>
      <c r="F1466" s="4">
        <v>2863</v>
      </c>
      <c r="G1466" s="4">
        <v>3690</v>
      </c>
      <c r="H1466" s="4">
        <f>PRODUCT(amazon[[#This Row],[Actual price]],amazon[[#This Row],[Rating count]])</f>
        <v>25782030</v>
      </c>
      <c r="I1466" s="5">
        <v>0.22</v>
      </c>
      <c r="J1466" s="1">
        <v>4.3</v>
      </c>
      <c r="K1466" s="1">
        <v>6987</v>
      </c>
      <c r="L1466" s="1" t="str">
        <f>IF(amazon[[#This Row],[Discounted price]]&lt;200, "Very Low",
 IF(amazon[[#This Row],[Discounted price]]&lt;5000, "Medium",
 IF(amazon[[#This Row],[Discounted price]]&lt;10000, "High",
 "Very High")))</f>
        <v>Medium</v>
      </c>
      <c r="M1466" s="1">
        <f>COUNTIF(amazon[[#This Row],[Discount percentage]],$Z$14)</f>
        <v>0</v>
      </c>
      <c r="N1466" s="1">
        <f>COUNTIF(amazon[[#This Row],[Discount percentage]],$Z$16)</f>
        <v>1</v>
      </c>
      <c r="O1466" s="1">
        <f>COUNTIF(amazon[[#This Row],[Discount percentage]],$Z$15)</f>
        <v>0</v>
      </c>
      <c r="P1466" t="s">
        <v>3865</v>
      </c>
      <c r="Q1466" s="23" t="e" cm="1" vm="1">
        <f t="array" aca="1" ref="Q1466" ca="1">IF(amazon[Discount percentage]&lt;=10, "0-10%", IF(amazon[Discount percentage]&lt;=20,"11-20%", IF(amazon[Discount percentage]&lt;=30,"21-30%",….)))</f>
        <v>#VALUE!</v>
      </c>
    </row>
  </sheetData>
  <pageMargins left="0.7" right="0.7" top="0.75" bottom="0.75" header="0.3" footer="0.3"/>
  <pageSetup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7C5F-56E3-49A5-8E9A-66B25542ABD3}">
  <dimension ref="A3:AD28"/>
  <sheetViews>
    <sheetView topLeftCell="T3" workbookViewId="0">
      <selection activeCell="X18" sqref="X18"/>
      <pivotSelection pane="bottomRight" activeRow="19" activeCol="23" previousRow="19" previousCol="23" click="8" r:id="rId4">
        <pivotArea field="2" type="button" dataOnly="0" labelOnly="1" outline="0" axis="axisRow" fieldPosition="0"/>
      </pivotSelection>
    </sheetView>
  </sheetViews>
  <sheetFormatPr defaultRowHeight="15" x14ac:dyDescent="0.25"/>
  <cols>
    <col min="1" max="3" width="22.85546875" bestFit="1" customWidth="1"/>
    <col min="6" max="6" width="22.85546875" bestFit="1" customWidth="1"/>
    <col min="7" max="7" width="35.5703125" bestFit="1" customWidth="1"/>
    <col min="8" max="8" width="38.140625" bestFit="1" customWidth="1"/>
    <col min="9" max="9" width="37.5703125" bestFit="1" customWidth="1"/>
    <col min="10" max="10" width="26.28515625" bestFit="1" customWidth="1"/>
    <col min="11" max="11" width="29.85546875" bestFit="1" customWidth="1"/>
    <col min="15" max="15" width="22.85546875" bestFit="1" customWidth="1"/>
    <col min="16" max="16" width="20" bestFit="1" customWidth="1"/>
    <col min="18" max="18" width="22.85546875" bestFit="1" customWidth="1"/>
    <col min="19" max="19" width="29.85546875" bestFit="1" customWidth="1"/>
    <col min="20" max="20" width="20" bestFit="1" customWidth="1"/>
    <col min="21" max="21" width="22.85546875" bestFit="1" customWidth="1"/>
    <col min="22" max="22" width="20" bestFit="1" customWidth="1"/>
    <col min="23" max="25" width="22.85546875" bestFit="1" customWidth="1"/>
    <col min="26" max="26" width="20" customWidth="1"/>
    <col min="28" max="28" width="22.85546875" bestFit="1" customWidth="1"/>
    <col min="29" max="29" width="22.28515625" bestFit="1" customWidth="1"/>
    <col min="30" max="30" width="20" bestFit="1" customWidth="1"/>
  </cols>
  <sheetData>
    <row r="3" spans="1:30" x14ac:dyDescent="0.25">
      <c r="I3" s="6" t="s">
        <v>1</v>
      </c>
      <c r="J3" t="s">
        <v>3869</v>
      </c>
      <c r="K3" t="s">
        <v>3870</v>
      </c>
    </row>
    <row r="4" spans="1:30" x14ac:dyDescent="0.25">
      <c r="A4" t="s">
        <v>3906</v>
      </c>
      <c r="I4" s="7" t="s">
        <v>2993</v>
      </c>
      <c r="J4" s="8">
        <v>0.42</v>
      </c>
      <c r="K4" s="15">
        <v>0.42</v>
      </c>
      <c r="O4" s="6" t="s">
        <v>1</v>
      </c>
      <c r="P4" t="s">
        <v>3871</v>
      </c>
      <c r="R4" s="6" t="s">
        <v>1</v>
      </c>
      <c r="S4" t="s">
        <v>3870</v>
      </c>
      <c r="U4" s="6" t="s">
        <v>1</v>
      </c>
      <c r="V4" t="s">
        <v>3867</v>
      </c>
      <c r="W4" t="s">
        <v>3868</v>
      </c>
    </row>
    <row r="5" spans="1:30" x14ac:dyDescent="0.25">
      <c r="A5" s="6" t="s">
        <v>1</v>
      </c>
      <c r="I5" s="7" t="s">
        <v>13</v>
      </c>
      <c r="J5" s="8">
        <v>244.73000000000008</v>
      </c>
      <c r="K5" s="15">
        <v>0.54024282560706416</v>
      </c>
      <c r="O5" s="7" t="s">
        <v>2993</v>
      </c>
      <c r="P5" s="8">
        <v>9</v>
      </c>
      <c r="R5" s="7" t="s">
        <v>2993</v>
      </c>
      <c r="S5" s="15">
        <v>0.42</v>
      </c>
      <c r="U5" s="7" t="s">
        <v>2993</v>
      </c>
      <c r="V5" s="17">
        <v>4000</v>
      </c>
      <c r="W5" s="17">
        <v>2339</v>
      </c>
      <c r="AB5" s="6" t="s">
        <v>1</v>
      </c>
      <c r="AC5" t="s">
        <v>3915</v>
      </c>
      <c r="AD5" t="s">
        <v>3873</v>
      </c>
    </row>
    <row r="6" spans="1:30" x14ac:dyDescent="0.25">
      <c r="A6" s="7" t="s">
        <v>2993</v>
      </c>
      <c r="I6" s="7" t="s">
        <v>50</v>
      </c>
      <c r="J6" s="8">
        <v>267.3599999999999</v>
      </c>
      <c r="K6" s="15">
        <v>0.50828897338403023</v>
      </c>
      <c r="O6" s="7" t="s">
        <v>13</v>
      </c>
      <c r="P6" s="8">
        <v>2</v>
      </c>
      <c r="R6" s="7" t="s">
        <v>13</v>
      </c>
      <c r="S6" s="15">
        <v>0.54024282560706416</v>
      </c>
      <c r="U6" s="7" t="s">
        <v>13</v>
      </c>
      <c r="V6" s="17">
        <v>1683.6247240618102</v>
      </c>
      <c r="W6" s="17">
        <v>381721</v>
      </c>
      <c r="AB6" s="7" t="s">
        <v>2993</v>
      </c>
      <c r="AC6" s="16">
        <v>1</v>
      </c>
      <c r="AD6" s="16">
        <v>1</v>
      </c>
    </row>
    <row r="7" spans="1:30" x14ac:dyDescent="0.25">
      <c r="A7" s="7" t="s">
        <v>13</v>
      </c>
      <c r="I7" s="7" t="s">
        <v>3249</v>
      </c>
      <c r="J7" s="8">
        <v>0.53</v>
      </c>
      <c r="K7" s="15">
        <v>0.53</v>
      </c>
      <c r="O7" s="7" t="s">
        <v>50</v>
      </c>
      <c r="P7" s="8">
        <v>1</v>
      </c>
      <c r="R7" s="7" t="s">
        <v>50</v>
      </c>
      <c r="S7" s="15">
        <v>0.50828897338403023</v>
      </c>
      <c r="U7" s="7" t="s">
        <v>50</v>
      </c>
      <c r="V7" s="17">
        <v>10127.311787072244</v>
      </c>
      <c r="W7" s="17">
        <v>3138057</v>
      </c>
      <c r="AB7" s="7" t="s">
        <v>13</v>
      </c>
      <c r="AC7" s="16">
        <v>453</v>
      </c>
      <c r="AD7" s="16">
        <v>453</v>
      </c>
    </row>
    <row r="8" spans="1:30" x14ac:dyDescent="0.25">
      <c r="A8" s="7" t="s">
        <v>50</v>
      </c>
      <c r="I8" s="7" t="s">
        <v>1557</v>
      </c>
      <c r="J8" s="8">
        <v>179.74000000000007</v>
      </c>
      <c r="K8" s="15">
        <v>0.40120535714285727</v>
      </c>
      <c r="O8" s="7" t="s">
        <v>3249</v>
      </c>
      <c r="P8" s="8">
        <v>8</v>
      </c>
      <c r="R8" s="7" t="s">
        <v>3249</v>
      </c>
      <c r="S8" s="15">
        <v>0.53</v>
      </c>
      <c r="U8" s="7" t="s">
        <v>3249</v>
      </c>
      <c r="V8" s="17">
        <v>1900</v>
      </c>
      <c r="W8" s="17">
        <v>899</v>
      </c>
      <c r="AB8" s="7" t="s">
        <v>50</v>
      </c>
      <c r="AC8" s="16">
        <v>526</v>
      </c>
      <c r="AD8" s="16">
        <v>526</v>
      </c>
    </row>
    <row r="9" spans="1:30" x14ac:dyDescent="0.25">
      <c r="A9" s="7" t="s">
        <v>3249</v>
      </c>
      <c r="I9" s="7" t="s">
        <v>2034</v>
      </c>
      <c r="J9" s="8">
        <v>1.1499999999999999</v>
      </c>
      <c r="K9" s="15">
        <v>0.57499999999999996</v>
      </c>
      <c r="O9" s="7" t="s">
        <v>1557</v>
      </c>
      <c r="P9" s="8">
        <v>3</v>
      </c>
      <c r="R9" s="7" t="s">
        <v>1557</v>
      </c>
      <c r="S9" s="15">
        <v>0.40120535714285727</v>
      </c>
      <c r="U9" s="7" t="s">
        <v>1557</v>
      </c>
      <c r="V9" s="17">
        <v>4162.0736607142853</v>
      </c>
      <c r="W9" s="17">
        <v>1044117</v>
      </c>
      <c r="AB9" s="7" t="s">
        <v>3249</v>
      </c>
      <c r="AC9" s="16">
        <v>1</v>
      </c>
      <c r="AD9" s="16">
        <v>1</v>
      </c>
    </row>
    <row r="10" spans="1:30" x14ac:dyDescent="0.25">
      <c r="A10" s="7" t="s">
        <v>1557</v>
      </c>
      <c r="I10" s="7" t="s">
        <v>1543</v>
      </c>
      <c r="J10" s="8">
        <v>0.91999999999999993</v>
      </c>
      <c r="K10" s="15">
        <v>0.45999999999999996</v>
      </c>
      <c r="O10" s="7" t="s">
        <v>2034</v>
      </c>
      <c r="P10" s="8">
        <v>5</v>
      </c>
      <c r="R10" s="7" t="s">
        <v>2034</v>
      </c>
      <c r="S10" s="15">
        <v>0.57499999999999996</v>
      </c>
      <c r="U10" s="7" t="s">
        <v>2034</v>
      </c>
      <c r="V10" s="17">
        <v>799</v>
      </c>
      <c r="W10" s="17">
        <v>674</v>
      </c>
      <c r="AB10" s="7" t="s">
        <v>1557</v>
      </c>
      <c r="AC10" s="16">
        <v>448</v>
      </c>
      <c r="AD10" s="16">
        <v>448</v>
      </c>
    </row>
    <row r="11" spans="1:30" x14ac:dyDescent="0.25">
      <c r="A11" s="7" t="s">
        <v>2034</v>
      </c>
      <c r="I11" s="7" t="s">
        <v>1552</v>
      </c>
      <c r="J11" s="8">
        <v>3.8300000000000005</v>
      </c>
      <c r="K11" s="15">
        <v>0.12354838709677421</v>
      </c>
      <c r="O11" s="7" t="s">
        <v>1543</v>
      </c>
      <c r="P11" s="8">
        <v>6</v>
      </c>
      <c r="R11" s="7" t="s">
        <v>1543</v>
      </c>
      <c r="S11" s="15">
        <v>0.45999999999999996</v>
      </c>
      <c r="U11" s="7" t="s">
        <v>1543</v>
      </c>
      <c r="V11" s="17">
        <v>1347</v>
      </c>
      <c r="W11" s="17">
        <v>1276</v>
      </c>
      <c r="AB11" s="7" t="s">
        <v>2034</v>
      </c>
      <c r="AC11" s="16">
        <v>2</v>
      </c>
      <c r="AD11" s="16">
        <v>2</v>
      </c>
    </row>
    <row r="12" spans="1:30" x14ac:dyDescent="0.25">
      <c r="A12" s="7" t="s">
        <v>1543</v>
      </c>
      <c r="I12" s="7" t="s">
        <v>2337</v>
      </c>
      <c r="J12" s="8">
        <v>0</v>
      </c>
      <c r="K12" s="15">
        <v>0</v>
      </c>
      <c r="O12" s="7" t="s">
        <v>1552</v>
      </c>
      <c r="P12" s="8">
        <v>4</v>
      </c>
      <c r="R12" s="7" t="s">
        <v>1552</v>
      </c>
      <c r="S12" s="15">
        <v>0.12354838709677421</v>
      </c>
      <c r="U12" s="7" t="s">
        <v>1552</v>
      </c>
      <c r="V12" s="17">
        <v>397.19354838709677</v>
      </c>
      <c r="W12" s="17">
        <v>9349</v>
      </c>
      <c r="AB12" s="7" t="s">
        <v>1543</v>
      </c>
      <c r="AC12" s="16">
        <v>2</v>
      </c>
      <c r="AD12" s="16">
        <v>2</v>
      </c>
    </row>
    <row r="13" spans="1:30" x14ac:dyDescent="0.25">
      <c r="A13" s="7" t="s">
        <v>1552</v>
      </c>
      <c r="I13" s="7" t="s">
        <v>3866</v>
      </c>
      <c r="J13" s="8">
        <v>698.6799999999995</v>
      </c>
      <c r="K13" s="15">
        <v>0.47691467576791774</v>
      </c>
      <c r="O13" s="7" t="s">
        <v>2337</v>
      </c>
      <c r="P13" s="8">
        <v>7</v>
      </c>
      <c r="R13" s="7" t="s">
        <v>2337</v>
      </c>
      <c r="S13" s="15">
        <v>0</v>
      </c>
      <c r="U13" s="7" t="s">
        <v>2337</v>
      </c>
      <c r="V13" s="17">
        <v>150</v>
      </c>
      <c r="W13" s="17">
        <v>150</v>
      </c>
      <c r="AB13" s="7" t="s">
        <v>1552</v>
      </c>
      <c r="AC13" s="16">
        <v>31</v>
      </c>
      <c r="AD13" s="16">
        <v>31</v>
      </c>
    </row>
    <row r="14" spans="1:30" x14ac:dyDescent="0.25">
      <c r="A14" s="7" t="s">
        <v>2337</v>
      </c>
      <c r="O14" s="7" t="s">
        <v>3866</v>
      </c>
      <c r="P14" s="8"/>
      <c r="R14" s="7" t="s">
        <v>3866</v>
      </c>
      <c r="S14" s="15">
        <v>0.47691467576791774</v>
      </c>
      <c r="U14" s="7" t="s">
        <v>3866</v>
      </c>
      <c r="V14" s="17">
        <v>5444.9911262798632</v>
      </c>
      <c r="W14" s="17">
        <v>4578582</v>
      </c>
      <c r="AB14" s="7" t="s">
        <v>2337</v>
      </c>
      <c r="AC14" s="16">
        <v>1</v>
      </c>
      <c r="AD14" s="16">
        <v>1</v>
      </c>
    </row>
    <row r="15" spans="1:30" x14ac:dyDescent="0.25">
      <c r="A15" s="7" t="s">
        <v>3866</v>
      </c>
      <c r="R15" s="7"/>
      <c r="AB15" s="7" t="s">
        <v>3866</v>
      </c>
      <c r="AC15" s="16">
        <v>1465</v>
      </c>
      <c r="AD15" s="16">
        <v>1465</v>
      </c>
    </row>
    <row r="16" spans="1:30" x14ac:dyDescent="0.25">
      <c r="G16" t="s">
        <v>3907</v>
      </c>
    </row>
    <row r="17" spans="6:25" x14ac:dyDescent="0.25">
      <c r="F17" s="6" t="s">
        <v>1</v>
      </c>
      <c r="G17" t="s">
        <v>3908</v>
      </c>
      <c r="H17" t="s">
        <v>3910</v>
      </c>
      <c r="I17" t="s">
        <v>3909</v>
      </c>
      <c r="J17" t="s">
        <v>3902</v>
      </c>
      <c r="O17" s="7"/>
      <c r="R17" s="7"/>
      <c r="U17" s="7"/>
      <c r="X17" t="s">
        <v>3912</v>
      </c>
    </row>
    <row r="18" spans="6:25" x14ac:dyDescent="0.25">
      <c r="F18" s="7" t="s">
        <v>2993</v>
      </c>
      <c r="G18" s="12">
        <v>0</v>
      </c>
      <c r="H18" s="12">
        <v>1</v>
      </c>
      <c r="I18" s="12">
        <v>0</v>
      </c>
      <c r="J18" s="6" t="s">
        <v>1</v>
      </c>
      <c r="K18" t="s">
        <v>3872</v>
      </c>
      <c r="O18" s="6" t="s">
        <v>1</v>
      </c>
      <c r="P18" t="s">
        <v>3873</v>
      </c>
      <c r="R18" s="6" t="s">
        <v>1</v>
      </c>
      <c r="S18" t="s">
        <v>3873</v>
      </c>
      <c r="U18" s="6" t="s">
        <v>1</v>
      </c>
      <c r="V18" t="s">
        <v>3873</v>
      </c>
      <c r="X18" s="6" t="s">
        <v>1</v>
      </c>
      <c r="Y18" t="s">
        <v>3913</v>
      </c>
    </row>
    <row r="19" spans="6:25" x14ac:dyDescent="0.25">
      <c r="F19" s="7" t="s">
        <v>13</v>
      </c>
      <c r="G19" s="12">
        <v>18</v>
      </c>
      <c r="H19" s="12">
        <v>150</v>
      </c>
      <c r="I19" s="12">
        <v>285</v>
      </c>
      <c r="J19" s="7" t="s">
        <v>1552</v>
      </c>
      <c r="K19" s="11">
        <v>4.3096774193548377</v>
      </c>
      <c r="O19" s="7" t="s">
        <v>2993</v>
      </c>
      <c r="P19" s="12">
        <v>1</v>
      </c>
      <c r="R19" s="7" t="s">
        <v>2993</v>
      </c>
      <c r="S19" s="12">
        <v>1</v>
      </c>
      <c r="U19" s="7" t="s">
        <v>50</v>
      </c>
      <c r="V19" s="12">
        <v>526</v>
      </c>
      <c r="X19" s="7" t="s">
        <v>2993</v>
      </c>
      <c r="Y19" s="16">
        <v>4472000</v>
      </c>
    </row>
    <row r="20" spans="6:25" x14ac:dyDescent="0.25">
      <c r="F20" s="7" t="s">
        <v>50</v>
      </c>
      <c r="G20" s="12">
        <v>20</v>
      </c>
      <c r="H20" s="12">
        <v>230</v>
      </c>
      <c r="I20" s="12">
        <v>276</v>
      </c>
      <c r="J20" s="7" t="s">
        <v>2337</v>
      </c>
      <c r="K20" s="11">
        <v>4.3</v>
      </c>
      <c r="O20" s="7" t="s">
        <v>13</v>
      </c>
      <c r="P20" s="12">
        <v>453</v>
      </c>
      <c r="R20" s="7" t="s">
        <v>13</v>
      </c>
      <c r="S20" s="12">
        <v>453</v>
      </c>
      <c r="U20" s="7" t="s">
        <v>13</v>
      </c>
      <c r="V20" s="12">
        <v>453</v>
      </c>
      <c r="X20" s="7" t="s">
        <v>13</v>
      </c>
      <c r="Y20" s="16">
        <v>12614826243</v>
      </c>
    </row>
    <row r="21" spans="6:25" x14ac:dyDescent="0.25">
      <c r="F21" s="7" t="s">
        <v>3249</v>
      </c>
      <c r="G21" s="12">
        <v>0</v>
      </c>
      <c r="H21" s="12">
        <v>0</v>
      </c>
      <c r="I21" s="12">
        <v>1</v>
      </c>
      <c r="J21" s="7" t="s">
        <v>2034</v>
      </c>
      <c r="K21" s="11">
        <v>4.25</v>
      </c>
      <c r="O21" s="7" t="s">
        <v>50</v>
      </c>
      <c r="P21" s="12">
        <v>526</v>
      </c>
      <c r="R21" s="7" t="s">
        <v>50</v>
      </c>
      <c r="S21" s="12">
        <v>526</v>
      </c>
      <c r="U21" s="7" t="s">
        <v>1557</v>
      </c>
      <c r="V21" s="12">
        <v>448</v>
      </c>
      <c r="X21" s="7" t="s">
        <v>50</v>
      </c>
      <c r="Y21" s="16">
        <v>98020806794</v>
      </c>
    </row>
    <row r="22" spans="6:25" x14ac:dyDescent="0.25">
      <c r="F22" s="7" t="s">
        <v>1557</v>
      </c>
      <c r="G22" s="12">
        <v>18</v>
      </c>
      <c r="H22" s="12">
        <v>302</v>
      </c>
      <c r="I22" s="12">
        <v>128</v>
      </c>
      <c r="J22" s="7" t="s">
        <v>13</v>
      </c>
      <c r="K22" s="11">
        <v>4.1549668874172143</v>
      </c>
      <c r="O22" s="7" t="s">
        <v>3249</v>
      </c>
      <c r="P22" s="12">
        <v>1</v>
      </c>
      <c r="R22" s="7" t="s">
        <v>3249</v>
      </c>
      <c r="S22" s="12">
        <v>1</v>
      </c>
      <c r="U22" s="7" t="s">
        <v>1552</v>
      </c>
      <c r="V22" s="12">
        <v>31</v>
      </c>
      <c r="X22" s="7" t="s">
        <v>3249</v>
      </c>
      <c r="Y22" s="16">
        <v>6959700</v>
      </c>
    </row>
    <row r="23" spans="6:25" x14ac:dyDescent="0.25">
      <c r="F23" s="7" t="s">
        <v>2034</v>
      </c>
      <c r="G23" s="12">
        <v>0</v>
      </c>
      <c r="H23" s="12">
        <v>0</v>
      </c>
      <c r="I23" s="12">
        <v>2</v>
      </c>
      <c r="J23" s="7" t="s">
        <v>50</v>
      </c>
      <c r="K23" s="11">
        <v>4.0817490494296518</v>
      </c>
      <c r="O23" s="7" t="s">
        <v>1557</v>
      </c>
      <c r="P23" s="12">
        <v>448</v>
      </c>
      <c r="R23" s="7" t="s">
        <v>1557</v>
      </c>
      <c r="S23" s="12">
        <v>448</v>
      </c>
      <c r="U23" s="7" t="s">
        <v>1543</v>
      </c>
      <c r="V23" s="12">
        <v>2</v>
      </c>
      <c r="X23" s="7" t="s">
        <v>1557</v>
      </c>
      <c r="Y23" s="16">
        <v>10459722337</v>
      </c>
    </row>
    <row r="24" spans="6:25" x14ac:dyDescent="0.25">
      <c r="F24" s="7" t="s">
        <v>1543</v>
      </c>
      <c r="G24" s="12">
        <v>0</v>
      </c>
      <c r="H24" s="12">
        <v>1</v>
      </c>
      <c r="I24" s="12">
        <v>1</v>
      </c>
      <c r="J24" s="7" t="s">
        <v>1557</v>
      </c>
      <c r="K24" s="11">
        <v>4.0407158836689021</v>
      </c>
      <c r="O24" s="7" t="s">
        <v>2034</v>
      </c>
      <c r="P24" s="12">
        <v>2</v>
      </c>
      <c r="R24" s="7" t="s">
        <v>2034</v>
      </c>
      <c r="S24" s="12">
        <v>2</v>
      </c>
      <c r="U24" s="7" t="s">
        <v>2034</v>
      </c>
      <c r="V24" s="12">
        <v>2</v>
      </c>
      <c r="X24" s="7" t="s">
        <v>2034</v>
      </c>
      <c r="Y24" s="16">
        <v>6163434</v>
      </c>
    </row>
    <row r="25" spans="6:25" x14ac:dyDescent="0.25">
      <c r="F25" s="7" t="s">
        <v>1552</v>
      </c>
      <c r="G25" s="12">
        <v>0</v>
      </c>
      <c r="H25" s="12">
        <v>29</v>
      </c>
      <c r="I25" s="12">
        <v>2</v>
      </c>
      <c r="J25" s="7" t="s">
        <v>3249</v>
      </c>
      <c r="K25" s="11">
        <v>4</v>
      </c>
      <c r="O25" s="7" t="s">
        <v>1543</v>
      </c>
      <c r="P25" s="12">
        <v>2</v>
      </c>
      <c r="R25" s="7" t="s">
        <v>1543</v>
      </c>
      <c r="S25" s="12">
        <v>2</v>
      </c>
      <c r="U25" s="7" t="s">
        <v>2993</v>
      </c>
      <c r="V25" s="12">
        <v>1</v>
      </c>
      <c r="X25" s="7" t="s">
        <v>1543</v>
      </c>
      <c r="Y25" s="16">
        <v>151117062</v>
      </c>
    </row>
    <row r="26" spans="6:25" x14ac:dyDescent="0.25">
      <c r="F26" s="7" t="s">
        <v>2337</v>
      </c>
      <c r="G26" s="12">
        <v>0</v>
      </c>
      <c r="H26" s="12">
        <v>1</v>
      </c>
      <c r="I26" s="12">
        <v>0</v>
      </c>
      <c r="J26" s="7" t="s">
        <v>1543</v>
      </c>
      <c r="K26" s="11">
        <v>3.9</v>
      </c>
      <c r="O26" s="7" t="s">
        <v>1552</v>
      </c>
      <c r="P26" s="12">
        <v>31</v>
      </c>
      <c r="R26" s="7" t="s">
        <v>1552</v>
      </c>
      <c r="S26" s="12">
        <v>31</v>
      </c>
      <c r="U26" s="7" t="s">
        <v>2337</v>
      </c>
      <c r="V26" s="12">
        <v>1</v>
      </c>
      <c r="X26" s="7" t="s">
        <v>1552</v>
      </c>
      <c r="Y26" s="16">
        <v>60778817</v>
      </c>
    </row>
    <row r="27" spans="6:25" x14ac:dyDescent="0.25">
      <c r="F27" s="7" t="s">
        <v>3866</v>
      </c>
      <c r="G27" s="12">
        <v>56</v>
      </c>
      <c r="H27" s="12">
        <v>714</v>
      </c>
      <c r="I27" s="12">
        <v>695</v>
      </c>
      <c r="J27" s="7" t="s">
        <v>2993</v>
      </c>
      <c r="K27" s="11">
        <v>3.8</v>
      </c>
      <c r="O27" s="7" t="s">
        <v>2337</v>
      </c>
      <c r="P27" s="12">
        <v>1</v>
      </c>
      <c r="R27" s="7" t="s">
        <v>2337</v>
      </c>
      <c r="S27" s="12">
        <v>1</v>
      </c>
      <c r="U27" s="7" t="s">
        <v>3249</v>
      </c>
      <c r="V27" s="12">
        <v>1</v>
      </c>
      <c r="X27" s="7" t="s">
        <v>2337</v>
      </c>
      <c r="Y27" s="16">
        <v>2380050</v>
      </c>
    </row>
    <row r="28" spans="6:25" x14ac:dyDescent="0.25">
      <c r="J28" s="7" t="s">
        <v>3866</v>
      </c>
      <c r="K28" s="11">
        <v>4.0965846994535609</v>
      </c>
      <c r="O28" s="7" t="s">
        <v>3866</v>
      </c>
      <c r="P28" s="12">
        <v>1465</v>
      </c>
      <c r="R28" s="7" t="s">
        <v>3866</v>
      </c>
      <c r="S28" s="12">
        <v>1465</v>
      </c>
      <c r="U28" s="7" t="s">
        <v>3866</v>
      </c>
      <c r="V28" s="12">
        <v>1465</v>
      </c>
      <c r="X28" s="7" t="s">
        <v>3866</v>
      </c>
      <c r="Y28" s="16">
        <v>121327226437</v>
      </c>
    </row>
  </sheetData>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591A2-E219-4AC7-ACE2-72334B7021D7}">
  <dimension ref="H5:AJ30"/>
  <sheetViews>
    <sheetView showGridLines="0" zoomScale="74" zoomScaleNormal="74" workbookViewId="0">
      <selection activeCell="H30" sqref="H30"/>
    </sheetView>
  </sheetViews>
  <sheetFormatPr defaultRowHeight="15" x14ac:dyDescent="0.25"/>
  <sheetData>
    <row r="5" spans="12:36" x14ac:dyDescent="0.25">
      <c r="L5" t="s">
        <v>3900</v>
      </c>
      <c r="U5" t="s">
        <v>3901</v>
      </c>
      <c r="AD5" t="s">
        <v>3903</v>
      </c>
    </row>
    <row r="7" spans="12:36" x14ac:dyDescent="0.25">
      <c r="AD7" t="s">
        <v>3911</v>
      </c>
    </row>
    <row r="8" spans="12:36" x14ac:dyDescent="0.25">
      <c r="AJ8" t="s">
        <v>3914</v>
      </c>
    </row>
    <row r="22" spans="8:30" x14ac:dyDescent="0.25">
      <c r="L22" t="s">
        <v>3907</v>
      </c>
    </row>
    <row r="23" spans="8:30" x14ac:dyDescent="0.25">
      <c r="U23" t="s">
        <v>3902</v>
      </c>
      <c r="AD23" t="s">
        <v>3904</v>
      </c>
    </row>
    <row r="24" spans="8:30" x14ac:dyDescent="0.25">
      <c r="AD24" t="s">
        <v>3905</v>
      </c>
    </row>
    <row r="30" spans="8:30" x14ac:dyDescent="0.25">
      <c r="H30" t="s">
        <v>3917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2E3B3-A246-4211-BC7D-035B7179D187}">
  <dimension ref="C1:AU57"/>
  <sheetViews>
    <sheetView showGridLines="0" tabSelected="1" topLeftCell="A4" zoomScale="39" zoomScaleNormal="39" workbookViewId="0">
      <selection activeCell="G58" sqref="G58"/>
    </sheetView>
  </sheetViews>
  <sheetFormatPr defaultRowHeight="15" x14ac:dyDescent="0.25"/>
  <cols>
    <col min="1" max="6" width="9.140625" style="9"/>
    <col min="7" max="7" width="21.5703125" style="9" bestFit="1" customWidth="1"/>
    <col min="8" max="16384" width="9.140625" style="9"/>
  </cols>
  <sheetData>
    <row r="1" spans="3:33" x14ac:dyDescent="0.25">
      <c r="G1" s="9">
        <f>G19</f>
        <v>0</v>
      </c>
    </row>
    <row r="2" spans="3:33" x14ac:dyDescent="0.25">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3:33" x14ac:dyDescent="0.25">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3:33" x14ac:dyDescent="0.25">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3:33" x14ac:dyDescent="0.25">
      <c r="C5" s="10"/>
      <c r="D5" s="10"/>
    </row>
    <row r="6" spans="3:33" x14ac:dyDescent="0.25">
      <c r="C6" s="10"/>
      <c r="D6" s="10"/>
    </row>
    <row r="7" spans="3:33" x14ac:dyDescent="0.25">
      <c r="C7" s="10"/>
      <c r="D7" s="10"/>
    </row>
    <row r="8" spans="3:33" x14ac:dyDescent="0.25">
      <c r="C8" s="10"/>
      <c r="D8" s="10"/>
    </row>
    <row r="9" spans="3:33" x14ac:dyDescent="0.25">
      <c r="C9" s="10"/>
      <c r="D9" s="10"/>
    </row>
    <row r="10" spans="3:33" x14ac:dyDescent="0.25">
      <c r="C10" s="10"/>
      <c r="D10" s="10"/>
    </row>
    <row r="11" spans="3:33" x14ac:dyDescent="0.25">
      <c r="C11" s="10"/>
      <c r="D11" s="10"/>
    </row>
    <row r="12" spans="3:33" x14ac:dyDescent="0.25">
      <c r="C12" s="10"/>
      <c r="D12" s="10"/>
    </row>
    <row r="13" spans="3:33" x14ac:dyDescent="0.25">
      <c r="C13" s="10"/>
      <c r="D13" s="10"/>
    </row>
    <row r="14" spans="3:33" x14ac:dyDescent="0.25">
      <c r="C14" s="10"/>
      <c r="D14" s="10"/>
    </row>
    <row r="15" spans="3:33" x14ac:dyDescent="0.25">
      <c r="C15" s="10"/>
      <c r="D15" s="10"/>
    </row>
    <row r="16" spans="3:33" x14ac:dyDescent="0.25">
      <c r="C16" s="10"/>
      <c r="D16" s="10"/>
    </row>
    <row r="17" spans="3:47" ht="21" x14ac:dyDescent="0.35">
      <c r="C17" s="10"/>
      <c r="D17" s="10"/>
      <c r="G17" s="19">
        <f>SUM(amazon[Actual price])</f>
        <v>7976912</v>
      </c>
      <c r="H17" s="20"/>
      <c r="I17" s="21"/>
    </row>
    <row r="18" spans="3:47" x14ac:dyDescent="0.25">
      <c r="C18" s="10"/>
      <c r="D18" s="10"/>
      <c r="H18" s="21"/>
      <c r="I18" s="21"/>
    </row>
    <row r="19" spans="3:47" x14ac:dyDescent="0.25">
      <c r="C19" s="10"/>
      <c r="D19" s="10"/>
      <c r="H19" s="21"/>
      <c r="I19" s="21"/>
    </row>
    <row r="20" spans="3:47" x14ac:dyDescent="0.25">
      <c r="C20" s="10"/>
      <c r="D20" s="10"/>
    </row>
    <row r="21" spans="3:47" x14ac:dyDescent="0.25">
      <c r="C21" s="10"/>
      <c r="D21" s="10"/>
      <c r="G21" s="18">
        <f>SUM(amazon[Discounted price])</f>
        <v>4578582</v>
      </c>
    </row>
    <row r="22" spans="3:47" x14ac:dyDescent="0.25">
      <c r="C22" s="10"/>
      <c r="D22" s="10"/>
      <c r="G22" s="10"/>
    </row>
    <row r="23" spans="3:47" x14ac:dyDescent="0.25">
      <c r="C23" s="10"/>
      <c r="D23" s="10"/>
    </row>
    <row r="24" spans="3:47" x14ac:dyDescent="0.25">
      <c r="C24" s="10"/>
      <c r="D24" s="10"/>
    </row>
    <row r="25" spans="3:47" x14ac:dyDescent="0.25">
      <c r="C25" s="10"/>
      <c r="D25" s="10"/>
    </row>
    <row r="26" spans="3:47" x14ac:dyDescent="0.25">
      <c r="C26" s="10"/>
      <c r="D26" s="10"/>
    </row>
    <row r="27" spans="3:47" x14ac:dyDescent="0.25">
      <c r="C27" s="10"/>
      <c r="D27" s="10"/>
      <c r="G27" s="10">
        <f>AVERAGE(amazon[Discounted price])</f>
        <v>3125.3119453924915</v>
      </c>
      <c r="AU27" s="22"/>
    </row>
    <row r="28" spans="3:47" x14ac:dyDescent="0.25">
      <c r="C28" s="10"/>
      <c r="D28" s="10"/>
      <c r="G28" s="10"/>
    </row>
    <row r="29" spans="3:47" x14ac:dyDescent="0.25">
      <c r="C29" s="10"/>
      <c r="D29" s="10"/>
    </row>
    <row r="30" spans="3:47" x14ac:dyDescent="0.25">
      <c r="C30" s="10"/>
      <c r="D30" s="10"/>
    </row>
    <row r="31" spans="3:47" x14ac:dyDescent="0.25">
      <c r="C31" s="10"/>
      <c r="D31" s="10"/>
      <c r="G31" s="10">
        <v>1465</v>
      </c>
    </row>
    <row r="32" spans="3:47" x14ac:dyDescent="0.25">
      <c r="C32" s="10"/>
      <c r="D32" s="10"/>
      <c r="G32" s="10"/>
    </row>
    <row r="33" spans="3:4" x14ac:dyDescent="0.25">
      <c r="C33" s="10"/>
      <c r="D33" s="10"/>
    </row>
    <row r="34" spans="3:4" x14ac:dyDescent="0.25">
      <c r="C34" s="10"/>
      <c r="D34" s="10"/>
    </row>
    <row r="35" spans="3:4" x14ac:dyDescent="0.25">
      <c r="C35" s="10"/>
      <c r="D35" s="10"/>
    </row>
    <row r="36" spans="3:4" x14ac:dyDescent="0.25">
      <c r="C36" s="10"/>
      <c r="D36" s="10"/>
    </row>
    <row r="37" spans="3:4" x14ac:dyDescent="0.25">
      <c r="C37" s="10"/>
      <c r="D37" s="10"/>
    </row>
    <row r="38" spans="3:4" x14ac:dyDescent="0.25">
      <c r="C38" s="10"/>
      <c r="D38" s="10"/>
    </row>
    <row r="39" spans="3:4" x14ac:dyDescent="0.25">
      <c r="C39" s="10"/>
      <c r="D39" s="10"/>
    </row>
    <row r="40" spans="3:4" x14ac:dyDescent="0.25">
      <c r="C40" s="10"/>
      <c r="D40" s="10"/>
    </row>
    <row r="41" spans="3:4" x14ac:dyDescent="0.25">
      <c r="C41" s="10"/>
      <c r="D41" s="10"/>
    </row>
    <row r="42" spans="3:4" x14ac:dyDescent="0.25">
      <c r="C42" s="10"/>
      <c r="D42" s="10"/>
    </row>
    <row r="43" spans="3:4" x14ac:dyDescent="0.25">
      <c r="C43" s="10"/>
      <c r="D43" s="10"/>
    </row>
    <row r="44" spans="3:4" x14ac:dyDescent="0.25">
      <c r="C44" s="10"/>
      <c r="D44" s="10"/>
    </row>
    <row r="45" spans="3:4" x14ac:dyDescent="0.25">
      <c r="C45" s="10"/>
      <c r="D45" s="10"/>
    </row>
    <row r="46" spans="3:4" x14ac:dyDescent="0.25">
      <c r="C46" s="10"/>
      <c r="D46" s="10"/>
    </row>
    <row r="47" spans="3:4" x14ac:dyDescent="0.25">
      <c r="C47" s="10"/>
      <c r="D47" s="10"/>
    </row>
    <row r="48" spans="3:4" x14ac:dyDescent="0.25">
      <c r="C48" s="10"/>
      <c r="D48" s="10"/>
    </row>
    <row r="49" spans="3:4" x14ac:dyDescent="0.25">
      <c r="C49" s="10"/>
      <c r="D49" s="10"/>
    </row>
    <row r="50" spans="3:4" x14ac:dyDescent="0.25">
      <c r="C50" s="10"/>
      <c r="D50" s="10"/>
    </row>
    <row r="51" spans="3:4" x14ac:dyDescent="0.25">
      <c r="C51" s="10"/>
      <c r="D51" s="10"/>
    </row>
    <row r="52" spans="3:4" x14ac:dyDescent="0.25">
      <c r="C52" s="10"/>
      <c r="D52" s="10"/>
    </row>
    <row r="53" spans="3:4" x14ac:dyDescent="0.25">
      <c r="C53" s="10"/>
      <c r="D53" s="10"/>
    </row>
    <row r="54" spans="3:4" x14ac:dyDescent="0.25">
      <c r="C54" s="10"/>
      <c r="D54" s="10"/>
    </row>
    <row r="55" spans="3:4" x14ac:dyDescent="0.25">
      <c r="C55" s="10"/>
      <c r="D55" s="10"/>
    </row>
    <row r="56" spans="3:4" x14ac:dyDescent="0.25">
      <c r="C56" s="10"/>
      <c r="D56" s="10"/>
    </row>
    <row r="57" spans="3:4" x14ac:dyDescent="0.25">
      <c r="C57" s="10"/>
      <c r="D57"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Amazon Data</vt:lpstr>
      <vt:lpstr>Pivot table</vt:lpstr>
      <vt:lpstr>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OLUWASEUN</dc:creator>
  <cp:lastModifiedBy>Oluwanifemi Onanuga</cp:lastModifiedBy>
  <dcterms:created xsi:type="dcterms:W3CDTF">2015-06-05T18:17:20Z</dcterms:created>
  <dcterms:modified xsi:type="dcterms:W3CDTF">2025-07-05T12:41:02Z</dcterms:modified>
</cp:coreProperties>
</file>