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E9360B6-4E05-400F-AE3C-372AD8D760B0}" xr6:coauthVersionLast="45" xr6:coauthVersionMax="45" xr10:uidLastSave="{00000000-0000-0000-0000-000000000000}"/>
  <bookViews>
    <workbookView xWindow="3179" yWindow="3179" windowWidth="19562" windowHeight="10161" activeTab="1" xr2:uid="{00000000-000D-0000-FFFF-FFFF00000000}"/>
  </bookViews>
  <sheets>
    <sheet name="Line, Column, Bar, Pie" sheetId="22" r:id="rId1"/>
    <sheet name="Bar-variance" sheetId="23" r:id="rId2"/>
    <sheet name="Clustered-Stacked" sheetId="12" r:id="rId3"/>
    <sheet name="Combo Chart" sheetId="4" r:id="rId4"/>
    <sheet name="Pareto (2016)" sheetId="15" r:id="rId5"/>
    <sheet name="Funnel (2016)" sheetId="16" r:id="rId6"/>
    <sheet name="HW" sheetId="19" r:id="rId7"/>
    <sheet name="Line, column, bar, pie hw" sheetId="17" r:id="rId8"/>
    <sheet name="Clustered-stacked hw" sheetId="18" r:id="rId9"/>
    <sheet name="combo hw" sheetId="21" r:id="rId10"/>
  </sheets>
  <externalReferences>
    <externalReference r:id="rId11"/>
  </externalReferences>
  <definedNames>
    <definedName name="_xlnm._FilterDatabase" localSheetId="8" hidden="1">'Clustered-stacked hw'!$A$2:$E$8</definedName>
    <definedName name="_xlnm._FilterDatabase" localSheetId="5" hidden="1">'Funnel (2016)'!$A$4:$B$9</definedName>
    <definedName name="_xlnm._FilterDatabase" localSheetId="0" hidden="1">'Line, Column, Bar, Pie'!$J$2:$K$37</definedName>
    <definedName name="_xlnm._FilterDatabase" localSheetId="4" hidden="1">'Pareto (2016)'!$A$6:$A$14</definedName>
    <definedName name="departments">'[1]Data Validation hw'!$K$7:$K$13</definedName>
    <definedName name="Hourly_Pay_Rate">'[1]Data Validation hw'!$B$21</definedName>
    <definedName name="lookup_array">'Bar-variance'!#REF!</definedName>
    <definedName name="Nat_Ins_Rate">'[1]Data Validation hw'!$B$22</definedName>
    <definedName name="Tax_Rate">'[1]Data Validation hw'!$B$23</definedName>
    <definedName name="VERGU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4" i="22" l="1"/>
  <c r="L5" i="22"/>
  <c r="L6" i="22"/>
  <c r="L7" i="22"/>
  <c r="L8" i="22"/>
  <c r="L9" i="22"/>
  <c r="L10" i="22"/>
  <c r="L11" i="22"/>
  <c r="L12" i="22"/>
  <c r="L13" i="22"/>
  <c r="L14" i="22"/>
  <c r="L15" i="22"/>
  <c r="L16" i="22"/>
  <c r="L17" i="22"/>
  <c r="L18" i="22"/>
  <c r="L19" i="22"/>
  <c r="L20" i="22"/>
  <c r="L21" i="22"/>
  <c r="L22" i="22"/>
  <c r="L23" i="22"/>
  <c r="L24" i="22"/>
  <c r="L25" i="22"/>
  <c r="L26" i="22"/>
  <c r="L27" i="22"/>
  <c r="L28" i="22"/>
  <c r="L29" i="22"/>
  <c r="L30" i="22"/>
  <c r="L31" i="22"/>
  <c r="L32" i="22"/>
  <c r="L33" i="22"/>
  <c r="L34" i="22"/>
  <c r="L35" i="22"/>
  <c r="L36" i="22"/>
  <c r="L37" i="22"/>
  <c r="L3" i="22"/>
  <c r="M3" i="22"/>
  <c r="D8" i="21" l="1"/>
  <c r="D7" i="21"/>
  <c r="D6" i="21"/>
  <c r="D5" i="21"/>
  <c r="D4" i="21"/>
  <c r="D3" i="21"/>
</calcChain>
</file>

<file path=xl/sharedStrings.xml><?xml version="1.0" encoding="utf-8"?>
<sst xmlns="http://schemas.openxmlformats.org/spreadsheetml/2006/main" count="179" uniqueCount="175">
  <si>
    <t>Country</t>
  </si>
  <si>
    <t>Sales</t>
  </si>
  <si>
    <t>Denmark</t>
  </si>
  <si>
    <t>Finland</t>
  </si>
  <si>
    <t>Ireland</t>
  </si>
  <si>
    <t>Norway</t>
  </si>
  <si>
    <t>Sweden</t>
  </si>
  <si>
    <t>United Kingdom</t>
  </si>
  <si>
    <t>Year</t>
  </si>
  <si>
    <t>Project Status</t>
  </si>
  <si>
    <t>Number of Projects</t>
  </si>
  <si>
    <t>Proposed</t>
  </si>
  <si>
    <t>Approved</t>
  </si>
  <si>
    <t>In Progress</t>
  </si>
  <si>
    <t>Cancelled</t>
  </si>
  <si>
    <t>Completed</t>
  </si>
  <si>
    <t>Mike</t>
  </si>
  <si>
    <t>John</t>
  </si>
  <si>
    <t>Account Managers</t>
  </si>
  <si>
    <t>Qtr1</t>
  </si>
  <si>
    <t>Qtr2</t>
  </si>
  <si>
    <t>Qtr3</t>
  </si>
  <si>
    <t>Qtr4</t>
  </si>
  <si>
    <t>Aanya Zhang</t>
  </si>
  <si>
    <t>Charlie Bui</t>
  </si>
  <si>
    <t>Connor Betts</t>
  </si>
  <si>
    <t>Leighton Forrest</t>
  </si>
  <si>
    <t>Mihael Khan</t>
  </si>
  <si>
    <t>Natasha Song</t>
  </si>
  <si>
    <t>Evie Goold</t>
  </si>
  <si>
    <t>Ronald Powell</t>
  </si>
  <si>
    <t>Christopher Huddleston</t>
  </si>
  <si>
    <t>Joseph Hicks</t>
  </si>
  <si>
    <t>Julian Patel</t>
  </si>
  <si>
    <t>Lori Hort</t>
  </si>
  <si>
    <t>Hayley Greenwood</t>
  </si>
  <si>
    <t>Fredrick Allen</t>
  </si>
  <si>
    <t>Ruby Parker</t>
  </si>
  <si>
    <t>Gracie Baldwinson</t>
  </si>
  <si>
    <t>Mary Heap</t>
  </si>
  <si>
    <t>Julia Chamberlain</t>
  </si>
  <si>
    <t>Noah Norris</t>
  </si>
  <si>
    <t>Jennifer Iqbal</t>
  </si>
  <si>
    <t>Walter Bean</t>
  </si>
  <si>
    <t>John Claypool</t>
  </si>
  <si>
    <t>Daniel Everson</t>
  </si>
  <si>
    <t>Daryl Watson</t>
  </si>
  <si>
    <t>Everett Troy</t>
  </si>
  <si>
    <t>Faith Mattingly</t>
  </si>
  <si>
    <t>Gracie Burke</t>
  </si>
  <si>
    <t>Melissa Dunbar</t>
  </si>
  <si>
    <t>William Locke</t>
  </si>
  <si>
    <t>Viola Coley</t>
  </si>
  <si>
    <t>Devin Horton</t>
  </si>
  <si>
    <t>Archer Disney</t>
  </si>
  <si>
    <t>Dylan Harney</t>
  </si>
  <si>
    <t>Hollie Dobie</t>
  </si>
  <si>
    <t>Nathan Hayward</t>
  </si>
  <si>
    <t>Kiara Beveridge</t>
  </si>
  <si>
    <t>Vaughn Baca</t>
  </si>
  <si>
    <t>Summer Martell</t>
  </si>
  <si>
    <t>David Miller</t>
  </si>
  <si>
    <t>Ella Flockhart</t>
  </si>
  <si>
    <t>Rose Gibbs</t>
  </si>
  <si>
    <t>Sales Manager</t>
  </si>
  <si>
    <t>Genre</t>
  </si>
  <si>
    <t>Classics</t>
  </si>
  <si>
    <t>Mystery</t>
  </si>
  <si>
    <t>Romance</t>
  </si>
  <si>
    <t>Sci-Fi &amp; Fantasy</t>
  </si>
  <si>
    <t>Young Adult</t>
  </si>
  <si>
    <t>Create Column Chart &amp; Pie Chart</t>
  </si>
  <si>
    <t>Create line chart, each column different line</t>
  </si>
  <si>
    <t xml:space="preserve"> </t>
  </si>
  <si>
    <t>Student Name</t>
  </si>
  <si>
    <t>Jackson Collier</t>
  </si>
  <si>
    <t>Ming Li</t>
  </si>
  <si>
    <t>Sriya Patel</t>
  </si>
  <si>
    <t>Sadie Locke</t>
  </si>
  <si>
    <t>Maxine Germaine</t>
  </si>
  <si>
    <t>John Carter</t>
  </si>
  <si>
    <t>Porter Talia</t>
  </si>
  <si>
    <t>Jessica Jimenez</t>
  </si>
  <si>
    <t>Joseph Lewis</t>
  </si>
  <si>
    <t>Kelly Greene</t>
  </si>
  <si>
    <t>Emerald D'Agostino</t>
  </si>
  <si>
    <t>Alyssa Jackson</t>
  </si>
  <si>
    <t>Tia Polero</t>
  </si>
  <si>
    <t>Richard Kim</t>
  </si>
  <si>
    <t>Quentin Cutter</t>
  </si>
  <si>
    <t>Joshua Brandt</t>
  </si>
  <si>
    <t>Crystal Lewis</t>
  </si>
  <si>
    <t>Portia Keller</t>
  </si>
  <si>
    <t>Marques Quentin</t>
  </si>
  <si>
    <t>Asal Skasireddy</t>
  </si>
  <si>
    <t>Karen Greenwood</t>
  </si>
  <si>
    <t>Jackie Cranston</t>
  </si>
  <si>
    <t>Martin Fuller</t>
  </si>
  <si>
    <t>GPA</t>
  </si>
  <si>
    <t>Category</t>
  </si>
  <si>
    <t>Beverages</t>
  </si>
  <si>
    <t>Food</t>
  </si>
  <si>
    <t>Household &amp; Personal Products</t>
  </si>
  <si>
    <t>Pharmaceuticals</t>
  </si>
  <si>
    <t>Tobacco</t>
  </si>
  <si>
    <t>Grand Total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</si>
  <si>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</si>
  <si>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</si>
  <si>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</si>
  <si>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</si>
  <si>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</si>
  <si>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</si>
  <si>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</si>
  <si>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</si>
  <si>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</si>
  <si>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</si>
  <si>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</si>
  <si>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</si>
  <si>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</si>
  <si>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Rainy Days</t>
  </si>
  <si>
    <t>Profit</t>
  </si>
  <si>
    <t>Bears</t>
  </si>
  <si>
    <t>Dolphins</t>
  </si>
  <si>
    <t>Whales</t>
  </si>
  <si>
    <t>years</t>
  </si>
  <si>
    <t>SAL (salaries)</t>
  </si>
  <si>
    <t>OVH (overheads)</t>
  </si>
  <si>
    <t>OGS (other goods/services)</t>
  </si>
  <si>
    <t>MAT (material)</t>
  </si>
  <si>
    <t>DEP (depreciation)</t>
  </si>
  <si>
    <t>Variance</t>
  </si>
  <si>
    <t>Budget</t>
  </si>
  <si>
    <t>Actual</t>
  </si>
  <si>
    <t>Costs</t>
  </si>
  <si>
    <t>Revenue</t>
  </si>
  <si>
    <t>Profit/Revenue</t>
  </si>
  <si>
    <t>Company</t>
  </si>
  <si>
    <t>Coca-Cola</t>
  </si>
  <si>
    <t>Constellation Brands</t>
  </si>
  <si>
    <t>Dr. Pepper Snapple Group</t>
  </si>
  <si>
    <t>Campbell Soup</t>
  </si>
  <si>
    <t>Conagra Brands</t>
  </si>
  <si>
    <t>Dean Foods</t>
  </si>
  <si>
    <t>General Mills</t>
  </si>
  <si>
    <t>Hershey</t>
  </si>
  <si>
    <t>Hormel Foods</t>
  </si>
  <si>
    <t>J. M. Smucker</t>
  </si>
  <si>
    <t>Kellogg</t>
  </si>
  <si>
    <t>Kraft Heinz</t>
  </si>
  <si>
    <t>Land O'Lakes</t>
  </si>
  <si>
    <t>Mondelez International</t>
  </si>
  <si>
    <t>Pepsico</t>
  </si>
  <si>
    <t>Treehouse Foods</t>
  </si>
  <si>
    <t>Avon Products</t>
  </si>
  <si>
    <t>Clorox</t>
  </si>
  <si>
    <t>Colgate-Palmolive</t>
  </si>
  <si>
    <t>Estee Lauder</t>
  </si>
  <si>
    <t>HRG Group</t>
  </si>
  <si>
    <t>Kimberly-Clark</t>
  </si>
  <si>
    <t>Procter &amp; Gamble</t>
  </si>
  <si>
    <t>Abbvie</t>
  </si>
  <si>
    <t>Amgen</t>
  </si>
  <si>
    <t>Biogen</t>
  </si>
  <si>
    <t>Bristol-Myers Squibb</t>
  </si>
  <si>
    <t>Celgene</t>
  </si>
  <si>
    <t>Eli Lilly</t>
  </si>
  <si>
    <t>Gilead Sciences</t>
  </si>
  <si>
    <t>Johnson &amp; Johnson</t>
  </si>
  <si>
    <t>Merck</t>
  </si>
  <si>
    <t>Pfizer</t>
  </si>
  <si>
    <t>Altria Group</t>
  </si>
  <si>
    <t>Philip Morris International</t>
  </si>
  <si>
    <t>Reynolds American</t>
  </si>
  <si>
    <t>Revenues</t>
  </si>
  <si>
    <t>%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</si>
</sst>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"/>
    <numFmt numFmtId="166" formatCode="&quot;$&quot;#,##0.00"/>
    <numFmt numFmtId="167" formatCode="_-&quot;£&quot;* #,##0.00_-;\-&quot;£&quot;* #,##0.00_-;_-&quot;£&quot;* &quot;-&quot;??_-;_-@_-"/>
    <numFmt numFmtId="168" formatCode="&quot;£&quot;#,##0;[Red]\-&quot;£&quot;#,##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3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i/>
      <sz val="10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8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2">
    <xf numFmtId="0" fontId="0" fillId="0" borderId="0"/>
    <xf numFmtId="0" fontId="5" fillId="0" borderId="0"/>
    <xf numFmtId="44" fontId="5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/>
    <xf numFmtId="44" fontId="1" fillId="0" borderId="0" applyFont="0" applyFill="0" applyBorder="0" applyAlignment="0" applyProtection="0"/>
    <xf numFmtId="0" fontId="7" fillId="0" borderId="5" applyNumberFormat="0" applyFill="0" applyAlignment="0" applyProtection="0"/>
    <xf numFmtId="0" fontId="8" fillId="3" borderId="0" applyNumberFormat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167" fontId="5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3" fillId="0" borderId="0" xfId="0" applyFont="1"/>
    <xf numFmtId="3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3" fillId="0" borderId="0" xfId="5" applyNumberFormat="1" applyFont="1"/>
    <xf numFmtId="164" fontId="1" fillId="0" borderId="0" xfId="5" applyNumberFormat="1" applyFont="1"/>
    <xf numFmtId="9" fontId="0" fillId="0" borderId="0" xfId="0" applyNumberFormat="1"/>
    <xf numFmtId="0" fontId="9" fillId="2" borderId="6" xfId="6" applyFont="1" applyFill="1" applyBorder="1" applyAlignment="1">
      <alignment vertical="center"/>
    </xf>
    <xf numFmtId="0" fontId="9" fillId="2" borderId="3" xfId="6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5" fontId="1" fillId="4" borderId="3" xfId="5" applyNumberFormat="1" applyFont="1" applyFill="1" applyBorder="1" applyAlignment="1">
      <alignment horizontal="center" vertical="center"/>
    </xf>
    <xf numFmtId="0" fontId="8" fillId="3" borderId="7" xfId="7" applyBorder="1"/>
    <xf numFmtId="166" fontId="0" fillId="0" borderId="0" xfId="0" applyNumberFormat="1"/>
    <xf numFmtId="14" fontId="8" fillId="3" borderId="7" xfId="7" applyNumberFormat="1" applyBorder="1" applyAlignment="1">
      <alignment horizontal="center"/>
    </xf>
    <xf numFmtId="0" fontId="4" fillId="5" borderId="8" xfId="0" applyFont="1" applyFill="1" applyBorder="1"/>
    <xf numFmtId="0" fontId="4" fillId="5" borderId="9" xfId="0" applyFont="1" applyFill="1" applyBorder="1"/>
    <xf numFmtId="0" fontId="0" fillId="0" borderId="8" xfId="0" applyBorder="1"/>
    <xf numFmtId="0" fontId="0" fillId="0" borderId="10" xfId="0" applyBorder="1"/>
    <xf numFmtId="165" fontId="0" fillId="0" borderId="9" xfId="5" applyNumberFormat="1" applyFont="1" applyBorder="1"/>
    <xf numFmtId="165" fontId="0" fillId="0" borderId="11" xfId="5" applyNumberFormat="1" applyFont="1" applyBorder="1"/>
    <xf numFmtId="0" fontId="1" fillId="0" borderId="0" xfId="0" applyFont="1" applyAlignment="1">
      <alignment horizontal="center" vertical="center"/>
    </xf>
    <xf numFmtId="165" fontId="1" fillId="4" borderId="0" xfId="5" applyNumberFormat="1" applyFont="1" applyFill="1" applyBorder="1" applyAlignment="1">
      <alignment horizontal="center" vertical="center"/>
    </xf>
    <xf numFmtId="0" fontId="3" fillId="6" borderId="7" xfId="0" applyFont="1" applyFill="1" applyBorder="1"/>
    <xf numFmtId="0" fontId="3" fillId="6" borderId="12" xfId="0" applyFont="1" applyFill="1" applyBorder="1"/>
    <xf numFmtId="9" fontId="3" fillId="6" borderId="7" xfId="0" applyNumberFormat="1" applyFont="1" applyFill="1" applyBorder="1"/>
    <xf numFmtId="9" fontId="3" fillId="6" borderId="12" xfId="0" applyNumberFormat="1" applyFont="1" applyFill="1" applyBorder="1"/>
    <xf numFmtId="3" fontId="3" fillId="6" borderId="12" xfId="0" applyNumberFormat="1" applyFont="1" applyFill="1" applyBorder="1"/>
    <xf numFmtId="165" fontId="0" fillId="0" borderId="0" xfId="0" applyNumberFormat="1"/>
    <xf numFmtId="0" fontId="1" fillId="0" borderId="0" xfId="8"/>
    <xf numFmtId="3" fontId="1" fillId="0" borderId="0" xfId="8" applyNumberFormat="1"/>
    <xf numFmtId="9" fontId="1" fillId="0" borderId="0" xfId="8" applyNumberFormat="1"/>
    <xf numFmtId="3" fontId="1" fillId="0" borderId="1" xfId="8" applyNumberFormat="1" applyBorder="1"/>
    <xf numFmtId="0" fontId="3" fillId="0" borderId="4" xfId="8" applyFont="1" applyBorder="1" applyAlignment="1">
      <alignment horizontal="center"/>
    </xf>
    <xf numFmtId="0" fontId="3" fillId="0" borderId="2" xfId="8" applyFont="1" applyBorder="1" applyAlignment="1">
      <alignment horizontal="center"/>
    </xf>
    <xf numFmtId="0" fontId="3" fillId="0" borderId="4" xfId="8" applyFont="1" applyBorder="1"/>
    <xf numFmtId="0" fontId="3" fillId="0" borderId="2" xfId="8" applyFont="1" applyBorder="1" applyAlignment="1">
      <alignment horizontal="center" vertical="center"/>
    </xf>
    <xf numFmtId="0" fontId="1" fillId="0" borderId="0" xfId="8" applyAlignment="1">
      <alignment horizontal="center" vertical="center"/>
    </xf>
    <xf numFmtId="42" fontId="0" fillId="0" borderId="0" xfId="9" applyFont="1" applyAlignment="1">
      <alignment horizontal="center" vertical="center"/>
    </xf>
    <xf numFmtId="42" fontId="0" fillId="0" borderId="0" xfId="9" applyFont="1" applyBorder="1" applyAlignment="1">
      <alignment horizontal="center" vertical="center"/>
    </xf>
    <xf numFmtId="0" fontId="5" fillId="0" borderId="0" xfId="4"/>
    <xf numFmtId="168" fontId="13" fillId="0" borderId="0" xfId="4" applyNumberFormat="1" applyFont="1"/>
    <xf numFmtId="3" fontId="13" fillId="0" borderId="13" xfId="4" applyNumberFormat="1" applyFont="1" applyBorder="1"/>
    <xf numFmtId="3" fontId="5" fillId="0" borderId="13" xfId="4" applyNumberFormat="1" applyBorder="1"/>
    <xf numFmtId="3" fontId="5" fillId="0" borderId="14" xfId="4" applyNumberFormat="1" applyBorder="1"/>
    <xf numFmtId="3" fontId="13" fillId="0" borderId="15" xfId="4" applyNumberFormat="1" applyFont="1" applyBorder="1"/>
    <xf numFmtId="3" fontId="5" fillId="0" borderId="15" xfId="4" applyNumberFormat="1" applyBorder="1"/>
    <xf numFmtId="3" fontId="5" fillId="0" borderId="16" xfId="4" applyNumberFormat="1" applyBorder="1"/>
    <xf numFmtId="3" fontId="13" fillId="0" borderId="17" xfId="4" applyNumberFormat="1" applyFont="1" applyBorder="1"/>
    <xf numFmtId="3" fontId="5" fillId="0" borderId="17" xfId="4" applyNumberFormat="1" applyBorder="1"/>
    <xf numFmtId="3" fontId="5" fillId="0" borderId="6" xfId="4" applyNumberFormat="1" applyBorder="1"/>
    <xf numFmtId="0" fontId="12" fillId="7" borderId="0" xfId="4" applyFont="1" applyFill="1" applyAlignment="1">
      <alignment horizontal="center"/>
    </xf>
    <xf numFmtId="0" fontId="5" fillId="0" borderId="0" xfId="4" applyAlignment="1">
      <alignment horizontal="right"/>
    </xf>
    <xf numFmtId="0" fontId="3" fillId="0" borderId="0" xfId="8" applyFont="1" applyAlignment="1">
      <alignment horizontal="center"/>
    </xf>
    <xf numFmtId="0" fontId="11" fillId="0" borderId="0" xfId="4" applyFont="1" applyAlignment="1">
      <alignment horizontal="left"/>
    </xf>
    <xf numFmtId="0" fontId="13" fillId="0" borderId="0" xfId="4" applyFont="1"/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3" fontId="0" fillId="0" borderId="0" xfId="0" applyNumberFormat="1" applyAlignment="1">
      <alignment horizontal="center"/>
    </xf>
    <xf numFmtId="10" fontId="1" fillId="0" borderId="0" xfId="11" applyNumberFormat="1"/>
  </cellXfs>
  <cellStyles count="12">
    <cellStyle name="Accent5" xfId="7" builtinId="45"/>
    <cellStyle name="Currency" xfId="5" builtinId="4"/>
    <cellStyle name="Currency [0]" xfId="9" builtinId="7"/>
    <cellStyle name="Currency 2" xfId="2" xr:uid="{04845F58-AE9B-4903-9D18-C660556F3FF4}"/>
    <cellStyle name="Currency 2 2" xfId="10" xr:uid="{2F4A3AD1-E8DB-4D97-9923-85D8586A6A0A}"/>
    <cellStyle name="Heading 2" xfId="6" builtinId="17"/>
    <cellStyle name="Hyperlink 2" xfId="3" xr:uid="{F2EEEB28-3898-4480-AF25-6AC434B813DE}"/>
    <cellStyle name="Normal" xfId="0" builtinId="0"/>
    <cellStyle name="Normal 2" xfId="4" xr:uid="{6998E12B-2DAE-4303-890A-8678F47C0BEA}"/>
    <cellStyle name="Normal 2 2" xfId="8" xr:uid="{03F0135A-7A93-48A8-84F8-164BBE8B8680}"/>
    <cellStyle name="Normal 3" xfId="1" xr:uid="{B922DD3F-E28D-42A4-A18E-466AC7BA756C}"/>
    <cellStyle name="Percent" xfId="11" builtinId="5"/>
  </cellStyles>
  <dxfs count="3">
    <dxf>
      <numFmt numFmtId="3" formatCode="#,##0"/>
      <alignment horizontal="center" vertical="bottom" textRotation="0" wrapText="0" indent="0" justifyLastLine="0" shrinkToFit="0" readingOrder="0"/>
    </dxf>
    <dxf>
      <numFmt numFmtId="169" formatCode="dd/mm/yy"/>
    </dxf>
    <dxf>
      <alignment horizontal="center" vertical="center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EC89077A-54C6-4328-82FA-3B77B664688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'Line, Column, Bar, Pie'!$B$2</c:f>
              <c:strCache>
                <c:ptCount val="1"/>
                <c:pt idx="0">
                  <c:v>Bears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'Line, Column, Bar, Pie'!$A$3:$A$9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'Line, Column, Bar, Pie'!$B$3:$B$9</c:f>
              <c:numCache>
                <c:formatCode>#,##0</c:formatCode>
                <c:ptCount val="7"/>
                <c:pt idx="0">
                  <c:v>8</c:v>
                </c:pt>
                <c:pt idx="1">
                  <c:v>54</c:v>
                </c:pt>
                <c:pt idx="2">
                  <c:v>93</c:v>
                </c:pt>
                <c:pt idx="3">
                  <c:v>116</c:v>
                </c:pt>
                <c:pt idx="4">
                  <c:v>137</c:v>
                </c:pt>
                <c:pt idx="5">
                  <c:v>184</c:v>
                </c:pt>
                <c:pt idx="6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3C-4C48-B3E1-076589D2C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6804368"/>
        <c:axId val="1063083808"/>
      </c:lineChart>
      <c:catAx>
        <c:axId val="129680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083808"/>
        <c:crosses val="autoZero"/>
        <c:auto val="1"/>
        <c:lblAlgn val="ctr"/>
        <c:lblOffset val="100"/>
        <c:noMultiLvlLbl val="0"/>
      </c:catAx>
      <c:valAx>
        <c:axId val="106308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80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'Line, Column, Bar, Pie'!$G$2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'Line, Column, Bar, Pie'!$F$3:$F$8</c:f>
              <c:strCache>
                <c:ptCount val="6"/>
                <c:pt idx="0">
                  <c:v>Sweden</c:v>
                </c:pt>
                <c:pt idx="1">
                  <c:v>Norway</c:v>
                </c:pt>
                <c:pt idx="2">
                  <c:v>United Kingdom</c:v>
                </c:pt>
                <c:pt idx="3">
                  <c:v>Finland</c:v>
                </c:pt>
                <c:pt idx="4">
                  <c:v>Denmark</c:v>
                </c:pt>
                <c:pt idx="5">
                  <c:v>Ireland</c:v>
                </c:pt>
              </c:strCache>
            </c:strRef>
          </c:cat>
          <c:val>
            <c:numRef>
              <c:f>'Line, Column, Bar, Pie'!$G$3:$G$8</c:f>
              <c:numCache>
                <c:formatCode>#,##0</c:formatCode>
                <c:ptCount val="6"/>
                <c:pt idx="0">
                  <c:v>60445.270802658182</c:v>
                </c:pt>
                <c:pt idx="1">
                  <c:v>45383.478776998651</c:v>
                </c:pt>
                <c:pt idx="2">
                  <c:v>42858.597587436539</c:v>
                </c:pt>
                <c:pt idx="3">
                  <c:v>29363.954554209613</c:v>
                </c:pt>
                <c:pt idx="4">
                  <c:v>24283.71339322779</c:v>
                </c:pt>
                <c:pt idx="5">
                  <c:v>18421.806388570629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4F-480F-8A29-40BBEF2DE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2196048"/>
        <c:axId val="1057074832"/>
      </c:barChart>
      <c:catAx>
        <c:axId val="130219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074832"/>
        <c:crosses val="autoZero"/>
        <c:auto val="1"/>
        <c:lblAlgn val="ctr"/>
        <c:lblOffset val="100"/>
        <c:noMultiLvlLbl val="0"/>
      </c:catAx>
      <c:valAx>
        <c:axId val="105707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19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'Line, Column, Bar, Pie'!$G$2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'Line, Column, Bar, Pie'!$F$3:$F$8</c:f>
              <c:strCache>
                <c:ptCount val="6"/>
                <c:pt idx="0">
                  <c:v>Sweden</c:v>
                </c:pt>
                <c:pt idx="1">
                  <c:v>Norway</c:v>
                </c:pt>
                <c:pt idx="2">
                  <c:v>United Kingdom</c:v>
                </c:pt>
                <c:pt idx="3">
                  <c:v>Finland</c:v>
                </c:pt>
                <c:pt idx="4">
                  <c:v>Denmark</c:v>
                </c:pt>
                <c:pt idx="5">
                  <c:v>Ireland</c:v>
                </c:pt>
              </c:strCache>
            </c:strRef>
          </c:cat>
          <c:val>
            <c:numRef>
              <c:f>'Line, Column, Bar, Pie'!$G$3:$G$8</c:f>
              <c:numCache>
                <c:formatCode>#,##0</c:formatCode>
                <c:ptCount val="6"/>
                <c:pt idx="0">
                  <c:v>60445.270802658182</c:v>
                </c:pt>
                <c:pt idx="1">
                  <c:v>45383.478776998651</c:v>
                </c:pt>
                <c:pt idx="2">
                  <c:v>42858.597587436539</c:v>
                </c:pt>
                <c:pt idx="3">
                  <c:v>29363.954554209613</c:v>
                </c:pt>
                <c:pt idx="4">
                  <c:v>24283.71339322779</c:v>
                </c:pt>
                <c:pt idx="5">
                  <c:v>18421.806388570629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F-4130-BEC7-F5E0D1C3F57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16734470691163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'Line, Column, Bar, Pie'!$K$2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'Line, Column, Bar, Pie'!$J$3:$J$37</c:f>
              <c:strCache>
                <c:ptCount val="35"/>
                <c:pt idx="0">
                  <c:v>Ella Flockhart</c:v>
                </c:pt>
                <c:pt idx="1">
                  <c:v>Rose Gibbs</c:v>
                </c:pt>
                <c:pt idx="2">
                  <c:v>William Locke</c:v>
                </c:pt>
                <c:pt idx="3">
                  <c:v>Devin Horton</c:v>
                </c:pt>
                <c:pt idx="4">
                  <c:v>Ruby Parker</c:v>
                </c:pt>
                <c:pt idx="5">
                  <c:v>Kiara Beveridge</c:v>
                </c:pt>
                <c:pt idx="6">
                  <c:v>Hollie Dobie</c:v>
                </c:pt>
                <c:pt idx="7">
                  <c:v>Everett Troy</c:v>
                </c:pt>
                <c:pt idx="8">
                  <c:v>David Miller</c:v>
                </c:pt>
                <c:pt idx="9">
                  <c:v>Hayley Greenwood</c:v>
                </c:pt>
                <c:pt idx="10">
                  <c:v>Jennifer Iqbal</c:v>
                </c:pt>
                <c:pt idx="11">
                  <c:v>John Claypool</c:v>
                </c:pt>
                <c:pt idx="12">
                  <c:v>Walter Bean</c:v>
                </c:pt>
                <c:pt idx="13">
                  <c:v>Dylan Harney</c:v>
                </c:pt>
                <c:pt idx="14">
                  <c:v>Daryl Watson</c:v>
                </c:pt>
                <c:pt idx="15">
                  <c:v>Christopher Huddleston</c:v>
                </c:pt>
                <c:pt idx="16">
                  <c:v>Archer Disney</c:v>
                </c:pt>
                <c:pt idx="17">
                  <c:v>Lori Hort</c:v>
                </c:pt>
                <c:pt idx="18">
                  <c:v>Faith Mattingly</c:v>
                </c:pt>
                <c:pt idx="19">
                  <c:v>Julia Chamberlain</c:v>
                </c:pt>
                <c:pt idx="20">
                  <c:v>Noah Norris</c:v>
                </c:pt>
                <c:pt idx="21">
                  <c:v>Melissa Dunbar</c:v>
                </c:pt>
                <c:pt idx="22">
                  <c:v>Evie Goold</c:v>
                </c:pt>
                <c:pt idx="23">
                  <c:v>Mary Heap</c:v>
                </c:pt>
                <c:pt idx="24">
                  <c:v>Ronald Powell</c:v>
                </c:pt>
                <c:pt idx="25">
                  <c:v>Joseph Hicks</c:v>
                </c:pt>
                <c:pt idx="26">
                  <c:v>Gracie Baldwinson</c:v>
                </c:pt>
                <c:pt idx="27">
                  <c:v>Viola Coley</c:v>
                </c:pt>
                <c:pt idx="28">
                  <c:v>Nathan Hayward</c:v>
                </c:pt>
                <c:pt idx="29">
                  <c:v>Vaughn Baca</c:v>
                </c:pt>
                <c:pt idx="30">
                  <c:v>Daniel Everson</c:v>
                </c:pt>
                <c:pt idx="31">
                  <c:v>Julian Patel</c:v>
                </c:pt>
                <c:pt idx="32">
                  <c:v>Gracie Burke</c:v>
                </c:pt>
                <c:pt idx="33">
                  <c:v>Fredrick Allen</c:v>
                </c:pt>
                <c:pt idx="34">
                  <c:v>Summer Martell</c:v>
                </c:pt>
              </c:strCache>
            </c:strRef>
          </c:cat>
          <c:val>
            <c:numRef>
              <c:f>'Line, Column, Bar, Pie'!$K$3:$K$37</c:f>
              <c:numCache>
                <c:formatCode>#,##0</c:formatCode>
                <c:ptCount val="35"/>
                <c:pt idx="0">
                  <c:v>50748.598464141898</c:v>
                </c:pt>
                <c:pt idx="1">
                  <c:v>72542.482027130434</c:v>
                </c:pt>
                <c:pt idx="2">
                  <c:v>103214.72688551736</c:v>
                </c:pt>
                <c:pt idx="3">
                  <c:v>103813.06858562023</c:v>
                </c:pt>
                <c:pt idx="4">
                  <c:v>151652.01175942089</c:v>
                </c:pt>
                <c:pt idx="5">
                  <c:v>197583.13825536155</c:v>
                </c:pt>
                <c:pt idx="6">
                  <c:v>199733.29637471028</c:v>
                </c:pt>
                <c:pt idx="7">
                  <c:v>250329.86905909926</c:v>
                </c:pt>
                <c:pt idx="8">
                  <c:v>257197.54019724228</c:v>
                </c:pt>
                <c:pt idx="9">
                  <c:v>278390.23698235489</c:v>
                </c:pt>
                <c:pt idx="10">
                  <c:v>295292.80980420881</c:v>
                </c:pt>
                <c:pt idx="11">
                  <c:v>319136.69768046727</c:v>
                </c:pt>
                <c:pt idx="12">
                  <c:v>330668.71390028042</c:v>
                </c:pt>
                <c:pt idx="13">
                  <c:v>338381.27748142031</c:v>
                </c:pt>
                <c:pt idx="14">
                  <c:v>368675.17435460631</c:v>
                </c:pt>
                <c:pt idx="15">
                  <c:v>381927.59116357891</c:v>
                </c:pt>
                <c:pt idx="16">
                  <c:v>401237.27299676469</c:v>
                </c:pt>
                <c:pt idx="17">
                  <c:v>401606.33942214452</c:v>
                </c:pt>
                <c:pt idx="18">
                  <c:v>414621.26655022067</c:v>
                </c:pt>
                <c:pt idx="19">
                  <c:v>525682.32150688872</c:v>
                </c:pt>
                <c:pt idx="20">
                  <c:v>569315.99394701095</c:v>
                </c:pt>
                <c:pt idx="21">
                  <c:v>582253.32474410755</c:v>
                </c:pt>
                <c:pt idx="22">
                  <c:v>644685.92617945955</c:v>
                </c:pt>
                <c:pt idx="23">
                  <c:v>661560.34992497775</c:v>
                </c:pt>
                <c:pt idx="24">
                  <c:v>678356.33547036722</c:v>
                </c:pt>
                <c:pt idx="25">
                  <c:v>709174.37211607851</c:v>
                </c:pt>
                <c:pt idx="26">
                  <c:v>713666.17908836051</c:v>
                </c:pt>
                <c:pt idx="27">
                  <c:v>759318.17477397888</c:v>
                </c:pt>
                <c:pt idx="28">
                  <c:v>763904.17415339756</c:v>
                </c:pt>
                <c:pt idx="29">
                  <c:v>792366.96811135404</c:v>
                </c:pt>
                <c:pt idx="30">
                  <c:v>850158.63793909666</c:v>
                </c:pt>
                <c:pt idx="31">
                  <c:v>862630.4234423798</c:v>
                </c:pt>
                <c:pt idx="32">
                  <c:v>941919.46176715801</c:v>
                </c:pt>
                <c:pt idx="33">
                  <c:v>955516.50128024141</c:v>
                </c:pt>
                <c:pt idx="34">
                  <c:v>981805.91928211448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8-47C6-890A-A4D243796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89293999"/>
        <c:axId val="100761695"/>
      </c:barChart>
      <c:catAx>
        <c:axId val="1989293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61695"/>
        <c:crosses val="autoZero"/>
        <c:auto val="1"/>
        <c:lblAlgn val="ctr"/>
        <c:lblOffset val="100"/>
        <c:noMultiLvlLbl val="0"/>
      </c:catAx>
      <c:valAx>
        <c:axId val="10076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29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8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'Line, Column, Bar, Pie'!$J$6:$J$25</c:f>
              <c:strCache>
                <c:ptCount val="20"/>
                <c:pt idx="0">
                  <c:v>Devin Horton</c:v>
                </c:pt>
                <c:pt idx="1">
                  <c:v>Ruby Parker</c:v>
                </c:pt>
                <c:pt idx="2">
                  <c:v>Kiara Beveridge</c:v>
                </c:pt>
                <c:pt idx="3">
                  <c:v>Hollie Dobie</c:v>
                </c:pt>
                <c:pt idx="4">
                  <c:v>Everett Troy</c:v>
                </c:pt>
                <c:pt idx="5">
                  <c:v>David Miller</c:v>
                </c:pt>
                <c:pt idx="6">
                  <c:v>Hayley Greenwood</c:v>
                </c:pt>
                <c:pt idx="7">
                  <c:v>Jennifer Iqbal</c:v>
                </c:pt>
                <c:pt idx="8">
                  <c:v>John Claypool</c:v>
                </c:pt>
                <c:pt idx="9">
                  <c:v>Walter Bean</c:v>
                </c:pt>
                <c:pt idx="10">
                  <c:v>Dylan Harney</c:v>
                </c:pt>
                <c:pt idx="11">
                  <c:v>Daryl Watson</c:v>
                </c:pt>
                <c:pt idx="12">
                  <c:v>Christopher Huddleston</c:v>
                </c:pt>
                <c:pt idx="13">
                  <c:v>Archer Disney</c:v>
                </c:pt>
                <c:pt idx="14">
                  <c:v>Lori Hort</c:v>
                </c:pt>
                <c:pt idx="15">
                  <c:v>Faith Mattingly</c:v>
                </c:pt>
                <c:pt idx="16">
                  <c:v>Julia Chamberlain</c:v>
                </c:pt>
                <c:pt idx="17">
                  <c:v>Noah Norris</c:v>
                </c:pt>
                <c:pt idx="18">
                  <c:v>Melissa Dunbar</c:v>
                </c:pt>
                <c:pt idx="19">
                  <c:v>Evie Goold</c:v>
                </c:pt>
              </c:strCache>
            </c:strRef>
          </c:cat>
          <c:val>
            <c:numRef>
              <c:f>'Line, Column, Bar, Pie'!$K$6:$K$25</c:f>
              <c:numCache>
                <c:formatCode>#,##0</c:formatCode>
                <c:ptCount val="20"/>
                <c:pt idx="0">
                  <c:v>103813.06858562023</c:v>
                </c:pt>
                <c:pt idx="1">
                  <c:v>151652.01175942089</c:v>
                </c:pt>
                <c:pt idx="2">
                  <c:v>197583.13825536155</c:v>
                </c:pt>
                <c:pt idx="3">
                  <c:v>199733.29637471028</c:v>
                </c:pt>
                <c:pt idx="4">
                  <c:v>250329.86905909926</c:v>
                </c:pt>
                <c:pt idx="5">
                  <c:v>257197.54019724228</c:v>
                </c:pt>
                <c:pt idx="6">
                  <c:v>278390.23698235489</c:v>
                </c:pt>
                <c:pt idx="7">
                  <c:v>295292.80980420881</c:v>
                </c:pt>
                <c:pt idx="8">
                  <c:v>319136.69768046727</c:v>
                </c:pt>
                <c:pt idx="9">
                  <c:v>330668.71390028042</c:v>
                </c:pt>
                <c:pt idx="10">
                  <c:v>338381.27748142031</c:v>
                </c:pt>
                <c:pt idx="11">
                  <c:v>368675.17435460631</c:v>
                </c:pt>
                <c:pt idx="12">
                  <c:v>381927.59116357891</c:v>
                </c:pt>
                <c:pt idx="13">
                  <c:v>401237.27299676469</c:v>
                </c:pt>
                <c:pt idx="14">
                  <c:v>401606.33942214452</c:v>
                </c:pt>
                <c:pt idx="15">
                  <c:v>414621.26655022067</c:v>
                </c:pt>
                <c:pt idx="16">
                  <c:v>525682.32150688872</c:v>
                </c:pt>
                <c:pt idx="17">
                  <c:v>569315.99394701095</c:v>
                </c:pt>
                <c:pt idx="18">
                  <c:v>582253.32474410755</c:v>
                </c:pt>
                <c:pt idx="19">
                  <c:v>644685.92617945955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8-469B-91D7-2DE6AF8894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'Line, Column, Bar, Pie'!$L$2</c:f>
              <c:strCache>
                <c:ptCount val="1"/>
                <c:pt idx="0">
                  <c:v>% OF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'Line, Column, Bar, Pie'!$L$3:$L$37</c:f>
              <c:numCache>
                <c:formatCode>0.00%</c:formatCode>
                <c:ptCount val="35"/>
                <c:pt idx="0">
                  <c:v>3.0012654120363837E-3</c:v>
                </c:pt>
                <c:pt idx="1">
                  <c:v>4.2901528081634478E-3</c:v>
                </c:pt>
                <c:pt idx="2">
                  <c:v>6.1041053189511566E-3</c:v>
                </c:pt>
                <c:pt idx="3">
                  <c:v>6.139491168086807E-3</c:v>
                </c:pt>
                <c:pt idx="4">
                  <c:v>8.9686799504598083E-3</c:v>
                </c:pt>
                <c:pt idx="5">
                  <c:v>1.1685040706423112E-2</c:v>
                </c:pt>
                <c:pt idx="6">
                  <c:v>1.1812200773682313E-2</c:v>
                </c:pt>
                <c:pt idx="7">
                  <c:v>1.4804475401178456E-2</c:v>
                </c:pt>
                <c:pt idx="8">
                  <c:v>1.5210628565441959E-2</c:v>
                </c:pt>
                <c:pt idx="9">
                  <c:v>1.6463961854909556E-2</c:v>
                </c:pt>
                <c:pt idx="10">
                  <c:v>1.7463577779682351E-2</c:v>
                </c:pt>
                <c:pt idx="11">
                  <c:v>1.8873702160201993E-2</c:v>
                </c:pt>
                <c:pt idx="12">
                  <c:v>1.9555704076688871E-2</c:v>
                </c:pt>
                <c:pt idx="13">
                  <c:v>2.0011824068466813E-2</c:v>
                </c:pt>
                <c:pt idx="14">
                  <c:v>2.1803401129368957E-2</c:v>
                </c:pt>
                <c:pt idx="15">
                  <c:v>2.2587147309527263E-2</c:v>
                </c:pt>
                <c:pt idx="16">
                  <c:v>2.3729119343381889E-2</c:v>
                </c:pt>
                <c:pt idx="17">
                  <c:v>2.3750945883045226E-2</c:v>
                </c:pt>
                <c:pt idx="18">
                  <c:v>2.4520646954834805E-2</c:v>
                </c:pt>
                <c:pt idx="19">
                  <c:v>3.1088783079840122E-2</c:v>
                </c:pt>
                <c:pt idx="20">
                  <c:v>3.3669272706311197E-2</c:v>
                </c:pt>
                <c:pt idx="21">
                  <c:v>3.4434384741332903E-2</c:v>
                </c:pt>
                <c:pt idx="22">
                  <c:v>3.8126640546264592E-2</c:v>
                </c:pt>
                <c:pt idx="23">
                  <c:v>3.9124591738379851E-2</c:v>
                </c:pt>
                <c:pt idx="24">
                  <c:v>4.0117904105696926E-2</c:v>
                </c:pt>
                <c:pt idx="25">
                  <c:v>4.1940478723535825E-2</c:v>
                </c:pt>
                <c:pt idx="26">
                  <c:v>4.2206123594752898E-2</c:v>
                </c:pt>
                <c:pt idx="27">
                  <c:v>4.4905976591451756E-2</c:v>
                </c:pt>
                <c:pt idx="28">
                  <c:v>4.5177191989189187E-2</c:v>
                </c:pt>
                <c:pt idx="29">
                  <c:v>4.6860477865473878E-2</c:v>
                </c:pt>
                <c:pt idx="30">
                  <c:v>5.0278269587946491E-2</c:v>
                </c:pt>
                <c:pt idx="31">
                  <c:v>5.1015849335765313E-2</c:v>
                </c:pt>
                <c:pt idx="32">
                  <c:v>5.5704992592518071E-2</c:v>
                </c:pt>
                <c:pt idx="33">
                  <c:v>5.6509119713891554E-2</c:v>
                </c:pt>
                <c:pt idx="34">
                  <c:v>5.8063872423118369E-2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08-4D84-AD47-D23FAFF96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04099487"/>
        <c:axId val="105795839"/>
      </c:barChart>
      <c:catAx>
        <c:axId val="2004099487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95839"/>
        <c:crosses val="autoZero"/>
        <c:auto val="1"/>
        <c:lblAlgn val="ctr"/>
        <c:lblOffset val="100"/>
        <c:noMultiLvlLbl val="0"/>
      </c:catAx>
      <c:valAx>
        <c:axId val="105795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09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'Bar-variance'!$D$2</c:f>
              <c:strCache>
                <c:ptCount val="1"/>
                <c:pt idx="0">
                  <c:v>Variance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'Bar-variance'!$A$3:$A$7</c:f>
              <c:strCache>
                <c:ptCount val="5"/>
                <c:pt idx="0">
                  <c:v>DEP (depreciation)</c:v>
                </c:pt>
                <c:pt idx="1">
                  <c:v>MAT (material)</c:v>
                </c:pt>
                <c:pt idx="2">
                  <c:v>OGS (other goods/services)</c:v>
                </c:pt>
                <c:pt idx="3">
                  <c:v>OVH (overheads)</c:v>
                </c:pt>
                <c:pt idx="4">
                  <c:v>SAL (salaries)</c:v>
                </c:pt>
              </c:strCache>
            </c:strRef>
          </c:cat>
          <c:val>
            <c:numRef>
              <c:f>'Bar-variance'!$D$3:$D$7</c:f>
              <c:numCache>
                <c:formatCode>#,##0</c:formatCode>
                <c:ptCount val="5"/>
                <c:pt idx="0">
                  <c:v>2002.3333333333335</c:v>
                </c:pt>
                <c:pt idx="1">
                  <c:v>14</c:v>
                </c:pt>
                <c:pt idx="2">
                  <c:v>-716</c:v>
                </c:pt>
                <c:pt idx="3">
                  <c:v>494</c:v>
                </c:pt>
                <c:pt idx="4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8B-419C-AE26-6142B5D3D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259295"/>
        <c:axId val="105796255"/>
      </c:barChart>
      <c:catAx>
        <c:axId val="35225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96255"/>
        <c:crosses val="autoZero"/>
        <c:auto val="1"/>
        <c:lblAlgn val="ctr"/>
        <c:lblOffset val="100"/>
        <c:noMultiLvlLbl val="0"/>
      </c:catAx>
      <c:valAx>
        <c:axId val="10579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25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126201785493154"/>
          <c:y val="0.19367182652864459"/>
          <c:w val="0.5955853556507883"/>
          <c:h val="0.56574804978761772"/>
        </c:manualLayout>
      </c:layout>
      <c:barChart>
        <c:barDir val="bar"/>
        <c:grouping val="clustered"/>
        <c:varyColors val="0"/>
        <c:ser>
          <c:idx val="2"/>
          <c:order val="0"/>
          <c:tx>
            <c:strRef>
              <c:f>'Bar-variance'!$D$2</c:f>
              <c:strCache>
                <c:ptCount val="1"/>
                <c:pt idx="0">
                  <c:v>Variance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'Bar-variance'!$A$3:$A$7</c:f>
              <c:strCache>
                <c:ptCount val="5"/>
                <c:pt idx="0">
                  <c:v>DEP (depreciation)</c:v>
                </c:pt>
                <c:pt idx="1">
                  <c:v>MAT (material)</c:v>
                </c:pt>
                <c:pt idx="2">
                  <c:v>OGS (other goods/services)</c:v>
                </c:pt>
                <c:pt idx="3">
                  <c:v>OVH (overheads)</c:v>
                </c:pt>
                <c:pt idx="4">
                  <c:v>SAL (salaries)</c:v>
                </c:pt>
              </c:strCache>
            </c:strRef>
          </c:cat>
          <c:val>
            <c:numRef>
              <c:f>'Bar-variance'!$D$3:$D$7</c:f>
              <c:numCache>
                <c:formatCode>#,##0</c:formatCode>
                <c:ptCount val="5"/>
                <c:pt idx="0">
                  <c:v>2002.3333333333335</c:v>
                </c:pt>
                <c:pt idx="1">
                  <c:v>14</c:v>
                </c:pt>
                <c:pt idx="2">
                  <c:v>-716</c:v>
                </c:pt>
                <c:pt idx="3">
                  <c:v>494</c:v>
                </c:pt>
                <c:pt idx="4">
                  <c:v>209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2-5F6F-4AE3-9B10-DD1F4D327C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00325983"/>
        <c:axId val="396710159"/>
      </c:barChart>
      <c:catAx>
        <c:axId val="200032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710159"/>
        <c:crosses val="autoZero"/>
        <c:auto val="1"/>
        <c:lblAlgn val="ctr"/>
        <c:lblOffset val="100"/>
        <c:noMultiLvlLbl val="0"/>
      </c:catAx>
      <c:valAx>
        <c:axId val="396710159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nextTo"/>
        <c:crossAx val="2000325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5626</xdr:colOff>
      <xdr:row>11</xdr:row>
      <xdr:rowOff>42381</xdr:rowOff>
    </xdr:from>
    <xdr:to>
      <xdr:col>3</xdr:col>
      <xdr:colOff>465076</xdr:colOff>
      <xdr:row>22</xdr:row>
      <xdr:rowOff>165026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318968-9E4C-4082-8E10-905B24B3F7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553215</xdr:colOff>
      <xdr:row>11</xdr:row>
      <xdr:rowOff>67511</xdr:rowOff>
    </xdr:from>
    <xdr:to>
      <xdr:col>8</xdr:col>
      <xdr:colOff>607600</xdr:colOff>
      <xdr:row>22</xdr:row>
      <xdr:rowOff>157526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767F64-B6D2-4D07-B889-5C7A86BA4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585095</xdr:colOff>
      <xdr:row>24</xdr:row>
      <xdr:rowOff>12376</xdr:rowOff>
    </xdr:from>
    <xdr:to>
      <xdr:col>8</xdr:col>
      <xdr:colOff>570093</xdr:colOff>
      <xdr:row>39</xdr:row>
      <xdr:rowOff>55133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A2622F-2B95-460E-9FFB-BA9E911E2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950781</xdr:colOff>
      <xdr:row>37</xdr:row>
      <xdr:rowOff>64884</xdr:rowOff>
    </xdr:from>
    <xdr:to>
      <xdr:col>15</xdr:col>
      <xdr:colOff>24379</xdr:colOff>
      <xdr:row>60</xdr:row>
      <xdr:rowOff>127521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2C337B-9AFD-4ED0-A2A9-1ABE597D8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138978</xdr:colOff>
      <xdr:row>7</xdr:row>
      <xdr:rowOff>41420</xdr:rowOff>
    </xdr:from>
    <xdr:to>
      <xdr:col>23</xdr:col>
      <xdr:colOff>213071</xdr:colOff>
      <xdr:row>30</xdr:row>
      <xdr:rowOff>145480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258F7A7-1230-40D4-A455-B50AEC5176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114392</xdr:colOff>
      <xdr:row>36</xdr:row>
      <xdr:rowOff>156775</xdr:rowOff>
    </xdr:from>
    <xdr:to>
      <xdr:col>22</xdr:col>
      <xdr:colOff>420067</xdr:colOff>
      <xdr:row>52</xdr:row>
      <xdr:rowOff>49507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0319B4D-4BEF-40BE-AF26-C25C9161B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1689339</xdr:colOff>
      <xdr:row>7</xdr:row>
      <xdr:rowOff>22045</xdr:rowOff>
    </xdr:from>
    <xdr:to>
      <xdr:col>8</xdr:col>
      <xdr:colOff>231475</xdr:colOff>
      <xdr:row>22</xdr:row>
      <xdr:rowOff>47925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3788DE-CB34-4D37-8B4D-BD5E64DE1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59305</xdr:colOff>
      <xdr:row>6</xdr:row>
      <xdr:rowOff>155755</xdr:rowOff>
    </xdr:from>
    <xdr:to>
      <xdr:col>15</xdr:col>
      <xdr:colOff>593065</xdr:colOff>
      <xdr:row>21</xdr:row>
      <xdr:rowOff>137784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0EC40F-E7A4-4519-9FB5-E6BA15E85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251460</xdr:colOff>
      <xdr:row>10</xdr:row>
      <xdr:rowOff>99060</xdr:rowOff>
    </xdr:from>
    <xdr:ext cx="2072640" cy="74982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BB7099C-A4D8-4D4C-86A8-99543F151121}"/>
            </a:ext>
          </a:extLst>
        </xdr:cNvPr>
        <xdr:cNvSpPr txBox="1"/>
      </xdr:nvSpPr>
      <xdr:spPr>
        <a:xfrm>
          <a:off x="251460" y="1927860"/>
          <a:ext cx="2072640" cy="749821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/>
            <a:t>Note: </a:t>
          </a:r>
          <a:r>
            <a:rPr lang="en-US" sz="1400"/>
            <a:t>The Funnel chart is </a:t>
          </a:r>
          <a:r>
            <a:rPr lang="en-US" sz="1400" u="sng"/>
            <a:t>not</a:t>
          </a:r>
          <a:r>
            <a:rPr lang="en-US" sz="1400"/>
            <a:t> available</a:t>
          </a:r>
          <a:r>
            <a:rPr lang="en-US" sz="1400" baseline="0"/>
            <a:t> in all editions of Excel 2016.</a:t>
          </a:r>
          <a:endParaRPr lang="en-US" sz="14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ll\Trainings\Matrix\XL\4.%20Data%20Clean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t2Column"/>
      <sheetName val="Questions"/>
      <sheetName val="Bank Data"/>
      <sheetName val="7 examples"/>
      <sheetName val="Removing Duplicates"/>
      <sheetName val="Data Validation"/>
      <sheetName val="HW"/>
      <sheetName val="TextToColumn hw"/>
      <sheetName val="Data Validation hw"/>
      <sheetName val="Remove Dublicates h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K7" t="str">
            <v>Accounts</v>
          </cell>
        </row>
        <row r="8">
          <cell r="K8" t="str">
            <v>Admin</v>
          </cell>
        </row>
        <row r="9">
          <cell r="K9" t="str">
            <v>HR</v>
          </cell>
        </row>
        <row r="10">
          <cell r="K10" t="str">
            <v>IT</v>
          </cell>
        </row>
        <row r="11">
          <cell r="K11" t="str">
            <v>Marketing</v>
          </cell>
        </row>
        <row r="12">
          <cell r="K12" t="str">
            <v>Sales</v>
          </cell>
        </row>
        <row r="13">
          <cell r="K13" t="str">
            <v>Web Sales</v>
          </cell>
        </row>
        <row r="21">
          <cell r="B21">
            <v>9.99</v>
          </cell>
        </row>
        <row r="22">
          <cell r="B22">
            <v>7.0999999999999994E-2</v>
          </cell>
        </row>
        <row r="23">
          <cell r="B23">
            <v>0.19400000000000001</v>
          </cell>
        </row>
      </sheetData>
      <sheetData sheetId="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CF1154-DF24-4500-8BE7-B30E133217C3}" name="Sales" displayName="Sales" ref="A3:B39" totalsRowShown="0" headerRowDxfId="2">
  <autoFilter ref="A3:B39" xr:uid="{EFCF1154-DF24-4500-8BE7-B30E133217C3}"/>
  <sortState ref="A4:B39">
    <sortCondition ref="A4:A39"/>
  </sortState>
  <tableColumns count="2">
    <tableColumn id="9" xr3:uid="{CD52EC54-EE55-4A70-89AC-6AB96FCD5066}" name="Company" dataDxfId="1"/>
    <tableColumn id="2" xr3:uid="{77FDB236-C29D-4A06-B77C-D10214BCF778}" name="Revenues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9B0F9-D803-4986-A3FA-84BDBA1F9572}">
  <dimension ref="A2:M57"/>
  <sheetViews>
    <sheetView showGridLines="0" topLeftCell="A17" zoomScale="92" zoomScaleNormal="115" workbookViewId="0">
      <selection activeCell="P36" sqref="P33:Q36"/>
    </sheetView>
  </sheetViews>
  <sheetFormatPr defaultColWidth="8.875" defaultRowHeight="14.3" x14ac:dyDescent="0.25"/>
  <cols>
    <col min="1" max="1" width="5.5" style="32" bestFit="1" customWidth="1"/>
    <col min="2" max="2" width="10.375" style="32" customWidth="1"/>
    <col min="3" max="3" width="6.625" style="32" customWidth="1"/>
    <col min="4" max="8" width="8.875" style="32"/>
    <col min="9" max="9" width="14" style="32" bestFit="1" customWidth="1"/>
    <col min="10" max="10" width="20.375" style="32" bestFit="1" customWidth="1"/>
    <col min="11" max="11" width="9.625" style="32" bestFit="1" customWidth="1"/>
    <col min="12" max="12" width="8.875" style="32"/>
    <col min="13" max="13" width="11.5" style="32" bestFit="1" customWidth="1"/>
    <col min="14" max="16384" width="8.875" style="32"/>
  </cols>
  <sheetData>
    <row r="2" spans="1:13" x14ac:dyDescent="0.25">
      <c r="A2" s="39" t="s">
        <v>124</v>
      </c>
      <c r="B2" s="38" t="s">
        <v>121</v>
      </c>
      <c r="F2" s="37" t="s">
        <v>0</v>
      </c>
      <c r="G2" s="36" t="s">
        <v>1</v>
      </c>
      <c r="H2" s="56"/>
      <c r="J2" s="37" t="s">
        <v>64</v>
      </c>
      <c r="K2" s="36" t="s">
        <v>1</v>
      </c>
      <c r="L2" s="32" t="s">
        <v>174</v>
      </c>
    </row>
    <row r="3" spans="1:13" x14ac:dyDescent="0.25">
      <c r="A3" s="40">
        <v>2017</v>
      </c>
      <c r="B3" s="35">
        <v>8</v>
      </c>
      <c r="F3" s="32" t="s">
        <v>6</v>
      </c>
      <c r="G3" s="35">
        <v>60445.270802658182</v>
      </c>
      <c r="H3" s="33"/>
      <c r="J3" s="32" t="s">
        <v>62</v>
      </c>
      <c r="K3" s="35">
        <v>50748.598464141898</v>
      </c>
      <c r="L3" s="62">
        <f>K3/$M$3</f>
        <v>3.0012654120363837E-3</v>
      </c>
      <c r="M3" s="33">
        <f>SUM(K3:K37)</f>
        <v>16909067.175671261</v>
      </c>
    </row>
    <row r="4" spans="1:13" x14ac:dyDescent="0.25">
      <c r="A4" s="40">
        <v>2018</v>
      </c>
      <c r="B4" s="35">
        <v>54</v>
      </c>
      <c r="F4" s="32" t="s">
        <v>5</v>
      </c>
      <c r="G4" s="35">
        <v>45383.478776998651</v>
      </c>
      <c r="H4" s="33"/>
      <c r="J4" s="32" t="s">
        <v>63</v>
      </c>
      <c r="K4" s="35">
        <v>72542.482027130434</v>
      </c>
      <c r="L4" s="62">
        <f t="shared" ref="L4:L37" si="0">K4/$M$3</f>
        <v>4.2901528081634478E-3</v>
      </c>
    </row>
    <row r="5" spans="1:13" x14ac:dyDescent="0.25">
      <c r="A5" s="40">
        <v>2019</v>
      </c>
      <c r="B5" s="35">
        <v>93</v>
      </c>
      <c r="F5" s="32" t="s">
        <v>7</v>
      </c>
      <c r="G5" s="35">
        <v>42858.597587436539</v>
      </c>
      <c r="H5" s="33"/>
      <c r="J5" s="32" t="s">
        <v>51</v>
      </c>
      <c r="K5" s="35">
        <v>103214.72688551736</v>
      </c>
      <c r="L5" s="62">
        <f t="shared" si="0"/>
        <v>6.1041053189511566E-3</v>
      </c>
    </row>
    <row r="6" spans="1:13" x14ac:dyDescent="0.25">
      <c r="A6" s="40">
        <v>2020</v>
      </c>
      <c r="B6" s="35">
        <v>116</v>
      </c>
      <c r="F6" s="32" t="s">
        <v>3</v>
      </c>
      <c r="G6" s="35">
        <v>29363.954554209613</v>
      </c>
      <c r="H6" s="33"/>
      <c r="J6" s="32" t="s">
        <v>53</v>
      </c>
      <c r="K6" s="35">
        <v>103813.06858562023</v>
      </c>
      <c r="L6" s="62">
        <f t="shared" si="0"/>
        <v>6.139491168086807E-3</v>
      </c>
    </row>
    <row r="7" spans="1:13" x14ac:dyDescent="0.25">
      <c r="A7" s="40">
        <v>2021</v>
      </c>
      <c r="B7" s="35">
        <v>137</v>
      </c>
      <c r="F7" s="32" t="s">
        <v>2</v>
      </c>
      <c r="G7" s="35">
        <v>24283.71339322779</v>
      </c>
      <c r="H7" s="33"/>
      <c r="J7" s="32" t="s">
        <v>37</v>
      </c>
      <c r="K7" s="35">
        <v>151652.01175942089</v>
      </c>
      <c r="L7" s="62">
        <f t="shared" si="0"/>
        <v>8.9686799504598083E-3</v>
      </c>
    </row>
    <row r="8" spans="1:13" x14ac:dyDescent="0.25">
      <c r="A8" s="40">
        <v>2022</v>
      </c>
      <c r="B8" s="35">
        <v>184</v>
      </c>
      <c r="F8" s="32" t="s">
        <v>4</v>
      </c>
      <c r="G8" s="35">
        <v>18421.806388570629</v>
      </c>
      <c r="H8" s="33"/>
      <c r="J8" s="32" t="s">
        <v>58</v>
      </c>
      <c r="K8" s="35">
        <v>197583.13825536155</v>
      </c>
      <c r="L8" s="62">
        <f t="shared" si="0"/>
        <v>1.1685040706423112E-2</v>
      </c>
    </row>
    <row r="9" spans="1:13" x14ac:dyDescent="0.25">
      <c r="A9" s="40">
        <v>2023</v>
      </c>
      <c r="B9" s="35">
        <v>155</v>
      </c>
      <c r="J9" s="32" t="s">
        <v>56</v>
      </c>
      <c r="K9" s="35">
        <v>199733.29637471028</v>
      </c>
      <c r="L9" s="62">
        <f t="shared" si="0"/>
        <v>1.1812200773682313E-2</v>
      </c>
    </row>
    <row r="10" spans="1:13" x14ac:dyDescent="0.25">
      <c r="J10" s="32" t="s">
        <v>47</v>
      </c>
      <c r="K10" s="35">
        <v>250329.86905909926</v>
      </c>
      <c r="L10" s="62">
        <f t="shared" si="0"/>
        <v>1.4804475401178456E-2</v>
      </c>
    </row>
    <row r="11" spans="1:13" x14ac:dyDescent="0.25">
      <c r="J11" s="32" t="s">
        <v>61</v>
      </c>
      <c r="K11" s="35">
        <v>257197.54019724228</v>
      </c>
      <c r="L11" s="62">
        <f t="shared" si="0"/>
        <v>1.5210628565441959E-2</v>
      </c>
    </row>
    <row r="12" spans="1:13" x14ac:dyDescent="0.25">
      <c r="J12" s="32" t="s">
        <v>35</v>
      </c>
      <c r="K12" s="35">
        <v>278390.23698235489</v>
      </c>
      <c r="L12" s="62">
        <f t="shared" si="0"/>
        <v>1.6463961854909556E-2</v>
      </c>
    </row>
    <row r="13" spans="1:13" x14ac:dyDescent="0.25">
      <c r="J13" s="32" t="s">
        <v>42</v>
      </c>
      <c r="K13" s="35">
        <v>295292.80980420881</v>
      </c>
      <c r="L13" s="62">
        <f t="shared" si="0"/>
        <v>1.7463577779682351E-2</v>
      </c>
    </row>
    <row r="14" spans="1:13" x14ac:dyDescent="0.25">
      <c r="J14" s="32" t="s">
        <v>44</v>
      </c>
      <c r="K14" s="35">
        <v>319136.69768046727</v>
      </c>
      <c r="L14" s="62">
        <f t="shared" si="0"/>
        <v>1.8873702160201993E-2</v>
      </c>
    </row>
    <row r="15" spans="1:13" x14ac:dyDescent="0.25">
      <c r="J15" s="32" t="s">
        <v>43</v>
      </c>
      <c r="K15" s="35">
        <v>330668.71390028042</v>
      </c>
      <c r="L15" s="62">
        <f t="shared" si="0"/>
        <v>1.9555704076688871E-2</v>
      </c>
    </row>
    <row r="16" spans="1:13" x14ac:dyDescent="0.25">
      <c r="J16" s="32" t="s">
        <v>55</v>
      </c>
      <c r="K16" s="35">
        <v>338381.27748142031</v>
      </c>
      <c r="L16" s="62">
        <f t="shared" si="0"/>
        <v>2.0011824068466813E-2</v>
      </c>
    </row>
    <row r="17" spans="3:12" x14ac:dyDescent="0.25">
      <c r="J17" s="32" t="s">
        <v>46</v>
      </c>
      <c r="K17" s="35">
        <v>368675.17435460631</v>
      </c>
      <c r="L17" s="62">
        <f t="shared" si="0"/>
        <v>2.1803401129368957E-2</v>
      </c>
    </row>
    <row r="18" spans="3:12" x14ac:dyDescent="0.25">
      <c r="J18" s="32" t="s">
        <v>31</v>
      </c>
      <c r="K18" s="35">
        <v>381927.59116357891</v>
      </c>
      <c r="L18" s="62">
        <f t="shared" si="0"/>
        <v>2.2587147309527263E-2</v>
      </c>
    </row>
    <row r="19" spans="3:12" x14ac:dyDescent="0.25">
      <c r="J19" s="32" t="s">
        <v>54</v>
      </c>
      <c r="K19" s="35">
        <v>401237.27299676469</v>
      </c>
      <c r="L19" s="62">
        <f t="shared" si="0"/>
        <v>2.3729119343381889E-2</v>
      </c>
    </row>
    <row r="20" spans="3:12" x14ac:dyDescent="0.25">
      <c r="J20" s="32" t="s">
        <v>34</v>
      </c>
      <c r="K20" s="35">
        <v>401606.33942214452</v>
      </c>
      <c r="L20" s="62">
        <f t="shared" si="0"/>
        <v>2.3750945883045226E-2</v>
      </c>
    </row>
    <row r="21" spans="3:12" x14ac:dyDescent="0.25">
      <c r="J21" s="32" t="s">
        <v>48</v>
      </c>
      <c r="K21" s="35">
        <v>414621.26655022067</v>
      </c>
      <c r="L21" s="62">
        <f t="shared" si="0"/>
        <v>2.4520646954834805E-2</v>
      </c>
    </row>
    <row r="22" spans="3:12" x14ac:dyDescent="0.25">
      <c r="C22" s="34"/>
      <c r="J22" s="32" t="s">
        <v>40</v>
      </c>
      <c r="K22" s="35">
        <v>525682.32150688872</v>
      </c>
      <c r="L22" s="62">
        <f t="shared" si="0"/>
        <v>3.1088783079840122E-2</v>
      </c>
    </row>
    <row r="23" spans="3:12" x14ac:dyDescent="0.25">
      <c r="C23" s="34"/>
      <c r="J23" s="32" t="s">
        <v>41</v>
      </c>
      <c r="K23" s="35">
        <v>569315.99394701095</v>
      </c>
      <c r="L23" s="62">
        <f t="shared" si="0"/>
        <v>3.3669272706311197E-2</v>
      </c>
    </row>
    <row r="24" spans="3:12" x14ac:dyDescent="0.25">
      <c r="C24" s="34"/>
      <c r="J24" s="32" t="s">
        <v>50</v>
      </c>
      <c r="K24" s="35">
        <v>582253.32474410755</v>
      </c>
      <c r="L24" s="62">
        <f t="shared" si="0"/>
        <v>3.4434384741332903E-2</v>
      </c>
    </row>
    <row r="25" spans="3:12" x14ac:dyDescent="0.25">
      <c r="C25" s="34"/>
      <c r="J25" s="32" t="s">
        <v>29</v>
      </c>
      <c r="K25" s="35">
        <v>644685.92617945955</v>
      </c>
      <c r="L25" s="62">
        <f t="shared" si="0"/>
        <v>3.8126640546264592E-2</v>
      </c>
    </row>
    <row r="26" spans="3:12" x14ac:dyDescent="0.25">
      <c r="C26" s="34"/>
      <c r="J26" s="32" t="s">
        <v>39</v>
      </c>
      <c r="K26" s="35">
        <v>661560.34992497775</v>
      </c>
      <c r="L26" s="62">
        <f t="shared" si="0"/>
        <v>3.9124591738379851E-2</v>
      </c>
    </row>
    <row r="27" spans="3:12" x14ac:dyDescent="0.25">
      <c r="C27" s="34"/>
      <c r="J27" s="32" t="s">
        <v>30</v>
      </c>
      <c r="K27" s="35">
        <v>678356.33547036722</v>
      </c>
      <c r="L27" s="62">
        <f t="shared" si="0"/>
        <v>4.0117904105696926E-2</v>
      </c>
    </row>
    <row r="28" spans="3:12" x14ac:dyDescent="0.25">
      <c r="C28" s="34"/>
      <c r="J28" s="32" t="s">
        <v>32</v>
      </c>
      <c r="K28" s="35">
        <v>709174.37211607851</v>
      </c>
      <c r="L28" s="62">
        <f t="shared" si="0"/>
        <v>4.1940478723535825E-2</v>
      </c>
    </row>
    <row r="29" spans="3:12" x14ac:dyDescent="0.25">
      <c r="C29" s="34"/>
      <c r="J29" s="32" t="s">
        <v>38</v>
      </c>
      <c r="K29" s="35">
        <v>713666.17908836051</v>
      </c>
      <c r="L29" s="62">
        <f t="shared" si="0"/>
        <v>4.2206123594752898E-2</v>
      </c>
    </row>
    <row r="30" spans="3:12" x14ac:dyDescent="0.25">
      <c r="C30" s="34"/>
      <c r="J30" s="32" t="s">
        <v>52</v>
      </c>
      <c r="K30" s="35">
        <v>759318.17477397888</v>
      </c>
      <c r="L30" s="62">
        <f t="shared" si="0"/>
        <v>4.4905976591451756E-2</v>
      </c>
    </row>
    <row r="31" spans="3:12" x14ac:dyDescent="0.25">
      <c r="C31" s="34"/>
      <c r="J31" s="32" t="s">
        <v>57</v>
      </c>
      <c r="K31" s="35">
        <v>763904.17415339756</v>
      </c>
      <c r="L31" s="62">
        <f t="shared" si="0"/>
        <v>4.5177191989189187E-2</v>
      </c>
    </row>
    <row r="32" spans="3:12" x14ac:dyDescent="0.25">
      <c r="C32" s="34"/>
      <c r="J32" s="32" t="s">
        <v>59</v>
      </c>
      <c r="K32" s="35">
        <v>792366.96811135404</v>
      </c>
      <c r="L32" s="62">
        <f t="shared" si="0"/>
        <v>4.6860477865473878E-2</v>
      </c>
    </row>
    <row r="33" spans="3:12" x14ac:dyDescent="0.25">
      <c r="C33" s="34"/>
      <c r="J33" s="32" t="s">
        <v>45</v>
      </c>
      <c r="K33" s="35">
        <v>850158.63793909666</v>
      </c>
      <c r="L33" s="62">
        <f t="shared" si="0"/>
        <v>5.0278269587946491E-2</v>
      </c>
    </row>
    <row r="34" spans="3:12" x14ac:dyDescent="0.25">
      <c r="C34" s="34"/>
      <c r="J34" s="32" t="s">
        <v>33</v>
      </c>
      <c r="K34" s="35">
        <v>862630.4234423798</v>
      </c>
      <c r="L34" s="62">
        <f t="shared" si="0"/>
        <v>5.1015849335765313E-2</v>
      </c>
    </row>
    <row r="35" spans="3:12" x14ac:dyDescent="0.25">
      <c r="C35" s="34"/>
      <c r="J35" s="32" t="s">
        <v>49</v>
      </c>
      <c r="K35" s="35">
        <v>941919.46176715801</v>
      </c>
      <c r="L35" s="62">
        <f t="shared" si="0"/>
        <v>5.5704992592518071E-2</v>
      </c>
    </row>
    <row r="36" spans="3:12" x14ac:dyDescent="0.25">
      <c r="C36" s="34"/>
      <c r="J36" s="32" t="s">
        <v>36</v>
      </c>
      <c r="K36" s="35">
        <v>955516.50128024141</v>
      </c>
      <c r="L36" s="62">
        <f t="shared" si="0"/>
        <v>5.6509119713891554E-2</v>
      </c>
    </row>
    <row r="37" spans="3:12" x14ac:dyDescent="0.25">
      <c r="C37" s="34"/>
      <c r="J37" s="32" t="s">
        <v>60</v>
      </c>
      <c r="K37" s="35">
        <v>981805.91928211448</v>
      </c>
      <c r="L37" s="62">
        <f t="shared" si="0"/>
        <v>5.8063872423118369E-2</v>
      </c>
    </row>
    <row r="38" spans="3:12" x14ac:dyDescent="0.25">
      <c r="C38" s="34"/>
    </row>
    <row r="39" spans="3:12" x14ac:dyDescent="0.25">
      <c r="C39" s="34"/>
    </row>
    <row r="40" spans="3:12" x14ac:dyDescent="0.25">
      <c r="C40" s="34"/>
    </row>
    <row r="41" spans="3:12" x14ac:dyDescent="0.25">
      <c r="C41" s="34"/>
    </row>
    <row r="42" spans="3:12" x14ac:dyDescent="0.25">
      <c r="C42" s="34"/>
    </row>
    <row r="43" spans="3:12" x14ac:dyDescent="0.25">
      <c r="C43" s="34"/>
    </row>
    <row r="44" spans="3:12" x14ac:dyDescent="0.25">
      <c r="C44" s="34"/>
    </row>
    <row r="45" spans="3:12" x14ac:dyDescent="0.25">
      <c r="C45" s="34"/>
    </row>
    <row r="46" spans="3:12" x14ac:dyDescent="0.25">
      <c r="C46" s="34"/>
    </row>
    <row r="47" spans="3:12" x14ac:dyDescent="0.25">
      <c r="C47" s="34"/>
    </row>
    <row r="48" spans="3:12" x14ac:dyDescent="0.25">
      <c r="C48" s="34"/>
    </row>
    <row r="49" spans="2:3" x14ac:dyDescent="0.25">
      <c r="C49" s="34"/>
    </row>
    <row r="50" spans="2:3" x14ac:dyDescent="0.25">
      <c r="C50" s="34"/>
    </row>
    <row r="51" spans="2:3" x14ac:dyDescent="0.25">
      <c r="C51" s="34"/>
    </row>
    <row r="52" spans="2:3" x14ac:dyDescent="0.25">
      <c r="C52" s="34"/>
    </row>
    <row r="53" spans="2:3" x14ac:dyDescent="0.25">
      <c r="C53" s="34"/>
    </row>
    <row r="54" spans="2:3" x14ac:dyDescent="0.25">
      <c r="C54" s="34"/>
    </row>
    <row r="55" spans="2:3" x14ac:dyDescent="0.25">
      <c r="C55" s="34"/>
    </row>
    <row r="56" spans="2:3" x14ac:dyDescent="0.25">
      <c r="C56" s="34"/>
    </row>
    <row r="57" spans="2:3" x14ac:dyDescent="0.25">
      <c r="B57" s="33"/>
    </row>
  </sheetData>
  <autoFilter ref="J2:K37" xr:uid="{9F79B0F9-D803-4986-A3FA-84BDBA1F9572}">
    <sortState ref="J3:K37">
      <sortCondition ref="K2:K37"/>
    </sortState>
  </autoFilter>
  <sortState ref="J3:K37">
    <sortCondition ref="K3:K37"/>
  </sortState>
  <phoneticPr fontId="10" type="noConversion"/>
  <pageMargins left="0.7" right="0.7" top="0.75" bottom="0.75" header="0.3" footer="0.3"/>
  <pageSetup orientation="portrait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F5531-1A2C-4E37-9A33-CCBE2E960A75}">
  <dimension ref="A2:D8"/>
  <sheetViews>
    <sheetView showGridLines="0" workbookViewId="0">
      <selection activeCell="D2" sqref="D2"/>
    </sheetView>
  </sheetViews>
  <sheetFormatPr defaultRowHeight="14.3" x14ac:dyDescent="0.25"/>
  <cols>
    <col min="1" max="1" width="26.875" bestFit="1" customWidth="1"/>
    <col min="2" max="2" width="15.5" bestFit="1" customWidth="1"/>
    <col min="3" max="3" width="12" bestFit="1" customWidth="1"/>
    <col min="4" max="4" width="20.75" bestFit="1" customWidth="1"/>
  </cols>
  <sheetData>
    <row r="2" spans="1:4" x14ac:dyDescent="0.25">
      <c r="A2" s="26" t="s">
        <v>99</v>
      </c>
      <c r="B2" s="26" t="s">
        <v>134</v>
      </c>
      <c r="C2" s="26" t="s">
        <v>120</v>
      </c>
      <c r="D2" s="28" t="s">
        <v>135</v>
      </c>
    </row>
    <row r="3" spans="1:4" x14ac:dyDescent="0.25">
      <c r="A3" t="s">
        <v>100</v>
      </c>
      <c r="B3" s="2">
        <v>54851</v>
      </c>
      <c r="C3" s="2">
        <v>8429</v>
      </c>
      <c r="D3" s="10">
        <f t="shared" ref="D3:D8" si="0">C3/B3</f>
        <v>0.15367085376747916</v>
      </c>
    </row>
    <row r="4" spans="1:4" x14ac:dyDescent="0.25">
      <c r="A4" t="s">
        <v>101</v>
      </c>
      <c r="B4" s="2">
        <v>218763</v>
      </c>
      <c r="C4" s="2">
        <v>16332</v>
      </c>
      <c r="D4" s="10">
        <f t="shared" si="0"/>
        <v>7.4656134721136566E-2</v>
      </c>
    </row>
    <row r="5" spans="1:4" x14ac:dyDescent="0.25">
      <c r="A5" t="s">
        <v>102</v>
      </c>
      <c r="B5" s="2">
        <v>134402</v>
      </c>
      <c r="C5" s="2">
        <v>16571</v>
      </c>
      <c r="D5" s="10">
        <f t="shared" si="0"/>
        <v>0.12329429621583012</v>
      </c>
    </row>
    <row r="6" spans="1:4" x14ac:dyDescent="0.25">
      <c r="A6" t="s">
        <v>103</v>
      </c>
      <c r="B6" s="2">
        <v>306867</v>
      </c>
      <c r="C6" s="2">
        <v>69748</v>
      </c>
      <c r="D6" s="10">
        <f t="shared" si="0"/>
        <v>0.22729065034689294</v>
      </c>
    </row>
    <row r="7" spans="1:4" x14ac:dyDescent="0.25">
      <c r="A7" t="s">
        <v>104</v>
      </c>
      <c r="B7" s="2">
        <v>58525</v>
      </c>
      <c r="C7" s="2">
        <v>27279</v>
      </c>
      <c r="D7" s="10">
        <f t="shared" si="0"/>
        <v>0.46610850064075182</v>
      </c>
    </row>
    <row r="8" spans="1:4" x14ac:dyDescent="0.25">
      <c r="A8" s="27" t="s">
        <v>105</v>
      </c>
      <c r="B8" s="30">
        <v>773408</v>
      </c>
      <c r="C8" s="30">
        <v>138359</v>
      </c>
      <c r="D8" s="29">
        <f t="shared" si="0"/>
        <v>0.1788952273573586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DE5BC-77E6-4786-ABF0-67EB511B2ACD}">
  <dimension ref="A1:D8"/>
  <sheetViews>
    <sheetView showGridLines="0" tabSelected="1" topLeftCell="L2" zoomScale="144" workbookViewId="0">
      <selection activeCell="Q20" sqref="Q20"/>
    </sheetView>
  </sheetViews>
  <sheetFormatPr defaultColWidth="8.875" defaultRowHeight="12.9" x14ac:dyDescent="0.2"/>
  <cols>
    <col min="1" max="1" width="24.5" style="43" bestFit="1" customWidth="1"/>
    <col min="2" max="2" width="9" style="43" bestFit="1" customWidth="1"/>
    <col min="3" max="3" width="8.875" style="43"/>
    <col min="4" max="15" width="9" style="43" bestFit="1" customWidth="1"/>
    <col min="16" max="16" width="8.875" style="43"/>
    <col min="17" max="17" width="9.125" style="43" bestFit="1" customWidth="1"/>
    <col min="18" max="16384" width="8.875" style="43"/>
  </cols>
  <sheetData>
    <row r="1" spans="1:4" x14ac:dyDescent="0.2">
      <c r="A1" s="55"/>
    </row>
    <row r="2" spans="1:4" ht="13.6" x14ac:dyDescent="0.25">
      <c r="A2" s="58" t="s">
        <v>133</v>
      </c>
      <c r="B2" s="54" t="s">
        <v>132</v>
      </c>
      <c r="C2" s="54" t="s">
        <v>131</v>
      </c>
      <c r="D2" s="54" t="s">
        <v>130</v>
      </c>
    </row>
    <row r="3" spans="1:4" ht="13.6" x14ac:dyDescent="0.25">
      <c r="A3" s="57" t="s">
        <v>129</v>
      </c>
      <c r="B3" s="53">
        <v>2919</v>
      </c>
      <c r="C3" s="52">
        <v>916.66666666666663</v>
      </c>
      <c r="D3" s="51">
        <v>2002.3333333333335</v>
      </c>
    </row>
    <row r="4" spans="1:4" ht="13.6" x14ac:dyDescent="0.25">
      <c r="A4" s="57" t="s">
        <v>128</v>
      </c>
      <c r="B4" s="50">
        <v>264</v>
      </c>
      <c r="C4" s="49">
        <v>250</v>
      </c>
      <c r="D4" s="48">
        <v>14</v>
      </c>
    </row>
    <row r="5" spans="1:4" ht="13.6" x14ac:dyDescent="0.25">
      <c r="A5" s="57" t="s">
        <v>127</v>
      </c>
      <c r="B5" s="50">
        <v>284</v>
      </c>
      <c r="C5" s="49">
        <v>1000</v>
      </c>
      <c r="D5" s="48">
        <v>-716</v>
      </c>
    </row>
    <row r="6" spans="1:4" ht="13.6" x14ac:dyDescent="0.25">
      <c r="A6" s="57" t="s">
        <v>126</v>
      </c>
      <c r="B6" s="50">
        <v>2994</v>
      </c>
      <c r="C6" s="49">
        <v>2500</v>
      </c>
      <c r="D6" s="48">
        <v>494</v>
      </c>
    </row>
    <row r="7" spans="1:4" ht="13.6" x14ac:dyDescent="0.25">
      <c r="A7" s="57" t="s">
        <v>125</v>
      </c>
      <c r="B7" s="47">
        <v>1459</v>
      </c>
      <c r="C7" s="46">
        <v>1250</v>
      </c>
      <c r="D7" s="45">
        <v>209</v>
      </c>
    </row>
    <row r="8" spans="1:4" ht="13.6" x14ac:dyDescent="0.25">
      <c r="D8" s="44"/>
    </row>
  </sheetData>
  <dataConsolidate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E21E9-8B5A-495B-8876-5F0399AA717E}">
  <dimension ref="A4:J13"/>
  <sheetViews>
    <sheetView showGridLines="0" zoomScale="85" zoomScaleNormal="85" workbookViewId="0">
      <selection activeCell="E5" sqref="E5"/>
    </sheetView>
  </sheetViews>
  <sheetFormatPr defaultRowHeight="14.3" x14ac:dyDescent="0.25"/>
  <cols>
    <col min="5" max="5" width="11.75" customWidth="1"/>
  </cols>
  <sheetData>
    <row r="4" spans="1:10" x14ac:dyDescent="0.25">
      <c r="B4" s="8" t="s">
        <v>121</v>
      </c>
      <c r="C4" s="8" t="s">
        <v>122</v>
      </c>
      <c r="D4" s="8" t="s">
        <v>123</v>
      </c>
      <c r="E4" s="1"/>
      <c r="G4" s="8"/>
      <c r="H4" s="8"/>
      <c r="I4" s="8"/>
      <c r="J4" s="8"/>
    </row>
    <row r="5" spans="1:10" x14ac:dyDescent="0.25">
      <c r="A5" s="1">
        <v>2017</v>
      </c>
      <c r="B5">
        <v>8</v>
      </c>
      <c r="C5">
        <v>150</v>
      </c>
      <c r="D5">
        <v>80</v>
      </c>
      <c r="E5" s="8"/>
      <c r="F5" s="1"/>
      <c r="G5" s="9"/>
      <c r="H5" s="9"/>
      <c r="I5" s="9"/>
      <c r="J5" s="9"/>
    </row>
    <row r="6" spans="1:10" x14ac:dyDescent="0.25">
      <c r="A6" s="1">
        <v>2018</v>
      </c>
      <c r="B6">
        <v>54</v>
      </c>
      <c r="C6">
        <v>77</v>
      </c>
      <c r="D6">
        <v>54</v>
      </c>
      <c r="E6" s="8"/>
      <c r="F6" s="1"/>
      <c r="G6" s="9"/>
      <c r="H6" s="9"/>
      <c r="I6" s="9"/>
      <c r="J6" s="9"/>
    </row>
    <row r="7" spans="1:10" x14ac:dyDescent="0.25">
      <c r="A7" s="1">
        <v>2019</v>
      </c>
      <c r="B7">
        <v>93</v>
      </c>
      <c r="C7">
        <v>32</v>
      </c>
      <c r="D7">
        <v>100</v>
      </c>
      <c r="E7" s="8"/>
      <c r="F7" s="1"/>
      <c r="G7" s="9"/>
      <c r="H7" s="9"/>
      <c r="I7" s="9"/>
      <c r="J7" s="9"/>
    </row>
    <row r="8" spans="1:10" x14ac:dyDescent="0.25">
      <c r="A8" s="1">
        <v>2020</v>
      </c>
      <c r="B8">
        <v>116</v>
      </c>
      <c r="C8">
        <v>11</v>
      </c>
      <c r="D8">
        <v>76</v>
      </c>
      <c r="E8" s="8"/>
    </row>
    <row r="9" spans="1:10" x14ac:dyDescent="0.25">
      <c r="A9" s="1">
        <v>2021</v>
      </c>
      <c r="B9">
        <v>137</v>
      </c>
      <c r="C9">
        <v>6</v>
      </c>
      <c r="D9">
        <v>93</v>
      </c>
    </row>
    <row r="10" spans="1:10" x14ac:dyDescent="0.25">
      <c r="A10" s="1">
        <v>2022</v>
      </c>
      <c r="B10">
        <v>184</v>
      </c>
      <c r="C10">
        <v>1</v>
      </c>
      <c r="D10">
        <v>72</v>
      </c>
    </row>
    <row r="11" spans="1:10" x14ac:dyDescent="0.25">
      <c r="A11" s="1"/>
    </row>
    <row r="12" spans="1:10" x14ac:dyDescent="0.25">
      <c r="A12" s="1"/>
    </row>
    <row r="13" spans="1:10" x14ac:dyDescent="0.25">
      <c r="A1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D14"/>
  <sheetViews>
    <sheetView showGridLines="0" zoomScale="97" workbookViewId="0">
      <selection activeCell="B14" sqref="B14"/>
    </sheetView>
  </sheetViews>
  <sheetFormatPr defaultRowHeight="14.3" x14ac:dyDescent="0.25"/>
  <cols>
    <col min="1" max="1" width="6.75" customWidth="1"/>
    <col min="2" max="2" width="9.5" style="7" customWidth="1"/>
    <col min="3" max="3" width="12.25" bestFit="1" customWidth="1"/>
    <col min="4" max="4" width="11.625" style="7" customWidth="1"/>
  </cols>
  <sheetData>
    <row r="1" spans="2:4" ht="16.3" x14ac:dyDescent="0.3">
      <c r="B1" s="5"/>
      <c r="C1" s="4"/>
      <c r="D1" s="5"/>
    </row>
    <row r="2" spans="2:4" x14ac:dyDescent="0.25">
      <c r="B2" s="6" t="s">
        <v>106</v>
      </c>
      <c r="C2" s="6" t="s">
        <v>119</v>
      </c>
      <c r="D2" s="6" t="s">
        <v>120</v>
      </c>
    </row>
    <row r="3" spans="2:4" x14ac:dyDescent="0.25">
      <c r="B3" s="6" t="s">
        <v>107</v>
      </c>
      <c r="C3" s="2">
        <v>12</v>
      </c>
      <c r="D3" s="41">
        <v>3574</v>
      </c>
    </row>
    <row r="4" spans="2:4" x14ac:dyDescent="0.25">
      <c r="B4" s="6" t="s">
        <v>108</v>
      </c>
      <c r="C4" s="2">
        <v>11</v>
      </c>
      <c r="D4" s="42">
        <v>4708</v>
      </c>
    </row>
    <row r="5" spans="2:4" x14ac:dyDescent="0.25">
      <c r="B5" s="6" t="s">
        <v>109</v>
      </c>
      <c r="C5" s="2">
        <v>10</v>
      </c>
      <c r="D5" s="42">
        <v>5332</v>
      </c>
    </row>
    <row r="6" spans="2:4" x14ac:dyDescent="0.25">
      <c r="B6" s="6" t="s">
        <v>110</v>
      </c>
      <c r="C6" s="2">
        <v>9</v>
      </c>
      <c r="D6" s="42">
        <v>6693.0000000000009</v>
      </c>
    </row>
    <row r="7" spans="2:4" x14ac:dyDescent="0.25">
      <c r="B7" s="6" t="s">
        <v>111</v>
      </c>
      <c r="C7" s="2">
        <v>8</v>
      </c>
      <c r="D7" s="42">
        <v>8843</v>
      </c>
    </row>
    <row r="8" spans="2:4" x14ac:dyDescent="0.25">
      <c r="B8" s="6" t="s">
        <v>112</v>
      </c>
      <c r="C8" s="2">
        <v>6</v>
      </c>
      <c r="D8" s="42">
        <v>12347</v>
      </c>
    </row>
    <row r="9" spans="2:4" x14ac:dyDescent="0.25">
      <c r="B9" s="6" t="s">
        <v>113</v>
      </c>
      <c r="C9" s="2">
        <v>4</v>
      </c>
      <c r="D9" s="41">
        <v>15180</v>
      </c>
    </row>
    <row r="10" spans="2:4" x14ac:dyDescent="0.25">
      <c r="B10" s="6" t="s">
        <v>114</v>
      </c>
      <c r="C10" s="2">
        <v>6</v>
      </c>
      <c r="D10" s="41">
        <v>11198</v>
      </c>
    </row>
    <row r="11" spans="2:4" x14ac:dyDescent="0.25">
      <c r="B11" s="6" t="s">
        <v>115</v>
      </c>
      <c r="C11" s="2">
        <v>7</v>
      </c>
      <c r="D11" s="41">
        <v>9739</v>
      </c>
    </row>
    <row r="12" spans="2:4" x14ac:dyDescent="0.25">
      <c r="B12" s="6" t="s">
        <v>116</v>
      </c>
      <c r="C12" s="2">
        <v>8</v>
      </c>
      <c r="D12" s="41">
        <v>9846</v>
      </c>
    </row>
    <row r="13" spans="2:4" x14ac:dyDescent="0.25">
      <c r="B13" s="6" t="s">
        <v>117</v>
      </c>
      <c r="C13" s="2">
        <v>10</v>
      </c>
      <c r="D13" s="41">
        <v>6620</v>
      </c>
    </row>
    <row r="14" spans="2:4" x14ac:dyDescent="0.25">
      <c r="B14" s="6" t="s">
        <v>118</v>
      </c>
      <c r="C14" s="2">
        <v>11</v>
      </c>
      <c r="D14" s="41">
        <v>5085</v>
      </c>
    </row>
  </sheetData>
  <phoneticPr fontId="10" type="noConversion"/>
  <pageMargins left="0.7" right="0.7" top="0.75" bottom="0.75" header="0.3" footer="0.3"/>
  <pageSetup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A4646-D45F-43E8-8DBE-2B26028EF600}">
  <dimension ref="A3:D39"/>
  <sheetViews>
    <sheetView showGridLines="0" workbookViewId="0">
      <selection activeCell="I20" sqref="I20"/>
    </sheetView>
  </sheetViews>
  <sheetFormatPr defaultRowHeight="14.3" x14ac:dyDescent="0.25"/>
  <cols>
    <col min="1" max="1" width="20" bestFit="1" customWidth="1"/>
  </cols>
  <sheetData>
    <row r="3" spans="1:4" x14ac:dyDescent="0.25">
      <c r="A3" s="59" t="s">
        <v>136</v>
      </c>
      <c r="B3" s="7" t="s">
        <v>173</v>
      </c>
    </row>
    <row r="4" spans="1:4" x14ac:dyDescent="0.25">
      <c r="A4" s="60" t="s">
        <v>137</v>
      </c>
      <c r="B4" s="61">
        <v>41863</v>
      </c>
    </row>
    <row r="5" spans="1:4" x14ac:dyDescent="0.25">
      <c r="A5" s="60" t="s">
        <v>138</v>
      </c>
      <c r="B5" s="61">
        <v>6548</v>
      </c>
    </row>
    <row r="6" spans="1:4" x14ac:dyDescent="0.25">
      <c r="A6" s="60" t="s">
        <v>139</v>
      </c>
      <c r="B6" s="61">
        <v>6440</v>
      </c>
    </row>
    <row r="7" spans="1:4" x14ac:dyDescent="0.25">
      <c r="A7" s="60" t="s">
        <v>140</v>
      </c>
      <c r="B7" s="61">
        <v>7961</v>
      </c>
      <c r="C7" s="10"/>
      <c r="D7" s="10"/>
    </row>
    <row r="8" spans="1:4" x14ac:dyDescent="0.25">
      <c r="A8" s="60" t="s">
        <v>141</v>
      </c>
      <c r="B8" s="61">
        <v>14134</v>
      </c>
      <c r="C8" s="10"/>
      <c r="D8" s="10"/>
    </row>
    <row r="9" spans="1:4" x14ac:dyDescent="0.25">
      <c r="A9" s="60" t="s">
        <v>142</v>
      </c>
      <c r="B9" s="61">
        <v>7710</v>
      </c>
      <c r="C9" s="10"/>
      <c r="D9" s="10"/>
    </row>
    <row r="10" spans="1:4" x14ac:dyDescent="0.25">
      <c r="A10" s="60" t="s">
        <v>143</v>
      </c>
      <c r="B10" s="61">
        <v>16563</v>
      </c>
      <c r="C10" s="10"/>
      <c r="D10" s="10"/>
    </row>
    <row r="11" spans="1:4" x14ac:dyDescent="0.25">
      <c r="A11" s="60" t="s">
        <v>144</v>
      </c>
      <c r="B11" s="61">
        <v>7440</v>
      </c>
      <c r="C11" s="10"/>
      <c r="D11" s="10"/>
    </row>
    <row r="12" spans="1:4" x14ac:dyDescent="0.25">
      <c r="A12" s="60" t="s">
        <v>145</v>
      </c>
      <c r="B12" s="61">
        <v>9523</v>
      </c>
      <c r="C12" s="10"/>
      <c r="D12" s="10"/>
    </row>
    <row r="13" spans="1:4" x14ac:dyDescent="0.25">
      <c r="A13" s="60" t="s">
        <v>146</v>
      </c>
      <c r="B13" s="61">
        <v>7811</v>
      </c>
      <c r="C13" s="10"/>
      <c r="D13" s="10"/>
    </row>
    <row r="14" spans="1:4" x14ac:dyDescent="0.25">
      <c r="A14" s="60" t="s">
        <v>147</v>
      </c>
      <c r="B14" s="61">
        <v>13014</v>
      </c>
      <c r="C14" s="10"/>
      <c r="D14" s="10"/>
    </row>
    <row r="15" spans="1:4" x14ac:dyDescent="0.25">
      <c r="A15" s="60" t="s">
        <v>148</v>
      </c>
      <c r="B15" s="61">
        <v>26487</v>
      </c>
      <c r="C15" s="10"/>
      <c r="D15" s="10"/>
    </row>
    <row r="16" spans="1:4" x14ac:dyDescent="0.25">
      <c r="A16" s="60" t="s">
        <v>149</v>
      </c>
      <c r="B16" s="61">
        <v>13233</v>
      </c>
    </row>
    <row r="17" spans="1:2" x14ac:dyDescent="0.25">
      <c r="A17" s="60" t="s">
        <v>150</v>
      </c>
      <c r="B17" s="61">
        <v>25923</v>
      </c>
    </row>
    <row r="18" spans="1:2" x14ac:dyDescent="0.25">
      <c r="A18" s="60" t="s">
        <v>151</v>
      </c>
      <c r="B18" s="61">
        <v>62789</v>
      </c>
    </row>
    <row r="19" spans="1:2" x14ac:dyDescent="0.25">
      <c r="A19" s="60" t="s">
        <v>152</v>
      </c>
      <c r="B19" s="61">
        <v>6175</v>
      </c>
    </row>
    <row r="20" spans="1:2" x14ac:dyDescent="0.25">
      <c r="A20" s="60" t="s">
        <v>153</v>
      </c>
      <c r="B20" s="61">
        <v>5853</v>
      </c>
    </row>
    <row r="21" spans="1:2" x14ac:dyDescent="0.25">
      <c r="A21" s="60" t="s">
        <v>154</v>
      </c>
      <c r="B21" s="61">
        <v>5761</v>
      </c>
    </row>
    <row r="22" spans="1:2" x14ac:dyDescent="0.25">
      <c r="A22" s="60" t="s">
        <v>155</v>
      </c>
      <c r="B22" s="61">
        <v>15195</v>
      </c>
    </row>
    <row r="23" spans="1:2" x14ac:dyDescent="0.25">
      <c r="A23" s="60" t="s">
        <v>156</v>
      </c>
      <c r="B23" s="61">
        <v>11262</v>
      </c>
    </row>
    <row r="24" spans="1:2" x14ac:dyDescent="0.25">
      <c r="A24" s="60" t="s">
        <v>157</v>
      </c>
      <c r="B24" s="61">
        <v>6403</v>
      </c>
    </row>
    <row r="25" spans="1:2" x14ac:dyDescent="0.25">
      <c r="A25" s="60" t="s">
        <v>158</v>
      </c>
      <c r="B25" s="61">
        <v>18202</v>
      </c>
    </row>
    <row r="26" spans="1:2" x14ac:dyDescent="0.25">
      <c r="A26" s="60" t="s">
        <v>159</v>
      </c>
      <c r="B26" s="61">
        <v>71726</v>
      </c>
    </row>
    <row r="27" spans="1:2" x14ac:dyDescent="0.25">
      <c r="A27" s="60" t="s">
        <v>160</v>
      </c>
      <c r="B27" s="61">
        <v>25638</v>
      </c>
    </row>
    <row r="28" spans="1:2" x14ac:dyDescent="0.25">
      <c r="A28" s="60" t="s">
        <v>161</v>
      </c>
      <c r="B28" s="61">
        <v>22991</v>
      </c>
    </row>
    <row r="29" spans="1:2" x14ac:dyDescent="0.25">
      <c r="A29" s="60" t="s">
        <v>162</v>
      </c>
      <c r="B29" s="61">
        <v>11449</v>
      </c>
    </row>
    <row r="30" spans="1:2" x14ac:dyDescent="0.25">
      <c r="A30" s="60" t="s">
        <v>163</v>
      </c>
      <c r="B30" s="61">
        <v>19427</v>
      </c>
    </row>
    <row r="31" spans="1:2" x14ac:dyDescent="0.25">
      <c r="A31" s="60" t="s">
        <v>164</v>
      </c>
      <c r="B31" s="61">
        <v>11229</v>
      </c>
    </row>
    <row r="32" spans="1:2" x14ac:dyDescent="0.25">
      <c r="A32" s="60" t="s">
        <v>165</v>
      </c>
      <c r="B32" s="61">
        <v>21222</v>
      </c>
    </row>
    <row r="33" spans="1:2" x14ac:dyDescent="0.25">
      <c r="A33" s="60" t="s">
        <v>166</v>
      </c>
      <c r="B33" s="61">
        <v>30390</v>
      </c>
    </row>
    <row r="34" spans="1:2" x14ac:dyDescent="0.25">
      <c r="A34" s="60" t="s">
        <v>167</v>
      </c>
      <c r="B34" s="61">
        <v>71890</v>
      </c>
    </row>
    <row r="35" spans="1:2" x14ac:dyDescent="0.25">
      <c r="A35" s="60" t="s">
        <v>168</v>
      </c>
      <c r="B35" s="61">
        <v>39807</v>
      </c>
    </row>
    <row r="36" spans="1:2" x14ac:dyDescent="0.25">
      <c r="A36" s="60" t="s">
        <v>169</v>
      </c>
      <c r="B36" s="61">
        <v>52824</v>
      </c>
    </row>
    <row r="37" spans="1:2" x14ac:dyDescent="0.25">
      <c r="A37" s="60" t="s">
        <v>170</v>
      </c>
      <c r="B37" s="61">
        <v>19337</v>
      </c>
    </row>
    <row r="38" spans="1:2" x14ac:dyDescent="0.25">
      <c r="A38" s="60" t="s">
        <v>171</v>
      </c>
      <c r="B38" s="61">
        <v>26685</v>
      </c>
    </row>
    <row r="39" spans="1:2" x14ac:dyDescent="0.25">
      <c r="A39" s="60" t="s">
        <v>172</v>
      </c>
      <c r="B39" s="61">
        <v>12503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D51B-0FA7-4A9B-B274-F03E2BAC5FCE}">
  <dimension ref="A4:B9"/>
  <sheetViews>
    <sheetView showGridLines="0" workbookViewId="0">
      <selection activeCell="B8" sqref="B8"/>
    </sheetView>
  </sheetViews>
  <sheetFormatPr defaultRowHeight="14.3" x14ac:dyDescent="0.25"/>
  <cols>
    <col min="1" max="1" width="16.875" customWidth="1"/>
    <col min="2" max="2" width="18.375" customWidth="1"/>
  </cols>
  <sheetData>
    <row r="4" spans="1:2" x14ac:dyDescent="0.25">
      <c r="A4" s="1" t="s">
        <v>9</v>
      </c>
      <c r="B4" s="1" t="s">
        <v>10</v>
      </c>
    </row>
    <row r="5" spans="1:2" x14ac:dyDescent="0.25">
      <c r="A5" t="s">
        <v>11</v>
      </c>
      <c r="B5">
        <v>123</v>
      </c>
    </row>
    <row r="6" spans="1:2" x14ac:dyDescent="0.25">
      <c r="A6" t="s">
        <v>12</v>
      </c>
      <c r="B6">
        <v>62</v>
      </c>
    </row>
    <row r="7" spans="1:2" x14ac:dyDescent="0.25">
      <c r="A7" t="s">
        <v>13</v>
      </c>
      <c r="B7">
        <v>25</v>
      </c>
    </row>
    <row r="8" spans="1:2" x14ac:dyDescent="0.25">
      <c r="A8" t="s">
        <v>14</v>
      </c>
      <c r="B8">
        <v>10</v>
      </c>
    </row>
    <row r="9" spans="1:2" x14ac:dyDescent="0.25">
      <c r="A9" t="s">
        <v>15</v>
      </c>
      <c r="B9">
        <v>6</v>
      </c>
    </row>
  </sheetData>
  <autoFilter ref="A4:B9" xr:uid="{8C07D51B-0FA7-4A9B-B274-F03E2BAC5FCE}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871BC-1759-4A25-BCE9-8B397AC0D324}">
  <sheetPr>
    <tabColor theme="9"/>
  </sheetPr>
  <dimension ref="A1"/>
  <sheetViews>
    <sheetView showGridLines="0" workbookViewId="0"/>
  </sheetViews>
  <sheetFormatPr defaultRowHeight="14.3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A498D-9695-4A23-854C-30A0B15729B8}">
  <dimension ref="B1:D45"/>
  <sheetViews>
    <sheetView showGridLines="0" workbookViewId="0">
      <selection activeCell="C6" sqref="C6"/>
    </sheetView>
  </sheetViews>
  <sheetFormatPr defaultColWidth="13.125" defaultRowHeight="14.3" x14ac:dyDescent="0.25"/>
  <cols>
    <col min="1" max="1" width="4.5" customWidth="1"/>
  </cols>
  <sheetData>
    <row r="1" spans="2:4" x14ac:dyDescent="0.25">
      <c r="B1" t="s">
        <v>72</v>
      </c>
    </row>
    <row r="2" spans="2:4" x14ac:dyDescent="0.25">
      <c r="B2" s="11" t="s">
        <v>8</v>
      </c>
      <c r="C2" s="12" t="s">
        <v>16</v>
      </c>
      <c r="D2" s="12" t="s">
        <v>17</v>
      </c>
    </row>
    <row r="3" spans="2:4" x14ac:dyDescent="0.25">
      <c r="B3" s="13">
        <v>2015</v>
      </c>
      <c r="C3" s="14">
        <v>2218</v>
      </c>
      <c r="D3" s="14">
        <v>4184</v>
      </c>
    </row>
    <row r="4" spans="2:4" x14ac:dyDescent="0.25">
      <c r="B4" s="13">
        <v>2016</v>
      </c>
      <c r="C4" s="14">
        <v>3434</v>
      </c>
      <c r="D4" s="14">
        <v>3786</v>
      </c>
    </row>
    <row r="5" spans="2:4" x14ac:dyDescent="0.25">
      <c r="B5" s="13">
        <v>2017</v>
      </c>
      <c r="C5" s="14">
        <v>3499</v>
      </c>
      <c r="D5" s="14">
        <v>4589</v>
      </c>
    </row>
    <row r="6" spans="2:4" x14ac:dyDescent="0.25">
      <c r="B6" s="13">
        <v>2018</v>
      </c>
      <c r="C6" s="14">
        <v>4878</v>
      </c>
      <c r="D6" s="14">
        <v>2939</v>
      </c>
    </row>
    <row r="7" spans="2:4" x14ac:dyDescent="0.25">
      <c r="B7" s="13">
        <v>2019</v>
      </c>
      <c r="C7" s="14">
        <v>4194</v>
      </c>
      <c r="D7" s="14">
        <v>3302</v>
      </c>
    </row>
    <row r="8" spans="2:4" x14ac:dyDescent="0.25">
      <c r="B8" s="13">
        <v>2020</v>
      </c>
      <c r="C8" s="14">
        <v>3861</v>
      </c>
      <c r="D8" s="14">
        <v>4984</v>
      </c>
    </row>
    <row r="9" spans="2:4" x14ac:dyDescent="0.25">
      <c r="B9" s="13">
        <v>2021</v>
      </c>
      <c r="C9" s="14">
        <v>2902</v>
      </c>
      <c r="D9" s="14">
        <v>3404</v>
      </c>
    </row>
    <row r="10" spans="2:4" x14ac:dyDescent="0.25">
      <c r="B10" s="24"/>
      <c r="C10" s="25"/>
      <c r="D10" s="25"/>
    </row>
    <row r="11" spans="2:4" x14ac:dyDescent="0.25">
      <c r="B11" s="24"/>
      <c r="C11" s="25"/>
      <c r="D11" s="25"/>
    </row>
    <row r="12" spans="2:4" x14ac:dyDescent="0.25">
      <c r="B12" t="s">
        <v>71</v>
      </c>
    </row>
    <row r="13" spans="2:4" x14ac:dyDescent="0.25">
      <c r="B13" s="18" t="s">
        <v>65</v>
      </c>
      <c r="C13" s="19" t="s">
        <v>1</v>
      </c>
    </row>
    <row r="14" spans="2:4" x14ac:dyDescent="0.25">
      <c r="B14" s="20" t="s">
        <v>66</v>
      </c>
      <c r="C14" s="22">
        <v>18580</v>
      </c>
      <c r="D14" s="31"/>
    </row>
    <row r="15" spans="2:4" x14ac:dyDescent="0.25">
      <c r="B15" s="20" t="s">
        <v>67</v>
      </c>
      <c r="C15" s="22">
        <v>78970</v>
      </c>
      <c r="D15" s="31"/>
    </row>
    <row r="16" spans="2:4" x14ac:dyDescent="0.25">
      <c r="B16" s="20" t="s">
        <v>68</v>
      </c>
      <c r="C16" s="22">
        <v>24236</v>
      </c>
      <c r="D16" s="31"/>
    </row>
    <row r="17" spans="2:4" x14ac:dyDescent="0.25">
      <c r="B17" s="20" t="s">
        <v>69</v>
      </c>
      <c r="C17" s="22">
        <v>16730</v>
      </c>
      <c r="D17" s="31"/>
    </row>
    <row r="18" spans="2:4" x14ac:dyDescent="0.25">
      <c r="B18" s="21" t="s">
        <v>70</v>
      </c>
      <c r="C18" s="23">
        <v>35358</v>
      </c>
      <c r="D18" s="31"/>
    </row>
    <row r="22" spans="2:4" x14ac:dyDescent="0.25">
      <c r="B22" s="6" t="s">
        <v>74</v>
      </c>
      <c r="C22" s="6" t="s">
        <v>98</v>
      </c>
    </row>
    <row r="23" spans="2:4" x14ac:dyDescent="0.25">
      <c r="B23" t="s">
        <v>75</v>
      </c>
      <c r="C23">
        <v>72</v>
      </c>
    </row>
    <row r="24" spans="2:4" x14ac:dyDescent="0.25">
      <c r="B24" t="s">
        <v>76</v>
      </c>
      <c r="C24">
        <v>52</v>
      </c>
    </row>
    <row r="25" spans="2:4" x14ac:dyDescent="0.25">
      <c r="B25" t="s">
        <v>77</v>
      </c>
      <c r="C25">
        <v>87</v>
      </c>
    </row>
    <row r="26" spans="2:4" x14ac:dyDescent="0.25">
      <c r="B26" t="s">
        <v>78</v>
      </c>
      <c r="C26">
        <v>77</v>
      </c>
    </row>
    <row r="27" spans="2:4" x14ac:dyDescent="0.25">
      <c r="B27" t="s">
        <v>79</v>
      </c>
      <c r="C27">
        <v>92</v>
      </c>
    </row>
    <row r="28" spans="2:4" x14ac:dyDescent="0.25">
      <c r="B28" t="s">
        <v>80</v>
      </c>
      <c r="C28">
        <v>76</v>
      </c>
    </row>
    <row r="29" spans="2:4" x14ac:dyDescent="0.25">
      <c r="B29" t="s">
        <v>81</v>
      </c>
      <c r="C29">
        <v>74</v>
      </c>
    </row>
    <row r="30" spans="2:4" x14ac:dyDescent="0.25">
      <c r="B30" t="s">
        <v>82</v>
      </c>
      <c r="C30">
        <v>82</v>
      </c>
    </row>
    <row r="31" spans="2:4" x14ac:dyDescent="0.25">
      <c r="B31" t="s">
        <v>83</v>
      </c>
      <c r="C31">
        <v>86</v>
      </c>
    </row>
    <row r="32" spans="2:4" x14ac:dyDescent="0.25">
      <c r="B32" t="s">
        <v>84</v>
      </c>
      <c r="C32">
        <v>91</v>
      </c>
    </row>
    <row r="33" spans="2:3" x14ac:dyDescent="0.25">
      <c r="B33" t="s">
        <v>85</v>
      </c>
      <c r="C33">
        <v>81</v>
      </c>
    </row>
    <row r="34" spans="2:3" x14ac:dyDescent="0.25">
      <c r="B34" t="s">
        <v>86</v>
      </c>
      <c r="C34">
        <v>47</v>
      </c>
    </row>
    <row r="35" spans="2:3" x14ac:dyDescent="0.25">
      <c r="B35" t="s">
        <v>87</v>
      </c>
      <c r="C35">
        <v>87</v>
      </c>
    </row>
    <row r="36" spans="2:3" x14ac:dyDescent="0.25">
      <c r="B36" t="s">
        <v>88</v>
      </c>
      <c r="C36">
        <v>54</v>
      </c>
    </row>
    <row r="37" spans="2:3" x14ac:dyDescent="0.25">
      <c r="B37" t="s">
        <v>89</v>
      </c>
      <c r="C37">
        <v>98</v>
      </c>
    </row>
    <row r="38" spans="2:3" x14ac:dyDescent="0.25">
      <c r="B38" t="s">
        <v>90</v>
      </c>
      <c r="C38">
        <v>83</v>
      </c>
    </row>
    <row r="39" spans="2:3" x14ac:dyDescent="0.25">
      <c r="B39" t="s">
        <v>91</v>
      </c>
      <c r="C39">
        <v>92</v>
      </c>
    </row>
    <row r="40" spans="2:3" x14ac:dyDescent="0.25">
      <c r="B40" t="s">
        <v>92</v>
      </c>
      <c r="C40">
        <v>70</v>
      </c>
    </row>
    <row r="41" spans="2:3" x14ac:dyDescent="0.25">
      <c r="B41" t="s">
        <v>93</v>
      </c>
      <c r="C41">
        <v>45</v>
      </c>
    </row>
    <row r="42" spans="2:3" x14ac:dyDescent="0.25">
      <c r="B42" t="s">
        <v>94</v>
      </c>
      <c r="C42">
        <v>50</v>
      </c>
    </row>
    <row r="43" spans="2:3" x14ac:dyDescent="0.25">
      <c r="B43" t="s">
        <v>95</v>
      </c>
      <c r="C43">
        <v>63</v>
      </c>
    </row>
    <row r="44" spans="2:3" x14ac:dyDescent="0.25">
      <c r="B44" t="s">
        <v>96</v>
      </c>
      <c r="C44">
        <v>81</v>
      </c>
    </row>
    <row r="45" spans="2:3" x14ac:dyDescent="0.25">
      <c r="B45" t="s">
        <v>97</v>
      </c>
      <c r="C45">
        <v>81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3B4A1-9E96-4D3B-85B9-F32493297E33}">
  <dimension ref="A1:H21"/>
  <sheetViews>
    <sheetView showGridLines="0" workbookViewId="0">
      <selection activeCell="D6" sqref="D6"/>
    </sheetView>
  </sheetViews>
  <sheetFormatPr defaultRowHeight="14.3" x14ac:dyDescent="0.25"/>
  <cols>
    <col min="1" max="1" width="18.5" bestFit="1" customWidth="1"/>
    <col min="2" max="5" width="10.25" bestFit="1" customWidth="1"/>
  </cols>
  <sheetData>
    <row r="1" spans="1:5" ht="28.55" customHeight="1" x14ac:dyDescent="0.25"/>
    <row r="2" spans="1:5" x14ac:dyDescent="0.25">
      <c r="A2" s="15" t="s">
        <v>18</v>
      </c>
      <c r="B2" s="17" t="s">
        <v>19</v>
      </c>
      <c r="C2" s="17" t="s">
        <v>20</v>
      </c>
      <c r="D2" s="17" t="s">
        <v>21</v>
      </c>
      <c r="E2" s="17" t="s">
        <v>22</v>
      </c>
    </row>
    <row r="3" spans="1:5" x14ac:dyDescent="0.25">
      <c r="A3" s="3" t="s">
        <v>23</v>
      </c>
      <c r="B3" s="16">
        <v>5187.8999999999996</v>
      </c>
      <c r="C3" s="16">
        <v>7627.17</v>
      </c>
      <c r="D3" s="16">
        <v>28867.26</v>
      </c>
      <c r="E3" s="16">
        <v>742.53</v>
      </c>
    </row>
    <row r="4" spans="1:5" x14ac:dyDescent="0.25">
      <c r="A4" s="3" t="s">
        <v>24</v>
      </c>
      <c r="B4" s="16">
        <v>24271.31</v>
      </c>
      <c r="C4" s="16">
        <v>130.78</v>
      </c>
      <c r="D4" s="16">
        <v>116.61</v>
      </c>
      <c r="E4" s="16">
        <v>355.15000000000003</v>
      </c>
    </row>
    <row r="5" spans="1:5" x14ac:dyDescent="0.25">
      <c r="A5" s="3" t="s">
        <v>25</v>
      </c>
      <c r="B5" s="16">
        <v>854.07999999999993</v>
      </c>
      <c r="C5" s="16">
        <v>20123.650000000001</v>
      </c>
      <c r="D5" s="16">
        <v>3050.1800000000003</v>
      </c>
      <c r="E5" s="16">
        <v>4373.9800000000005</v>
      </c>
    </row>
    <row r="6" spans="1:5" x14ac:dyDescent="0.25">
      <c r="A6" s="3" t="s">
        <v>26</v>
      </c>
      <c r="B6" s="16">
        <v>815.58</v>
      </c>
      <c r="C6" s="16">
        <v>1129.69</v>
      </c>
      <c r="D6" s="16">
        <v>327.02</v>
      </c>
      <c r="E6" s="16">
        <v>16169.119999999999</v>
      </c>
    </row>
    <row r="7" spans="1:5" x14ac:dyDescent="0.25">
      <c r="A7" s="3" t="s">
        <v>27</v>
      </c>
      <c r="B7" s="16">
        <v>425.78</v>
      </c>
      <c r="C7" s="16">
        <v>981.27</v>
      </c>
      <c r="D7" s="16">
        <v>596.70000000000005</v>
      </c>
      <c r="E7" s="16">
        <v>470.73999999999995</v>
      </c>
    </row>
    <row r="8" spans="1:5" x14ac:dyDescent="0.25">
      <c r="A8" s="3" t="s">
        <v>28</v>
      </c>
      <c r="B8" s="16">
        <v>5080.74</v>
      </c>
      <c r="C8" s="16">
        <v>6259.31</v>
      </c>
      <c r="D8" s="16">
        <v>4265.8599999999997</v>
      </c>
      <c r="E8" s="16">
        <v>4956.4299999999994</v>
      </c>
    </row>
    <row r="21" spans="8:8" x14ac:dyDescent="0.25">
      <c r="H21" t="s">
        <v>73</v>
      </c>
    </row>
  </sheetData>
  <autoFilter ref="A2:E8" xr:uid="{7AB3B4A1-9E96-4D3B-85B9-F32493297E33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B9ECEB8C-83D2-4C42-9DE3-F1B5FD970B05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Line, Column, Bar, Pie</vt:lpstr>
      <vt:lpstr>Bar-variance</vt:lpstr>
      <vt:lpstr>Clustered-Stacked</vt:lpstr>
      <vt:lpstr>Combo Chart</vt:lpstr>
      <vt:lpstr>Pareto (2016)</vt:lpstr>
      <vt:lpstr>Funnel (2016)</vt:lpstr>
      <vt:lpstr>HW</vt:lpstr>
      <vt:lpstr>Line, column, bar, pie hw</vt:lpstr>
      <vt:lpstr>Clustered-stacked hw</vt:lpstr>
      <vt:lpstr>combo hw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Badalov</dc:creator>
  <cp:lastModifiedBy>User</cp:lastModifiedBy>
  <dcterms:created xsi:type="dcterms:W3CDTF">2018-02-24T12:26:34Z</dcterms:created>
  <dcterms:modified xsi:type="dcterms:W3CDTF">2024-07-15T19:29:16Z</dcterms:modified>
</cp:coreProperties>
</file>