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o Indexing - 10 Wallets" sheetId="1" state="visible" r:id="rId2"/>
    <sheet name="Indexing - 10 Wallets" sheetId="2" state="visible" r:id="rId3"/>
    <sheet name="Indexing 100 Walle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<sst xmlns="http://schemas.openxmlformats.org/spreadsheetml/2006/main" count="449" uniqueCount="15">
  <si>
    <t xml:space="preserve">timestamp</t>
  </si>
  <si>
    <t xml:space="preserve">message</t>
  </si>
  <si>
    <t xml:space="preserve">index</t>
  </si>
  <si>
    <t xml:space="preserve">N blocks</t>
  </si>
  <si>
    <t xml:space="preserve">T Post</t>
  </si>
  <si>
    <t xml:space="preserve">T DocDb</t>
  </si>
  <si>
    <t xml:space="preserve">T DynamoDb</t>
  </si>
  <si>
    <t xml:space="preserve">T</t>
  </si>
  <si>
    <t xml:space="preserve">timePost</t>
  </si>
  <si>
    <t xml:space="preserve">timeDoc</t>
  </si>
  <si>
    <t xml:space="preserve">timeDynamo</t>
  </si>
  <si>
    <t xml:space="preserve">timeFn</t>
  </si>
  <si>
    <t xml:space="preserve">timeOverhead</t>
  </si>
  <si>
    <t xml:space="preserve">time</t>
  </si>
  <si>
    <t xml:space="preserve">nBlocks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</si>
</sst>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Block publishing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53072471755305"/>
          <c:y val="0.0924869234427009"/>
          <c:w val="0.869247726646459"/>
          <c:h val="0.6778411792677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'No Indexing - 10 Wallets'!$R$1</c:f>
              <c:strCache>
                <c:ptCount val="1"/>
                <c:pt idx="0">
                  <c:v>T Post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'No Indexing - 10 Wallets'!$Q$2:$Q$34</c:f>
              <c:numCache>
                <c:formatCode>General</c:formatCode>
                <c:ptCount val="33"/>
                <c:pt idx="0">
                  <c:v>688</c:v>
                </c:pt>
                <c:pt idx="1">
                  <c:v>1296</c:v>
                </c:pt>
                <c:pt idx="2">
                  <c:v>1836</c:v>
                </c:pt>
                <c:pt idx="3">
                  <c:v>2236</c:v>
                </c:pt>
                <c:pt idx="4">
                  <c:v>2556</c:v>
                </c:pt>
                <c:pt idx="5">
                  <c:v>2823</c:v>
                </c:pt>
                <c:pt idx="6">
                  <c:v>3051</c:v>
                </c:pt>
                <c:pt idx="7">
                  <c:v>3247</c:v>
                </c:pt>
                <c:pt idx="8">
                  <c:v>3421</c:v>
                </c:pt>
                <c:pt idx="9">
                  <c:v>3579</c:v>
                </c:pt>
                <c:pt idx="10">
                  <c:v>3720</c:v>
                </c:pt>
                <c:pt idx="11">
                  <c:v>3847</c:v>
                </c:pt>
                <c:pt idx="12">
                  <c:v>3964</c:v>
                </c:pt>
                <c:pt idx="13">
                  <c:v>4074</c:v>
                </c:pt>
                <c:pt idx="14">
                  <c:v>4176</c:v>
                </c:pt>
                <c:pt idx="15">
                  <c:v>4273</c:v>
                </c:pt>
                <c:pt idx="16">
                  <c:v>4370</c:v>
                </c:pt>
                <c:pt idx="17">
                  <c:v>4467</c:v>
                </c:pt>
                <c:pt idx="18">
                  <c:v>4564</c:v>
                </c:pt>
                <c:pt idx="19">
                  <c:v>4661</c:v>
                </c:pt>
                <c:pt idx="20">
                  <c:v>4758</c:v>
                </c:pt>
                <c:pt idx="21">
                  <c:v>4855</c:v>
                </c:pt>
                <c:pt idx="22">
                  <c:v>4952</c:v>
                </c:pt>
                <c:pt idx="23">
                  <c:v>5050</c:v>
                </c:pt>
                <c:pt idx="24">
                  <c:v>5148</c:v>
                </c:pt>
                <c:pt idx="25">
                  <c:v>5246</c:v>
                </c:pt>
                <c:pt idx="26">
                  <c:v>5344</c:v>
                </c:pt>
                <c:pt idx="27">
                  <c:v>5442</c:v>
                </c:pt>
                <c:pt idx="28">
                  <c:v>5541</c:v>
                </c:pt>
                <c:pt idx="29">
                  <c:v>5639</c:v>
                </c:pt>
                <c:pt idx="30">
                  <c:v>5737</c:v>
                </c:pt>
                <c:pt idx="31">
                  <c:v>5835</c:v>
                </c:pt>
                <c:pt idx="32">
                  <c:v>5933</c:v>
                </c:pt>
              </c:numCache>
            </c:numRef>
          </c:xVal>
          <c:yVal>
            <c:numRef>
              <c:f>'No Indexing - 10 Wallets'!$R$2:$R$34</c:f>
              <c:numCache>
                <c:formatCode>General</c:formatCode>
                <c:ptCount val="33"/>
                <c:pt idx="0">
                  <c:v>0.072030523255814</c:v>
                </c:pt>
                <c:pt idx="1">
                  <c:v>0.0736828703703704</c:v>
                </c:pt>
                <c:pt idx="2">
                  <c:v>0.0740408496732026</c:v>
                </c:pt>
                <c:pt idx="3">
                  <c:v>0.0751498211091234</c:v>
                </c:pt>
                <c:pt idx="4">
                  <c:v>0.0752453051643193</c:v>
                </c:pt>
                <c:pt idx="5">
                  <c:v>0.075134962805526</c:v>
                </c:pt>
                <c:pt idx="6">
                  <c:v>0.0751252048508686</c:v>
                </c:pt>
                <c:pt idx="7">
                  <c:v>0.0751398213735756</c:v>
                </c:pt>
                <c:pt idx="8">
                  <c:v>0.0750818474130371</c:v>
                </c:pt>
                <c:pt idx="9">
                  <c:v>0.0752277172394524</c:v>
                </c:pt>
                <c:pt idx="10">
                  <c:v>0.0752760752688172</c:v>
                </c:pt>
                <c:pt idx="11">
                  <c:v>0.0754231868988822</c:v>
                </c:pt>
                <c:pt idx="12">
                  <c:v>0.0755143794147326</c:v>
                </c:pt>
                <c:pt idx="13">
                  <c:v>0.0756227295041728</c:v>
                </c:pt>
                <c:pt idx="14">
                  <c:v>0.0758031609195402</c:v>
                </c:pt>
                <c:pt idx="15">
                  <c:v>0.0758649660659958</c:v>
                </c:pt>
                <c:pt idx="16">
                  <c:v>0.0758560640732265</c:v>
                </c:pt>
                <c:pt idx="17">
                  <c:v>0.0758535930154466</c:v>
                </c:pt>
                <c:pt idx="18">
                  <c:v>0.07581967572305</c:v>
                </c:pt>
                <c:pt idx="19">
                  <c:v>0.0758077665736966</c:v>
                </c:pt>
                <c:pt idx="20">
                  <c:v>0.0757211013030685</c:v>
                </c:pt>
                <c:pt idx="21">
                  <c:v>0.075703192584964</c:v>
                </c:pt>
                <c:pt idx="22">
                  <c:v>0.0756876009693053</c:v>
                </c:pt>
                <c:pt idx="23">
                  <c:v>0.0750314851485148</c:v>
                </c:pt>
                <c:pt idx="24">
                  <c:v>0.0740594405594406</c:v>
                </c:pt>
                <c:pt idx="25">
                  <c:v>0.0731097979412886</c:v>
                </c:pt>
                <c:pt idx="26">
                  <c:v>0.0722086452095808</c:v>
                </c:pt>
                <c:pt idx="27">
                  <c:v>0.0713314957736126</c:v>
                </c:pt>
                <c:pt idx="28">
                  <c:v>0.0704744630933045</c:v>
                </c:pt>
                <c:pt idx="29">
                  <c:v>0.0696713956375244</c:v>
                </c:pt>
                <c:pt idx="30">
                  <c:v>0.0688690953459997</c:v>
                </c:pt>
                <c:pt idx="31">
                  <c:v>0.0681115681233933</c:v>
                </c:pt>
                <c:pt idx="32">
                  <c:v>0.0673871565818304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'No Indexing - 10 Wallets'!$S$1</c:f>
              <c:strCache>
                <c:ptCount val="1"/>
                <c:pt idx="0">
                  <c:v>T DocDb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'No Indexing - 10 Wallets'!$Q$2:$Q$34</c:f>
              <c:numCache>
                <c:formatCode>General</c:formatCode>
                <c:ptCount val="33"/>
                <c:pt idx="0">
                  <c:v>688</c:v>
                </c:pt>
                <c:pt idx="1">
                  <c:v>1296</c:v>
                </c:pt>
                <c:pt idx="2">
                  <c:v>1836</c:v>
                </c:pt>
                <c:pt idx="3">
                  <c:v>2236</c:v>
                </c:pt>
                <c:pt idx="4">
                  <c:v>2556</c:v>
                </c:pt>
                <c:pt idx="5">
                  <c:v>2823</c:v>
                </c:pt>
                <c:pt idx="6">
                  <c:v>3051</c:v>
                </c:pt>
                <c:pt idx="7">
                  <c:v>3247</c:v>
                </c:pt>
                <c:pt idx="8">
                  <c:v>3421</c:v>
                </c:pt>
                <c:pt idx="9">
                  <c:v>3579</c:v>
                </c:pt>
                <c:pt idx="10">
                  <c:v>3720</c:v>
                </c:pt>
                <c:pt idx="11">
                  <c:v>3847</c:v>
                </c:pt>
                <c:pt idx="12">
                  <c:v>3964</c:v>
                </c:pt>
                <c:pt idx="13">
                  <c:v>4074</c:v>
                </c:pt>
                <c:pt idx="14">
                  <c:v>4176</c:v>
                </c:pt>
                <c:pt idx="15">
                  <c:v>4273</c:v>
                </c:pt>
                <c:pt idx="16">
                  <c:v>4370</c:v>
                </c:pt>
                <c:pt idx="17">
                  <c:v>4467</c:v>
                </c:pt>
                <c:pt idx="18">
                  <c:v>4564</c:v>
                </c:pt>
                <c:pt idx="19">
                  <c:v>4661</c:v>
                </c:pt>
                <c:pt idx="20">
                  <c:v>4758</c:v>
                </c:pt>
                <c:pt idx="21">
                  <c:v>4855</c:v>
                </c:pt>
                <c:pt idx="22">
                  <c:v>4952</c:v>
                </c:pt>
                <c:pt idx="23">
                  <c:v>5050</c:v>
                </c:pt>
                <c:pt idx="24">
                  <c:v>5148</c:v>
                </c:pt>
                <c:pt idx="25">
                  <c:v>5246</c:v>
                </c:pt>
                <c:pt idx="26">
                  <c:v>5344</c:v>
                </c:pt>
                <c:pt idx="27">
                  <c:v>5442</c:v>
                </c:pt>
                <c:pt idx="28">
                  <c:v>5541</c:v>
                </c:pt>
                <c:pt idx="29">
                  <c:v>5639</c:v>
                </c:pt>
                <c:pt idx="30">
                  <c:v>5737</c:v>
                </c:pt>
                <c:pt idx="31">
                  <c:v>5835</c:v>
                </c:pt>
                <c:pt idx="32">
                  <c:v>5933</c:v>
                </c:pt>
              </c:numCache>
            </c:numRef>
          </c:xVal>
          <c:yVal>
            <c:numRef>
              <c:f>'No Indexing - 10 Wallets'!$S$2:$S$34</c:f>
              <c:numCache>
                <c:formatCode>General</c:formatCode>
                <c:ptCount val="33"/>
                <c:pt idx="0">
                  <c:v>0.0949302325581395</c:v>
                </c:pt>
                <c:pt idx="1">
                  <c:v>0.172952932098765</c:v>
                </c:pt>
                <c:pt idx="2">
                  <c:v>0.249376906318083</c:v>
                </c:pt>
                <c:pt idx="3">
                  <c:v>0.315775044722719</c:v>
                </c:pt>
                <c:pt idx="4">
                  <c:v>0.378122456964006</c:v>
                </c:pt>
                <c:pt idx="5">
                  <c:v>0.436743889479277</c:v>
                </c:pt>
                <c:pt idx="6">
                  <c:v>0.492998361193051</c:v>
                </c:pt>
                <c:pt idx="7">
                  <c:v>0.548265475823837</c:v>
                </c:pt>
                <c:pt idx="8">
                  <c:v>0.601919029523531</c:v>
                </c:pt>
                <c:pt idx="9">
                  <c:v>0.653909751327186</c:v>
                </c:pt>
                <c:pt idx="10">
                  <c:v>0.70525752688172</c:v>
                </c:pt>
                <c:pt idx="11">
                  <c:v>0.755785027293995</c:v>
                </c:pt>
                <c:pt idx="12">
                  <c:v>0.805727043390515</c:v>
                </c:pt>
                <c:pt idx="13">
                  <c:v>0.854530927835052</c:v>
                </c:pt>
                <c:pt idx="14">
                  <c:v>0.902438936781609</c:v>
                </c:pt>
                <c:pt idx="15">
                  <c:v>0.949142522817692</c:v>
                </c:pt>
                <c:pt idx="16">
                  <c:v>0.994173684210526</c:v>
                </c:pt>
                <c:pt idx="17">
                  <c:v>1.03732661741661</c:v>
                </c:pt>
                <c:pt idx="18">
                  <c:v>1.07861765994741</c:v>
                </c:pt>
                <c:pt idx="19">
                  <c:v>1.11819523707359</c:v>
                </c:pt>
                <c:pt idx="20">
                  <c:v>1.15605149222362</c:v>
                </c:pt>
                <c:pt idx="21">
                  <c:v>1.19250216271885</c:v>
                </c:pt>
                <c:pt idx="22">
                  <c:v>1.2275</c:v>
                </c:pt>
                <c:pt idx="23">
                  <c:v>1.26160277227723</c:v>
                </c:pt>
                <c:pt idx="24">
                  <c:v>1.29422902097902</c:v>
                </c:pt>
                <c:pt idx="25">
                  <c:v>1.32603869614945</c:v>
                </c:pt>
                <c:pt idx="26">
                  <c:v>1.35642926646707</c:v>
                </c:pt>
                <c:pt idx="27">
                  <c:v>1.38581679529585</c:v>
                </c:pt>
                <c:pt idx="28">
                  <c:v>1.41412145822054</c:v>
                </c:pt>
                <c:pt idx="29">
                  <c:v>1.44133587515517</c:v>
                </c:pt>
                <c:pt idx="30">
                  <c:v>1.46770228342339</c:v>
                </c:pt>
                <c:pt idx="31">
                  <c:v>1.49335749785775</c:v>
                </c:pt>
                <c:pt idx="32">
                  <c:v>1.51811242204618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'No Indexing - 10 Wallets'!$T$1</c:f>
              <c:strCache>
                <c:ptCount val="1"/>
                <c:pt idx="0">
                  <c:v>T DynamoDb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'No Indexing - 10 Wallets'!$Q$2:$Q$34</c:f>
              <c:numCache>
                <c:formatCode>General</c:formatCode>
                <c:ptCount val="33"/>
                <c:pt idx="0">
                  <c:v>688</c:v>
                </c:pt>
                <c:pt idx="1">
                  <c:v>1296</c:v>
                </c:pt>
                <c:pt idx="2">
                  <c:v>1836</c:v>
                </c:pt>
                <c:pt idx="3">
                  <c:v>2236</c:v>
                </c:pt>
                <c:pt idx="4">
                  <c:v>2556</c:v>
                </c:pt>
                <c:pt idx="5">
                  <c:v>2823</c:v>
                </c:pt>
                <c:pt idx="6">
                  <c:v>3051</c:v>
                </c:pt>
                <c:pt idx="7">
                  <c:v>3247</c:v>
                </c:pt>
                <c:pt idx="8">
                  <c:v>3421</c:v>
                </c:pt>
                <c:pt idx="9">
                  <c:v>3579</c:v>
                </c:pt>
                <c:pt idx="10">
                  <c:v>3720</c:v>
                </c:pt>
                <c:pt idx="11">
                  <c:v>3847</c:v>
                </c:pt>
                <c:pt idx="12">
                  <c:v>3964</c:v>
                </c:pt>
                <c:pt idx="13">
                  <c:v>4074</c:v>
                </c:pt>
                <c:pt idx="14">
                  <c:v>4176</c:v>
                </c:pt>
                <c:pt idx="15">
                  <c:v>4273</c:v>
                </c:pt>
                <c:pt idx="16">
                  <c:v>4370</c:v>
                </c:pt>
                <c:pt idx="17">
                  <c:v>4467</c:v>
                </c:pt>
                <c:pt idx="18">
                  <c:v>4564</c:v>
                </c:pt>
                <c:pt idx="19">
                  <c:v>4661</c:v>
                </c:pt>
                <c:pt idx="20">
                  <c:v>4758</c:v>
                </c:pt>
                <c:pt idx="21">
                  <c:v>4855</c:v>
                </c:pt>
                <c:pt idx="22">
                  <c:v>4952</c:v>
                </c:pt>
                <c:pt idx="23">
                  <c:v>5050</c:v>
                </c:pt>
                <c:pt idx="24">
                  <c:v>5148</c:v>
                </c:pt>
                <c:pt idx="25">
                  <c:v>5246</c:v>
                </c:pt>
                <c:pt idx="26">
                  <c:v>5344</c:v>
                </c:pt>
                <c:pt idx="27">
                  <c:v>5442</c:v>
                </c:pt>
                <c:pt idx="28">
                  <c:v>5541</c:v>
                </c:pt>
                <c:pt idx="29">
                  <c:v>5639</c:v>
                </c:pt>
                <c:pt idx="30">
                  <c:v>5737</c:v>
                </c:pt>
                <c:pt idx="31">
                  <c:v>5835</c:v>
                </c:pt>
                <c:pt idx="32">
                  <c:v>5933</c:v>
                </c:pt>
              </c:numCache>
            </c:numRef>
          </c:xVal>
          <c:yVal>
            <c:numRef>
              <c:f>'No Indexing - 10 Wallets'!$T$2:$T$34</c:f>
              <c:numCache>
                <c:formatCode>General</c:formatCode>
                <c:ptCount val="33"/>
                <c:pt idx="0">
                  <c:v>0.041843023255814</c:v>
                </c:pt>
                <c:pt idx="1">
                  <c:v>0.0432885802469136</c:v>
                </c:pt>
                <c:pt idx="2">
                  <c:v>0.0437875816993464</c:v>
                </c:pt>
                <c:pt idx="3">
                  <c:v>0.0441681574239714</c:v>
                </c:pt>
                <c:pt idx="4">
                  <c:v>0.0444859154929577</c:v>
                </c:pt>
                <c:pt idx="5">
                  <c:v>0.0449075451647184</c:v>
                </c:pt>
                <c:pt idx="6">
                  <c:v>0.0452294329727958</c:v>
                </c:pt>
                <c:pt idx="7">
                  <c:v>0.045346781644595</c:v>
                </c:pt>
                <c:pt idx="8">
                  <c:v>0.0453852674656533</c:v>
                </c:pt>
                <c:pt idx="9">
                  <c:v>0.0454797429449567</c:v>
                </c:pt>
                <c:pt idx="10">
                  <c:v>0.0455873655913979</c:v>
                </c:pt>
                <c:pt idx="11">
                  <c:v>0.04570392513647</c:v>
                </c:pt>
                <c:pt idx="12">
                  <c:v>0.0457759838546922</c:v>
                </c:pt>
                <c:pt idx="13">
                  <c:v>0.0458470790378007</c:v>
                </c:pt>
                <c:pt idx="14">
                  <c:v>0.0459264846743295</c:v>
                </c:pt>
                <c:pt idx="15">
                  <c:v>0.0460304235899836</c:v>
                </c:pt>
                <c:pt idx="16">
                  <c:v>0.0461189931350114</c:v>
                </c:pt>
                <c:pt idx="17">
                  <c:v>0.0461701365569734</c:v>
                </c:pt>
                <c:pt idx="18">
                  <c:v>0.0462657756354075</c:v>
                </c:pt>
                <c:pt idx="19">
                  <c:v>0.0463149538725595</c:v>
                </c:pt>
                <c:pt idx="20">
                  <c:v>0.0464102564102564</c:v>
                </c:pt>
                <c:pt idx="21">
                  <c:v>0.0464640576725026</c:v>
                </c:pt>
                <c:pt idx="22">
                  <c:v>0.0465573505654281</c:v>
                </c:pt>
                <c:pt idx="23">
                  <c:v>0.0466219801980198</c:v>
                </c:pt>
                <c:pt idx="24">
                  <c:v>0.0467439782439782</c:v>
                </c:pt>
                <c:pt idx="25">
                  <c:v>0.04686179946626</c:v>
                </c:pt>
                <c:pt idx="26">
                  <c:v>0.0469229041916168</c:v>
                </c:pt>
                <c:pt idx="27">
                  <c:v>0.0470123116501286</c:v>
                </c:pt>
                <c:pt idx="28">
                  <c:v>0.0471328280093846</c:v>
                </c:pt>
                <c:pt idx="29">
                  <c:v>0.0472310693385352</c:v>
                </c:pt>
                <c:pt idx="30">
                  <c:v>0.0472975422694788</c:v>
                </c:pt>
                <c:pt idx="31">
                  <c:v>0.0473497857754927</c:v>
                </c:pt>
                <c:pt idx="32">
                  <c:v>0.0474446317208832</c:v>
                </c:pt>
              </c:numCache>
            </c:numRef>
          </c:yVal>
          <c:smooth val="0"/>
        </c:ser>
        <c:axId val="88076714"/>
        <c:axId val="43406332"/>
      </c:scatterChart>
      <c:valAx>
        <c:axId val="880767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Blocks Generated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406332"/>
        <c:crosses val="autoZero"/>
        <c:crossBetween val="between"/>
      </c:valAx>
      <c:valAx>
        <c:axId val="4340633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[sec]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07671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01818682832736"/>
          <c:y val="0.860199714693295"/>
          <c:w val="0.664906076333073"/>
          <c:h val="0.11056511056511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Block publishing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05929439668"/>
          <c:y val="0.105748625733718"/>
          <c:w val="0.845538096649867"/>
          <c:h val="0.632721513090469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'Indexing - 10 Wallets'!$R$1</c:f>
              <c:strCache>
                <c:ptCount val="1"/>
                <c:pt idx="0">
                  <c:v>T Post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'Indexing - 10 Wallets'!$Q$2:$Q$9</c:f>
              <c:numCache>
                <c:formatCode>General</c:formatCode>
                <c:ptCount val="8"/>
                <c:pt idx="0">
                  <c:v>791</c:v>
                </c:pt>
                <c:pt idx="1">
                  <c:v>1704</c:v>
                </c:pt>
                <c:pt idx="2">
                  <c:v>2476</c:v>
                </c:pt>
                <c:pt idx="3">
                  <c:v>3315</c:v>
                </c:pt>
                <c:pt idx="4">
                  <c:v>4255</c:v>
                </c:pt>
                <c:pt idx="5">
                  <c:v>4981</c:v>
                </c:pt>
                <c:pt idx="6">
                  <c:v>5908</c:v>
                </c:pt>
                <c:pt idx="7">
                  <c:v>6836</c:v>
                </c:pt>
              </c:numCache>
            </c:numRef>
          </c:xVal>
          <c:yVal>
            <c:numRef>
              <c:f>'Indexing - 10 Wallets'!$R$2:$R$9</c:f>
              <c:numCache>
                <c:formatCode>General</c:formatCode>
                <c:ptCount val="8"/>
                <c:pt idx="0">
                  <c:v>0.0696523388116308</c:v>
                </c:pt>
                <c:pt idx="1">
                  <c:v>0.0669964788732394</c:v>
                </c:pt>
                <c:pt idx="2">
                  <c:v>0.0666445880452343</c:v>
                </c:pt>
                <c:pt idx="3">
                  <c:v>0.0665716440422323</c:v>
                </c:pt>
                <c:pt idx="4">
                  <c:v>0.066951821386604</c:v>
                </c:pt>
                <c:pt idx="5">
                  <c:v>0.066716522786589</c:v>
                </c:pt>
                <c:pt idx="6">
                  <c:v>0.0666631685849695</c:v>
                </c:pt>
                <c:pt idx="7">
                  <c:v>0.0666603276770041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'Indexing - 10 Wallets'!$S$1</c:f>
              <c:strCache>
                <c:ptCount val="1"/>
                <c:pt idx="0">
                  <c:v>T DocDb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'Indexing - 10 Wallets'!$Q$2:$Q$9</c:f>
              <c:numCache>
                <c:formatCode>General</c:formatCode>
                <c:ptCount val="8"/>
                <c:pt idx="0">
                  <c:v>791</c:v>
                </c:pt>
                <c:pt idx="1">
                  <c:v>1704</c:v>
                </c:pt>
                <c:pt idx="2">
                  <c:v>2476</c:v>
                </c:pt>
                <c:pt idx="3">
                  <c:v>3315</c:v>
                </c:pt>
                <c:pt idx="4">
                  <c:v>4255</c:v>
                </c:pt>
                <c:pt idx="5">
                  <c:v>4981</c:v>
                </c:pt>
                <c:pt idx="6">
                  <c:v>5908</c:v>
                </c:pt>
                <c:pt idx="7">
                  <c:v>6836</c:v>
                </c:pt>
              </c:numCache>
            </c:numRef>
          </c:xVal>
          <c:yVal>
            <c:numRef>
              <c:f>'Indexing - 10 Wallets'!$S$2:$S$9</c:f>
              <c:numCache>
                <c:formatCode>General</c:formatCode>
                <c:ptCount val="8"/>
                <c:pt idx="0">
                  <c:v>0.109782553729456</c:v>
                </c:pt>
                <c:pt idx="1">
                  <c:v>0.0738591549295775</c:v>
                </c:pt>
                <c:pt idx="2">
                  <c:v>0.0521607431340872</c:v>
                </c:pt>
                <c:pt idx="3">
                  <c:v>0.0400060331825038</c:v>
                </c:pt>
                <c:pt idx="4">
                  <c:v>0.0321490011750881</c:v>
                </c:pt>
                <c:pt idx="5">
                  <c:v>0.028062035735796</c:v>
                </c:pt>
                <c:pt idx="6">
                  <c:v>0.0243496953283683</c:v>
                </c:pt>
                <c:pt idx="7">
                  <c:v>0.0216361907548274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'Indexing - 10 Wallets'!$T$1</c:f>
              <c:strCache>
                <c:ptCount val="1"/>
                <c:pt idx="0">
                  <c:v>T DynamoDb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'Indexing - 10 Wallets'!$Q$2:$Q$9</c:f>
              <c:numCache>
                <c:formatCode>General</c:formatCode>
                <c:ptCount val="8"/>
                <c:pt idx="0">
                  <c:v>791</c:v>
                </c:pt>
                <c:pt idx="1">
                  <c:v>1704</c:v>
                </c:pt>
                <c:pt idx="2">
                  <c:v>2476</c:v>
                </c:pt>
                <c:pt idx="3">
                  <c:v>3315</c:v>
                </c:pt>
                <c:pt idx="4">
                  <c:v>4255</c:v>
                </c:pt>
                <c:pt idx="5">
                  <c:v>4981</c:v>
                </c:pt>
                <c:pt idx="6">
                  <c:v>5908</c:v>
                </c:pt>
                <c:pt idx="7">
                  <c:v>6836</c:v>
                </c:pt>
              </c:numCache>
            </c:numRef>
          </c:xVal>
          <c:yVal>
            <c:numRef>
              <c:f>'Indexing - 10 Wallets'!$T$2:$T$9</c:f>
              <c:numCache>
                <c:formatCode>General</c:formatCode>
                <c:ptCount val="8"/>
                <c:pt idx="0">
                  <c:v>0.0505082174462705</c:v>
                </c:pt>
                <c:pt idx="1">
                  <c:v>0.0476103286384977</c:v>
                </c:pt>
                <c:pt idx="2">
                  <c:v>0.0446449919224556</c:v>
                </c:pt>
                <c:pt idx="3">
                  <c:v>0.0427164404223228</c:v>
                </c:pt>
                <c:pt idx="4">
                  <c:v>0.0414864864864865</c:v>
                </c:pt>
                <c:pt idx="5">
                  <c:v>0.0408098775346316</c:v>
                </c:pt>
                <c:pt idx="6">
                  <c:v>0.0401362559241706</c:v>
                </c:pt>
                <c:pt idx="7">
                  <c:v>0.0397684318314804</c:v>
                </c:pt>
              </c:numCache>
            </c:numRef>
          </c:yVal>
          <c:smooth val="0"/>
        </c:ser>
        <c:axId val="61536758"/>
        <c:axId val="5170736"/>
      </c:scatterChart>
      <c:valAx>
        <c:axId val="615367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Blocks Generated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70736"/>
        <c:crosses val="autoZero"/>
        <c:crossBetween val="between"/>
      </c:valAx>
      <c:valAx>
        <c:axId val="517073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[sec]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53675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201008004743552"/>
          <c:y val="0.879530420199385"/>
          <c:w val="0.536097247615753"/>
          <c:h val="0.096533730898248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1055880</xdr:colOff>
      <xdr:row>14</xdr:row>
      <xdr:rowOff>10080</xdr:rowOff>
    </xdr:from>
    <xdr:to>
      <xdr:col>16</xdr:col>
      <xdr:colOff>262800</xdr:colOff>
      <xdr:row>41</xdr:row>
      <xdr:rowOff>163080</xdr:rowOff>
    </xdr:to>
    <xdr:graphicFrame>
      <xdr:nvGraphicFramePr>
        <xdr:cNvPr id="0" name=""/>
        <xdr:cNvGraphicFramePr/>
      </xdr:nvGraphicFramePr>
      <xdr:xfrm>
        <a:off x="5788440" y="2285640"/>
        <a:ext cx="7838280" cy="45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446400</xdr:colOff>
      <xdr:row>11</xdr:row>
      <xdr:rowOff>38160</xdr:rowOff>
    </xdr:from>
    <xdr:to>
      <xdr:col>19</xdr:col>
      <xdr:colOff>416520</xdr:colOff>
      <xdr:row>34</xdr:row>
      <xdr:rowOff>163080</xdr:rowOff>
    </xdr:to>
    <xdr:graphicFrame>
      <xdr:nvGraphicFramePr>
        <xdr:cNvPr id="1" name=""/>
        <xdr:cNvGraphicFramePr/>
      </xdr:nvGraphicFramePr>
      <xdr:xfrm>
        <a:off x="8574120" y="1826280"/>
        <a:ext cx="7285320" cy="386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0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F57" activeCellId="0" sqref="AF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2.83"/>
    <col collapsed="false" customWidth="true" hidden="false" outlineLevel="0" max="3" min="3" style="0" width="8.1"/>
    <col collapsed="false" customWidth="true" hidden="false" outlineLevel="0" max="4" min="4" style="0" width="5.46"/>
    <col collapsed="false" customWidth="true" hidden="false" outlineLevel="0" max="5" min="5" style="0" width="8.79"/>
    <col collapsed="false" customWidth="true" hidden="false" outlineLevel="0" max="6" min="6" style="0" width="17.68"/>
    <col collapsed="false" customWidth="true" hidden="false" outlineLevel="0" max="7" min="7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I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Q1" s="0" t="s">
        <v>3</v>
      </c>
      <c r="R1" s="0" t="s">
        <v>4</v>
      </c>
      <c r="S1" s="0" t="s">
        <v>5</v>
      </c>
      <c r="T1" s="0" t="s">
        <v>6</v>
      </c>
      <c r="U1" s="0" t="s">
        <v>7</v>
      </c>
      <c r="W1" s="0" t="s">
        <v>4</v>
      </c>
      <c r="X1" s="0" t="s">
        <v>5</v>
      </c>
      <c r="Y1" s="0" t="s">
        <v>6</v>
      </c>
    </row>
    <row r="2" customFormat="false" ht="12.8" hidden="false" customHeight="false" outlineLevel="0" collapsed="false">
      <c r="A2" s="0" t="n">
        <v>1650060513413</v>
      </c>
      <c r="B2" s="0" t="s">
        <v>8</v>
      </c>
      <c r="E2" s="0" t="n">
        <v>49.557</v>
      </c>
      <c r="F2" s="0" t="n">
        <v>19.6828939895225</v>
      </c>
      <c r="G2" s="0" t="n">
        <v>0.072030523255814</v>
      </c>
      <c r="I2" s="0" t="n">
        <v>1</v>
      </c>
      <c r="K2" s="0" t="n">
        <f aca="true">INDIRECT(ADDRESS(1+$I2*6,4))</f>
        <v>688</v>
      </c>
      <c r="L2" s="0" t="n">
        <f aca="true">INDIRECT(ADDRESS(2+($I2-1)*6,5))</f>
        <v>49.557</v>
      </c>
      <c r="M2" s="0" t="n">
        <f aca="true">INDIRECT(ADDRESS(3+($I2-1)*6,5))</f>
        <v>65.312</v>
      </c>
      <c r="N2" s="0" t="n">
        <f aca="true">INDIRECT(ADDRESS(4+($I2-1)*6,5))</f>
        <v>28.788</v>
      </c>
      <c r="O2" s="0" t="n">
        <f aca="true">INDIRECT(ADDRESS(5+($I2-1)*6,5))</f>
        <v>251.777</v>
      </c>
      <c r="Q2" s="0" t="n">
        <f aca="true">INDIRECT(ADDRESS(1+$I2*6,4))</f>
        <v>688</v>
      </c>
      <c r="R2" s="0" t="n">
        <f aca="true">INDIRECT(ADDRESS(2+($I2-1)*6,5))/$K2</f>
        <v>0.072030523255814</v>
      </c>
      <c r="S2" s="0" t="n">
        <f aca="true">INDIRECT(ADDRESS(3+($I2-1)*6,5))/$K2</f>
        <v>0.0949302325581395</v>
      </c>
      <c r="T2" s="0" t="n">
        <f aca="true">INDIRECT(ADDRESS(4+($I2-1)*6,5))/$K2</f>
        <v>0.041843023255814</v>
      </c>
      <c r="U2" s="0" t="n">
        <f aca="true">INDIRECT(ADDRESS(5+($I2-1)*6,5))/$K2</f>
        <v>0.365954941860465</v>
      </c>
      <c r="W2" s="1" t="n">
        <f aca="false">L2/$O2</f>
        <v>0.196828939895225</v>
      </c>
      <c r="X2" s="1" t="n">
        <f aca="false">M2/$O2</f>
        <v>0.259404155264381</v>
      </c>
      <c r="Y2" s="1" t="n">
        <f aca="false">N2/$O2</f>
        <v>0.114339276423184</v>
      </c>
    </row>
    <row r="3" customFormat="false" ht="12.8" hidden="false" customHeight="false" outlineLevel="0" collapsed="false">
      <c r="A3" s="0" t="n">
        <v>1650060513414</v>
      </c>
      <c r="B3" s="0" t="s">
        <v>9</v>
      </c>
      <c r="E3" s="0" t="n">
        <v>65.312</v>
      </c>
      <c r="F3" s="0" t="n">
        <v>25.9404155264381</v>
      </c>
      <c r="G3" s="0" t="n">
        <v>0.0949302325581395</v>
      </c>
      <c r="I3" s="0" t="n">
        <v>2</v>
      </c>
      <c r="K3" s="0" t="n">
        <f aca="true">INDIRECT(ADDRESS(1+$I3*6,4))</f>
        <v>1296</v>
      </c>
      <c r="L3" s="0" t="n">
        <f aca="true">INDIRECT(ADDRESS(2+($I3-1)*6,5))</f>
        <v>95.493</v>
      </c>
      <c r="M3" s="0" t="n">
        <f aca="true">INDIRECT(ADDRESS(3+($I3-1)*6,5))</f>
        <v>224.147</v>
      </c>
      <c r="N3" s="0" t="n">
        <f aca="true">INDIRECT(ADDRESS(4+($I3-1)*6,5))</f>
        <v>56.102</v>
      </c>
      <c r="O3" s="0" t="n">
        <f aca="true">INDIRECT(ADDRESS(5+($I3-1)*6,5))</f>
        <v>552.149</v>
      </c>
      <c r="Q3" s="0" t="n">
        <f aca="true">INDIRECT(ADDRESS(1+$I3*6,4))</f>
        <v>1296</v>
      </c>
      <c r="R3" s="0" t="n">
        <f aca="true">INDIRECT(ADDRESS(2+($I3-1)*6,5))/$K3</f>
        <v>0.0736828703703704</v>
      </c>
      <c r="S3" s="0" t="n">
        <f aca="true">INDIRECT(ADDRESS(3+($I3-1)*6,5))/$K3</f>
        <v>0.172952932098765</v>
      </c>
      <c r="T3" s="0" t="n">
        <f aca="true">INDIRECT(ADDRESS(4+($I3-1)*6,5))/$K3</f>
        <v>0.0432885802469136</v>
      </c>
      <c r="U3" s="0" t="n">
        <f aca="true">INDIRECT(ADDRESS(5+($I3-1)*6,5))/$K3</f>
        <v>0.426040895061728</v>
      </c>
      <c r="W3" s="1" t="n">
        <f aca="false">L3/$O3</f>
        <v>0.172947881821755</v>
      </c>
      <c r="X3" s="1" t="n">
        <f aca="false">M3/$O3</f>
        <v>0.405953827680572</v>
      </c>
      <c r="Y3" s="1" t="n">
        <f aca="false">N3/$O3</f>
        <v>0.101606631543297</v>
      </c>
    </row>
    <row r="4" customFormat="false" ht="12.8" hidden="false" customHeight="false" outlineLevel="0" collapsed="false">
      <c r="A4" s="0" t="n">
        <v>1650060513414</v>
      </c>
      <c r="B4" s="0" t="s">
        <v>10</v>
      </c>
      <c r="E4" s="0" t="n">
        <v>28.788</v>
      </c>
      <c r="F4" s="0" t="n">
        <v>11.4339276423184</v>
      </c>
      <c r="G4" s="0" t="n">
        <v>0.041843023255814</v>
      </c>
      <c r="I4" s="0" t="n">
        <v>3</v>
      </c>
      <c r="K4" s="0" t="n">
        <f aca="true">INDIRECT(ADDRESS(1+$I4*6,4))</f>
        <v>1836</v>
      </c>
      <c r="L4" s="0" t="n">
        <f aca="true">INDIRECT(ADDRESS(2+($I4-1)*6,5))</f>
        <v>135.939</v>
      </c>
      <c r="M4" s="0" t="n">
        <f aca="true">INDIRECT(ADDRESS(3+($I4-1)*6,5))</f>
        <v>457.856</v>
      </c>
      <c r="N4" s="0" t="n">
        <f aca="true">INDIRECT(ADDRESS(4+($I4-1)*6,5))</f>
        <v>80.394</v>
      </c>
      <c r="O4" s="0" t="n">
        <f aca="true">INDIRECT(ADDRESS(5+($I4-1)*6,5))</f>
        <v>852.521</v>
      </c>
      <c r="Q4" s="0" t="n">
        <f aca="true">INDIRECT(ADDRESS(1+$I4*6,4))</f>
        <v>1836</v>
      </c>
      <c r="R4" s="0" t="n">
        <f aca="true">INDIRECT(ADDRESS(2+($I4-1)*6,5))/$K4</f>
        <v>0.0740408496732026</v>
      </c>
      <c r="S4" s="0" t="n">
        <f aca="true">INDIRECT(ADDRESS(3+($I4-1)*6,5))/$K4</f>
        <v>0.249376906318083</v>
      </c>
      <c r="T4" s="0" t="n">
        <f aca="true">INDIRECT(ADDRESS(4+($I4-1)*6,5))/$K4</f>
        <v>0.0437875816993464</v>
      </c>
      <c r="U4" s="0" t="n">
        <f aca="true">INDIRECT(ADDRESS(5+($I4-1)*6,5))/$K4</f>
        <v>0.46433605664488</v>
      </c>
      <c r="W4" s="1" t="n">
        <f aca="false">L4/$O4</f>
        <v>0.159455309605277</v>
      </c>
      <c r="X4" s="1" t="n">
        <f aca="false">M4/$O4</f>
        <v>0.537061257142053</v>
      </c>
      <c r="Y4" s="1" t="n">
        <f aca="false">N4/$O4</f>
        <v>0.0943014893474765</v>
      </c>
    </row>
    <row r="5" customFormat="false" ht="12.8" hidden="false" customHeight="false" outlineLevel="0" collapsed="false">
      <c r="A5" s="0" t="n">
        <v>1650060513414</v>
      </c>
      <c r="B5" s="0" t="s">
        <v>11</v>
      </c>
      <c r="E5" s="0" t="n">
        <v>251.777</v>
      </c>
      <c r="F5" s="0" t="n">
        <v>2.73257684379431</v>
      </c>
      <c r="I5" s="0" t="n">
        <v>4</v>
      </c>
      <c r="K5" s="0" t="n">
        <f aca="true">INDIRECT(ADDRESS(1+$I5*6,4))</f>
        <v>2236</v>
      </c>
      <c r="L5" s="0" t="n">
        <f aca="true">INDIRECT(ADDRESS(2+($I5-1)*6,5))</f>
        <v>168.035</v>
      </c>
      <c r="M5" s="0" t="n">
        <f aca="true">INDIRECT(ADDRESS(3+($I5-1)*6,5))</f>
        <v>706.073</v>
      </c>
      <c r="N5" s="0" t="n">
        <f aca="true">INDIRECT(ADDRESS(4+($I5-1)*6,5))</f>
        <v>98.76</v>
      </c>
      <c r="O5" s="0" t="n">
        <f aca="true">INDIRECT(ADDRESS(5+($I5-1)*6,5))</f>
        <v>1152.691</v>
      </c>
      <c r="Q5" s="0" t="n">
        <f aca="true">INDIRECT(ADDRESS(1+$I5*6,4))</f>
        <v>2236</v>
      </c>
      <c r="R5" s="0" t="n">
        <f aca="true">INDIRECT(ADDRESS(2+($I5-1)*6,5))/$K5</f>
        <v>0.0751498211091234</v>
      </c>
      <c r="S5" s="0" t="n">
        <f aca="true">INDIRECT(ADDRESS(3+($I5-1)*6,5))/$K5</f>
        <v>0.315775044722719</v>
      </c>
      <c r="T5" s="0" t="n">
        <f aca="true">INDIRECT(ADDRESS(4+($I5-1)*6,5))/$K5</f>
        <v>0.0441681574239714</v>
      </c>
      <c r="U5" s="0" t="n">
        <f aca="true">INDIRECT(ADDRESS(5+($I5-1)*6,5))/$K5</f>
        <v>0.515514758497317</v>
      </c>
      <c r="W5" s="1" t="n">
        <f aca="false">L5/$O5</f>
        <v>0.145776274821266</v>
      </c>
      <c r="X5" s="1" t="n">
        <f aca="false">M5/$O5</f>
        <v>0.612543170719647</v>
      </c>
      <c r="Y5" s="1" t="n">
        <f aca="false">N5/$O5</f>
        <v>0.0856777748763546</v>
      </c>
    </row>
    <row r="6" customFormat="false" ht="12.8" hidden="false" customHeight="false" outlineLevel="0" collapsed="false">
      <c r="A6" s="0" t="n">
        <v>1650060513414</v>
      </c>
      <c r="B6" s="0" t="s">
        <v>12</v>
      </c>
      <c r="E6" s="0" t="n">
        <v>48.304</v>
      </c>
      <c r="I6" s="0" t="n">
        <v>5</v>
      </c>
      <c r="K6" s="0" t="n">
        <f aca="true">INDIRECT(ADDRESS(1+$I6*6,4))</f>
        <v>2556</v>
      </c>
      <c r="L6" s="0" t="n">
        <f aca="true">INDIRECT(ADDRESS(2+($I6-1)*6,5))</f>
        <v>192.327</v>
      </c>
      <c r="M6" s="0" t="n">
        <f aca="true">INDIRECT(ADDRESS(3+($I6-1)*6,5))</f>
        <v>966.481</v>
      </c>
      <c r="N6" s="0" t="n">
        <f aca="true">INDIRECT(ADDRESS(4+($I6-1)*6,5))</f>
        <v>113.706</v>
      </c>
      <c r="O6" s="0" t="n">
        <f aca="true">INDIRECT(ADDRESS(5+($I6-1)*6,5))</f>
        <v>1453.639</v>
      </c>
      <c r="Q6" s="0" t="n">
        <f aca="true">INDIRECT(ADDRESS(1+$I6*6,4))</f>
        <v>2556</v>
      </c>
      <c r="R6" s="0" t="n">
        <f aca="true">INDIRECT(ADDRESS(2+($I6-1)*6,5))/$K6</f>
        <v>0.0752453051643193</v>
      </c>
      <c r="S6" s="0" t="n">
        <f aca="true">INDIRECT(ADDRESS(3+($I6-1)*6,5))/$K6</f>
        <v>0.378122456964006</v>
      </c>
      <c r="T6" s="0" t="n">
        <f aca="true">INDIRECT(ADDRESS(4+($I6-1)*6,5))/$K6</f>
        <v>0.0444859154929577</v>
      </c>
      <c r="U6" s="0" t="n">
        <f aca="true">INDIRECT(ADDRESS(5+($I6-1)*6,5))/$K6</f>
        <v>0.568716353677621</v>
      </c>
      <c r="W6" s="1" t="n">
        <f aca="false">L6/$O6</f>
        <v>0.132307264733541</v>
      </c>
      <c r="X6" s="1" t="n">
        <f aca="false">M6/$O6</f>
        <v>0.664870026189446</v>
      </c>
      <c r="Y6" s="1" t="n">
        <f aca="false">N6/$O6</f>
        <v>0.0782216217368962</v>
      </c>
    </row>
    <row r="7" customFormat="false" ht="12.8" hidden="false" customHeight="false" outlineLevel="0" collapsed="false">
      <c r="A7" s="0" t="n">
        <v>1650060513414</v>
      </c>
      <c r="B7" s="0" t="s">
        <v>13</v>
      </c>
      <c r="C7" s="0" t="s">
        <v>14</v>
      </c>
      <c r="D7" s="0" t="n">
        <v>688</v>
      </c>
      <c r="I7" s="0" t="n">
        <v>6</v>
      </c>
      <c r="K7" s="0" t="n">
        <f aca="true">INDIRECT(ADDRESS(1+$I7*6,4))</f>
        <v>2823</v>
      </c>
      <c r="L7" s="0" t="n">
        <f aca="true">INDIRECT(ADDRESS(2+($I7-1)*6,5))</f>
        <v>212.106</v>
      </c>
      <c r="M7" s="0" t="n">
        <f aca="true">INDIRECT(ADDRESS(3+($I7-1)*6,5))</f>
        <v>1232.928</v>
      </c>
      <c r="N7" s="0" t="n">
        <f aca="true">INDIRECT(ADDRESS(4+($I7-1)*6,5))</f>
        <v>126.774</v>
      </c>
      <c r="O7" s="0" t="n">
        <f aca="true">INDIRECT(ADDRESS(5+($I7-1)*6,5))</f>
        <v>1754.019</v>
      </c>
      <c r="Q7" s="0" t="n">
        <f aca="true">INDIRECT(ADDRESS(1+$I7*6,4))</f>
        <v>2823</v>
      </c>
      <c r="R7" s="0" t="n">
        <f aca="true">INDIRECT(ADDRESS(2+($I7-1)*6,5))/$K7</f>
        <v>0.075134962805526</v>
      </c>
      <c r="S7" s="0" t="n">
        <f aca="true">INDIRECT(ADDRESS(3+($I7-1)*6,5))/$K7</f>
        <v>0.436743889479277</v>
      </c>
      <c r="T7" s="0" t="n">
        <f aca="true">INDIRECT(ADDRESS(4+($I7-1)*6,5))/$K7</f>
        <v>0.0449075451647184</v>
      </c>
      <c r="U7" s="0" t="n">
        <f aca="true">INDIRECT(ADDRESS(5+($I7-1)*6,5))/$K7</f>
        <v>0.621331562167907</v>
      </c>
      <c r="W7" s="1" t="n">
        <f aca="false">L7/$O7</f>
        <v>0.120925714031604</v>
      </c>
      <c r="X7" s="1" t="n">
        <f aca="false">M7/$O7</f>
        <v>0.702915988937406</v>
      </c>
      <c r="Y7" s="1" t="n">
        <f aca="false">N7/$O7</f>
        <v>0.0722762980332596</v>
      </c>
    </row>
    <row r="8" customFormat="false" ht="12.8" hidden="false" customHeight="false" outlineLevel="0" collapsed="false">
      <c r="A8" s="0" t="n">
        <v>1650060823786</v>
      </c>
      <c r="B8" s="0" t="s">
        <v>8</v>
      </c>
      <c r="E8" s="0" t="n">
        <v>95.493</v>
      </c>
      <c r="F8" s="0" t="n">
        <v>17.2947881821755</v>
      </c>
      <c r="G8" s="0" t="n">
        <v>0.0736828703703704</v>
      </c>
      <c r="I8" s="0" t="n">
        <v>7</v>
      </c>
      <c r="K8" s="0" t="n">
        <f aca="true">INDIRECT(ADDRESS(1+$I8*6,4))</f>
        <v>3051</v>
      </c>
      <c r="L8" s="0" t="n">
        <f aca="true">INDIRECT(ADDRESS(2+($I8-1)*6,5))</f>
        <v>229.207</v>
      </c>
      <c r="M8" s="0" t="n">
        <f aca="true">INDIRECT(ADDRESS(3+($I8-1)*6,5))</f>
        <v>1504.138</v>
      </c>
      <c r="N8" s="0" t="n">
        <f aca="true">INDIRECT(ADDRESS(4+($I8-1)*6,5))</f>
        <v>137.995</v>
      </c>
      <c r="O8" s="0" t="n">
        <f aca="true">INDIRECT(ADDRESS(5+($I8-1)*6,5))</f>
        <v>2054.249</v>
      </c>
      <c r="Q8" s="0" t="n">
        <f aca="true">INDIRECT(ADDRESS(1+$I8*6,4))</f>
        <v>3051</v>
      </c>
      <c r="R8" s="0" t="n">
        <f aca="true">INDIRECT(ADDRESS(2+($I8-1)*6,5))/$K8</f>
        <v>0.0751252048508686</v>
      </c>
      <c r="S8" s="0" t="n">
        <f aca="true">INDIRECT(ADDRESS(3+($I8-1)*6,5))/$K8</f>
        <v>0.492998361193051</v>
      </c>
      <c r="T8" s="0" t="n">
        <f aca="true">INDIRECT(ADDRESS(4+($I8-1)*6,5))/$K8</f>
        <v>0.0452294329727958</v>
      </c>
      <c r="U8" s="0" t="n">
        <f aca="true">INDIRECT(ADDRESS(5+($I8-1)*6,5))/$K8</f>
        <v>0.67330350704687</v>
      </c>
      <c r="W8" s="1" t="n">
        <f aca="false">L8/$O8</f>
        <v>0.111577028880141</v>
      </c>
      <c r="X8" s="1" t="n">
        <f aca="false">M8/$O8</f>
        <v>0.732208218185819</v>
      </c>
      <c r="Y8" s="1" t="n">
        <f aca="false">N8/$O8</f>
        <v>0.0671754008399177</v>
      </c>
    </row>
    <row r="9" customFormat="false" ht="12.8" hidden="false" customHeight="false" outlineLevel="0" collapsed="false">
      <c r="A9" s="0" t="n">
        <v>1650060823786</v>
      </c>
      <c r="B9" s="0" t="s">
        <v>9</v>
      </c>
      <c r="E9" s="0" t="n">
        <v>224.147</v>
      </c>
      <c r="F9" s="0" t="n">
        <v>40.5953827680572</v>
      </c>
      <c r="G9" s="0" t="n">
        <v>0.172952932098765</v>
      </c>
      <c r="I9" s="0" t="n">
        <v>8</v>
      </c>
      <c r="K9" s="0" t="n">
        <f aca="true">INDIRECT(ADDRESS(1+$I9*6,4))</f>
        <v>3247</v>
      </c>
      <c r="L9" s="0" t="n">
        <f aca="true">INDIRECT(ADDRESS(2+($I9-1)*6,5))</f>
        <v>243.979</v>
      </c>
      <c r="M9" s="0" t="n">
        <f aca="true">INDIRECT(ADDRESS(3+($I9-1)*6,5))</f>
        <v>1780.218</v>
      </c>
      <c r="N9" s="0" t="n">
        <f aca="true">INDIRECT(ADDRESS(4+($I9-1)*6,5))</f>
        <v>147.241</v>
      </c>
      <c r="O9" s="0" t="n">
        <f aca="true">INDIRECT(ADDRESS(5+($I9-1)*6,5))</f>
        <v>2355.051</v>
      </c>
      <c r="Q9" s="0" t="n">
        <f aca="true">INDIRECT(ADDRESS(1+$I9*6,4))</f>
        <v>3247</v>
      </c>
      <c r="R9" s="0" t="n">
        <f aca="true">INDIRECT(ADDRESS(2+($I9-1)*6,5))/$K9</f>
        <v>0.0751398213735756</v>
      </c>
      <c r="S9" s="0" t="n">
        <f aca="true">INDIRECT(ADDRESS(3+($I9-1)*6,5))/$K9</f>
        <v>0.548265475823837</v>
      </c>
      <c r="T9" s="0" t="n">
        <f aca="true">INDIRECT(ADDRESS(4+($I9-1)*6,5))/$K9</f>
        <v>0.045346781644595</v>
      </c>
      <c r="U9" s="0" t="n">
        <f aca="true">INDIRECT(ADDRESS(5+($I9-1)*6,5))/$K9</f>
        <v>0.725300585155528</v>
      </c>
      <c r="W9" s="1" t="n">
        <f aca="false">L9/$O9</f>
        <v>0.103598181100961</v>
      </c>
      <c r="X9" s="1" t="n">
        <f aca="false">M9/$O9</f>
        <v>0.755914840060789</v>
      </c>
      <c r="Y9" s="1" t="n">
        <f aca="false">N9/$O9</f>
        <v>0.0625213636562435</v>
      </c>
    </row>
    <row r="10" customFormat="false" ht="12.8" hidden="false" customHeight="false" outlineLevel="0" collapsed="false">
      <c r="A10" s="0" t="n">
        <v>1650060823786</v>
      </c>
      <c r="B10" s="0" t="s">
        <v>10</v>
      </c>
      <c r="E10" s="0" t="n">
        <v>56.102</v>
      </c>
      <c r="F10" s="0" t="n">
        <v>10.1606631543297</v>
      </c>
      <c r="G10" s="0" t="n">
        <v>0.0432885802469136</v>
      </c>
      <c r="I10" s="0" t="n">
        <v>9</v>
      </c>
      <c r="K10" s="0" t="n">
        <f aca="true">INDIRECT(ADDRESS(1+$I10*6,4))</f>
        <v>3421</v>
      </c>
      <c r="L10" s="0" t="n">
        <f aca="true">INDIRECT(ADDRESS(2+($I10-1)*6,5))</f>
        <v>256.855</v>
      </c>
      <c r="M10" s="0" t="n">
        <f aca="true">INDIRECT(ADDRESS(3+($I10-1)*6,5))</f>
        <v>2059.165</v>
      </c>
      <c r="N10" s="0" t="n">
        <f aca="true">INDIRECT(ADDRESS(4+($I10-1)*6,5))</f>
        <v>155.263</v>
      </c>
      <c r="O10" s="0" t="n">
        <f aca="true">INDIRECT(ADDRESS(5+($I10-1)*6,5))</f>
        <v>2655.582</v>
      </c>
      <c r="Q10" s="0" t="n">
        <f aca="true">INDIRECT(ADDRESS(1+$I10*6,4))</f>
        <v>3421</v>
      </c>
      <c r="R10" s="0" t="n">
        <f aca="true">INDIRECT(ADDRESS(2+($I10-1)*6,5))/$K10</f>
        <v>0.0750818474130371</v>
      </c>
      <c r="S10" s="0" t="n">
        <f aca="true">INDIRECT(ADDRESS(3+($I10-1)*6,5))/$K10</f>
        <v>0.601919029523531</v>
      </c>
      <c r="T10" s="0" t="n">
        <f aca="true">INDIRECT(ADDRESS(4+($I10-1)*6,5))/$K10</f>
        <v>0.0453852674656533</v>
      </c>
      <c r="U10" s="0" t="n">
        <f aca="true">INDIRECT(ADDRESS(5+($I10-1)*6,5))/$K10</f>
        <v>0.776258988599825</v>
      </c>
      <c r="W10" s="1" t="n">
        <f aca="false">L10/$O10</f>
        <v>0.0967226769875681</v>
      </c>
      <c r="X10" s="1" t="n">
        <f aca="false">M10/$O10</f>
        <v>0.775410060770106</v>
      </c>
      <c r="Y10" s="1" t="n">
        <f aca="false">N10/$O10</f>
        <v>0.0584666562734647</v>
      </c>
    </row>
    <row r="11" customFormat="false" ht="12.8" hidden="false" customHeight="false" outlineLevel="0" collapsed="false">
      <c r="A11" s="0" t="n">
        <v>1650060823786</v>
      </c>
      <c r="B11" s="0" t="s">
        <v>11</v>
      </c>
      <c r="E11" s="0" t="n">
        <v>552.149</v>
      </c>
      <c r="F11" s="0" t="n">
        <v>2.34719251506387</v>
      </c>
      <c r="I11" s="0" t="n">
        <v>10</v>
      </c>
      <c r="K11" s="0" t="n">
        <f aca="true">INDIRECT(ADDRESS(1+$I11*6,4))</f>
        <v>3579</v>
      </c>
      <c r="L11" s="0" t="n">
        <f aca="true">INDIRECT(ADDRESS(2+($I11-1)*6,5))</f>
        <v>269.24</v>
      </c>
      <c r="M11" s="0" t="n">
        <f aca="true">INDIRECT(ADDRESS(3+($I11-1)*6,5))</f>
        <v>2340.343</v>
      </c>
      <c r="N11" s="0" t="n">
        <f aca="true">INDIRECT(ADDRESS(4+($I11-1)*6,5))</f>
        <v>162.772</v>
      </c>
      <c r="O11" s="0" t="n">
        <f aca="true">INDIRECT(ADDRESS(5+($I11-1)*6,5))</f>
        <v>2957.078</v>
      </c>
      <c r="Q11" s="0" t="n">
        <f aca="true">INDIRECT(ADDRESS(1+$I11*6,4))</f>
        <v>3579</v>
      </c>
      <c r="R11" s="0" t="n">
        <f aca="true">INDIRECT(ADDRESS(2+($I11-1)*6,5))/$K11</f>
        <v>0.0752277172394524</v>
      </c>
      <c r="S11" s="0" t="n">
        <f aca="true">INDIRECT(ADDRESS(3+($I11-1)*6,5))/$K11</f>
        <v>0.653909751327186</v>
      </c>
      <c r="T11" s="0" t="n">
        <f aca="true">INDIRECT(ADDRESS(4+($I11-1)*6,5))/$K11</f>
        <v>0.0454797429449567</v>
      </c>
      <c r="U11" s="0" t="n">
        <f aca="true">INDIRECT(ADDRESS(5+($I11-1)*6,5))/$K11</f>
        <v>0.826230231908354</v>
      </c>
      <c r="W11" s="1" t="n">
        <f aca="false">L11/$O11</f>
        <v>0.091049339922721</v>
      </c>
      <c r="X11" s="1" t="n">
        <f aca="false">M11/$O11</f>
        <v>0.791437696266382</v>
      </c>
      <c r="Y11" s="1" t="n">
        <f aca="false">N11/$O11</f>
        <v>0.0550448787620753</v>
      </c>
    </row>
    <row r="12" customFormat="false" ht="12.8" hidden="false" customHeight="false" outlineLevel="0" collapsed="false">
      <c r="A12" s="0" t="n">
        <v>1650060823786</v>
      </c>
      <c r="B12" s="0" t="s">
        <v>12</v>
      </c>
      <c r="E12" s="0" t="n">
        <v>48.304</v>
      </c>
      <c r="I12" s="0" t="n">
        <v>11</v>
      </c>
      <c r="K12" s="0" t="n">
        <f aca="true">INDIRECT(ADDRESS(1+$I12*6,4))</f>
        <v>3720</v>
      </c>
      <c r="L12" s="0" t="n">
        <f aca="true">INDIRECT(ADDRESS(2+($I12-1)*6,5))</f>
        <v>280.027</v>
      </c>
      <c r="M12" s="0" t="n">
        <f aca="true">INDIRECT(ADDRESS(3+($I12-1)*6,5))</f>
        <v>2623.558</v>
      </c>
      <c r="N12" s="0" t="n">
        <f aca="true">INDIRECT(ADDRESS(4+($I12-1)*6,5))</f>
        <v>169.585</v>
      </c>
      <c r="O12" s="0" t="n">
        <f aca="true">INDIRECT(ADDRESS(5+($I12-1)*6,5))</f>
        <v>3258.377</v>
      </c>
      <c r="Q12" s="0" t="n">
        <f aca="true">INDIRECT(ADDRESS(1+$I12*6,4))</f>
        <v>3720</v>
      </c>
      <c r="R12" s="0" t="n">
        <f aca="true">INDIRECT(ADDRESS(2+($I12-1)*6,5))/$K12</f>
        <v>0.0752760752688172</v>
      </c>
      <c r="S12" s="0" t="n">
        <f aca="true">INDIRECT(ADDRESS(3+($I12-1)*6,5))/$K12</f>
        <v>0.70525752688172</v>
      </c>
      <c r="T12" s="0" t="n">
        <f aca="true">INDIRECT(ADDRESS(4+($I12-1)*6,5))/$K12</f>
        <v>0.0455873655913979</v>
      </c>
      <c r="U12" s="0" t="n">
        <f aca="true">INDIRECT(ADDRESS(5+($I12-1)*6,5))/$K12</f>
        <v>0.875907795698925</v>
      </c>
      <c r="W12" s="1" t="n">
        <f aca="false">L12/$O12</f>
        <v>0.0859406385448952</v>
      </c>
      <c r="X12" s="1" t="n">
        <f aca="false">M12/$O12</f>
        <v>0.805173250363601</v>
      </c>
      <c r="Y12" s="1" t="n">
        <f aca="false">N12/$O12</f>
        <v>0.0520458498203247</v>
      </c>
    </row>
    <row r="13" customFormat="false" ht="12.8" hidden="false" customHeight="false" outlineLevel="0" collapsed="false">
      <c r="A13" s="0" t="n">
        <v>1650060823786</v>
      </c>
      <c r="B13" s="0" t="s">
        <v>13</v>
      </c>
      <c r="C13" s="0" t="s">
        <v>14</v>
      </c>
      <c r="D13" s="0" t="n">
        <v>1296</v>
      </c>
      <c r="I13" s="0" t="n">
        <v>12</v>
      </c>
      <c r="K13" s="0" t="n">
        <f aca="true">INDIRECT(ADDRESS(1+$I13*6,4))</f>
        <v>3847</v>
      </c>
      <c r="L13" s="0" t="n">
        <f aca="true">INDIRECT(ADDRESS(2+($I13-1)*6,5))</f>
        <v>290.153</v>
      </c>
      <c r="M13" s="0" t="n">
        <f aca="true">INDIRECT(ADDRESS(3+($I13-1)*6,5))</f>
        <v>2907.505</v>
      </c>
      <c r="N13" s="0" t="n">
        <f aca="true">INDIRECT(ADDRESS(4+($I13-1)*6,5))</f>
        <v>175.823</v>
      </c>
      <c r="O13" s="0" t="n">
        <f aca="true">INDIRECT(ADDRESS(5+($I13-1)*6,5))</f>
        <v>3559.312</v>
      </c>
      <c r="Q13" s="0" t="n">
        <f aca="true">INDIRECT(ADDRESS(1+$I13*6,4))</f>
        <v>3847</v>
      </c>
      <c r="R13" s="0" t="n">
        <f aca="true">INDIRECT(ADDRESS(2+($I13-1)*6,5))/$K13</f>
        <v>0.0754231868988822</v>
      </c>
      <c r="S13" s="0" t="n">
        <f aca="true">INDIRECT(ADDRESS(3+($I13-1)*6,5))/$K13</f>
        <v>0.755785027293995</v>
      </c>
      <c r="T13" s="0" t="n">
        <f aca="true">INDIRECT(ADDRESS(4+($I13-1)*6,5))/$K13</f>
        <v>0.04570392513647</v>
      </c>
      <c r="U13" s="0" t="n">
        <f aca="true">INDIRECT(ADDRESS(5+($I13-1)*6,5))/$K13</f>
        <v>0.92521757213413</v>
      </c>
      <c r="W13" s="1" t="n">
        <f aca="false">L13/$O13</f>
        <v>0.0815194059975636</v>
      </c>
      <c r="X13" s="1" t="n">
        <f aca="false">M13/$O13</f>
        <v>0.816872755184148</v>
      </c>
      <c r="Y13" s="1" t="n">
        <f aca="false">N13/$O13</f>
        <v>0.0493980297315886</v>
      </c>
    </row>
    <row r="14" customFormat="false" ht="12.8" hidden="false" customHeight="false" outlineLevel="0" collapsed="false">
      <c r="A14" s="0" t="n">
        <v>1650061134157</v>
      </c>
      <c r="B14" s="0" t="s">
        <v>8</v>
      </c>
      <c r="E14" s="0" t="n">
        <v>135.939</v>
      </c>
      <c r="F14" s="0" t="n">
        <v>15.9455309605277</v>
      </c>
      <c r="G14" s="0" t="n">
        <v>0.0740408496732026</v>
      </c>
      <c r="I14" s="0" t="n">
        <v>13</v>
      </c>
      <c r="K14" s="0" t="n">
        <f aca="true">INDIRECT(ADDRESS(1+$I14*6,4))</f>
        <v>3964</v>
      </c>
      <c r="L14" s="0" t="n">
        <f aca="true">INDIRECT(ADDRESS(2+($I14-1)*6,5))</f>
        <v>299.339</v>
      </c>
      <c r="M14" s="0" t="n">
        <f aca="true">INDIRECT(ADDRESS(3+($I14-1)*6,5))</f>
        <v>3193.902</v>
      </c>
      <c r="N14" s="0" t="n">
        <f aca="true">INDIRECT(ADDRESS(4+($I14-1)*6,5))</f>
        <v>181.456</v>
      </c>
      <c r="O14" s="0" t="n">
        <f aca="true">INDIRECT(ADDRESS(5+($I14-1)*6,5))</f>
        <v>3861.05</v>
      </c>
      <c r="Q14" s="0" t="n">
        <f aca="true">INDIRECT(ADDRESS(1+$I14*6,4))</f>
        <v>3964</v>
      </c>
      <c r="R14" s="0" t="n">
        <f aca="true">INDIRECT(ADDRESS(2+($I14-1)*6,5))/$K14</f>
        <v>0.0755143794147326</v>
      </c>
      <c r="S14" s="0" t="n">
        <f aca="true">INDIRECT(ADDRESS(3+($I14-1)*6,5))/$K14</f>
        <v>0.805727043390515</v>
      </c>
      <c r="T14" s="0" t="n">
        <f aca="true">INDIRECT(ADDRESS(4+($I14-1)*6,5))/$K14</f>
        <v>0.0457759838546922</v>
      </c>
      <c r="U14" s="0" t="n">
        <f aca="true">INDIRECT(ADDRESS(5+($I14-1)*6,5))/$K14</f>
        <v>0.974028758829465</v>
      </c>
      <c r="W14" s="1" t="n">
        <f aca="false">L14/$O14</f>
        <v>0.0775278745418992</v>
      </c>
      <c r="X14" s="1" t="n">
        <f aca="false">M14/$O14</f>
        <v>0.827210732831743</v>
      </c>
      <c r="Y14" s="1" t="n">
        <f aca="false">N14/$O14</f>
        <v>0.0469965423913184</v>
      </c>
    </row>
    <row r="15" customFormat="false" ht="12.8" hidden="false" customHeight="false" outlineLevel="0" collapsed="false">
      <c r="A15" s="0" t="n">
        <v>1650061134157</v>
      </c>
      <c r="B15" s="0" t="s">
        <v>9</v>
      </c>
      <c r="E15" s="0" t="n">
        <v>457.856</v>
      </c>
      <c r="F15" s="0" t="n">
        <v>53.7061257142053</v>
      </c>
      <c r="G15" s="0" t="n">
        <v>0.249376906318083</v>
      </c>
      <c r="I15" s="0" t="n">
        <v>14</v>
      </c>
      <c r="K15" s="0" t="n">
        <f aca="true">INDIRECT(ADDRESS(1+$I15*6,4))</f>
        <v>4074</v>
      </c>
      <c r="L15" s="0" t="n">
        <f aca="true">INDIRECT(ADDRESS(2+($I15-1)*6,5))</f>
        <v>308.087</v>
      </c>
      <c r="M15" s="0" t="n">
        <f aca="true">INDIRECT(ADDRESS(3+($I15-1)*6,5))</f>
        <v>3481.359</v>
      </c>
      <c r="N15" s="0" t="n">
        <f aca="true">INDIRECT(ADDRESS(4+($I15-1)*6,5))</f>
        <v>186.781</v>
      </c>
      <c r="O15" s="0" t="n">
        <f aca="true">INDIRECT(ADDRESS(5+($I15-1)*6,5))</f>
        <v>4162.954</v>
      </c>
      <c r="Q15" s="0" t="n">
        <f aca="true">INDIRECT(ADDRESS(1+$I15*6,4))</f>
        <v>4074</v>
      </c>
      <c r="R15" s="0" t="n">
        <f aca="true">INDIRECT(ADDRESS(2+($I15-1)*6,5))/$K15</f>
        <v>0.0756227295041728</v>
      </c>
      <c r="S15" s="0" t="n">
        <f aca="true">INDIRECT(ADDRESS(3+($I15-1)*6,5))/$K15</f>
        <v>0.854530927835052</v>
      </c>
      <c r="T15" s="0" t="n">
        <f aca="true">INDIRECT(ADDRESS(4+($I15-1)*6,5))/$K15</f>
        <v>0.0458470790378007</v>
      </c>
      <c r="U15" s="0" t="n">
        <f aca="true">INDIRECT(ADDRESS(5+($I15-1)*6,5))/$K15</f>
        <v>1.02183456062838</v>
      </c>
      <c r="W15" s="1" t="n">
        <f aca="false">L15/$O15</f>
        <v>0.0740068230396012</v>
      </c>
      <c r="X15" s="1" t="n">
        <f aca="false">M15/$O15</f>
        <v>0.836271311189122</v>
      </c>
      <c r="Y15" s="1" t="n">
        <f aca="false">N15/$O15</f>
        <v>0.044867418664727</v>
      </c>
    </row>
    <row r="16" customFormat="false" ht="12.8" hidden="false" customHeight="false" outlineLevel="0" collapsed="false">
      <c r="A16" s="0" t="n">
        <v>1650061134158</v>
      </c>
      <c r="B16" s="0" t="s">
        <v>10</v>
      </c>
      <c r="E16" s="0" t="n">
        <v>80.394</v>
      </c>
      <c r="F16" s="0" t="n">
        <v>9.43014893474765</v>
      </c>
      <c r="G16" s="0" t="n">
        <v>0.0437875816993464</v>
      </c>
      <c r="I16" s="0" t="n">
        <v>15</v>
      </c>
      <c r="K16" s="0" t="n">
        <f aca="true">INDIRECT(ADDRESS(1+$I16*6,4))</f>
        <v>4176</v>
      </c>
      <c r="L16" s="0" t="n">
        <f aca="true">INDIRECT(ADDRESS(2+($I16-1)*6,5))</f>
        <v>316.554</v>
      </c>
      <c r="M16" s="0" t="n">
        <f aca="true">INDIRECT(ADDRESS(3+($I16-1)*6,5))</f>
        <v>3768.585</v>
      </c>
      <c r="N16" s="0" t="n">
        <f aca="true">INDIRECT(ADDRESS(4+($I16-1)*6,5))</f>
        <v>191.789</v>
      </c>
      <c r="O16" s="0" t="n">
        <f aca="true">INDIRECT(ADDRESS(5+($I16-1)*6,5))</f>
        <v>4464.192</v>
      </c>
      <c r="Q16" s="0" t="n">
        <f aca="true">INDIRECT(ADDRESS(1+$I16*6,4))</f>
        <v>4176</v>
      </c>
      <c r="R16" s="0" t="n">
        <f aca="true">INDIRECT(ADDRESS(2+($I16-1)*6,5))/$K16</f>
        <v>0.0758031609195402</v>
      </c>
      <c r="S16" s="0" t="n">
        <f aca="true">INDIRECT(ADDRESS(3+($I16-1)*6,5))/$K16</f>
        <v>0.902438936781609</v>
      </c>
      <c r="T16" s="0" t="n">
        <f aca="true">INDIRECT(ADDRESS(4+($I16-1)*6,5))/$K16</f>
        <v>0.0459264846743295</v>
      </c>
      <c r="U16" s="0" t="n">
        <f aca="true">INDIRECT(ADDRESS(5+($I16-1)*6,5))/$K16</f>
        <v>1.06901149425287</v>
      </c>
      <c r="W16" s="1" t="n">
        <f aca="false">L16/$O16</f>
        <v>0.0709095845339985</v>
      </c>
      <c r="X16" s="1" t="n">
        <f aca="false">M16/$O16</f>
        <v>0.844180761042536</v>
      </c>
      <c r="Y16" s="1" t="n">
        <f aca="false">N16/$O16</f>
        <v>0.0429616378507018</v>
      </c>
    </row>
    <row r="17" customFormat="false" ht="12.8" hidden="false" customHeight="false" outlineLevel="0" collapsed="false">
      <c r="A17" s="0" t="n">
        <v>1650061134158</v>
      </c>
      <c r="B17" s="0" t="s">
        <v>11</v>
      </c>
      <c r="E17" s="0" t="n">
        <v>852.521</v>
      </c>
      <c r="F17" s="0" t="n">
        <v>2.15361263828105</v>
      </c>
      <c r="I17" s="0" t="n">
        <v>16</v>
      </c>
      <c r="K17" s="0" t="n">
        <f aca="true">INDIRECT(ADDRESS(1+$I17*6,4))</f>
        <v>4273</v>
      </c>
      <c r="L17" s="0" t="n">
        <f aca="true">INDIRECT(ADDRESS(2+($I17-1)*6,5))</f>
        <v>324.171</v>
      </c>
      <c r="M17" s="0" t="n">
        <f aca="true">INDIRECT(ADDRESS(3+($I17-1)*6,5))</f>
        <v>4055.686</v>
      </c>
      <c r="N17" s="0" t="n">
        <f aca="true">INDIRECT(ADDRESS(4+($I17-1)*6,5))</f>
        <v>196.688</v>
      </c>
      <c r="O17" s="0" t="n">
        <f aca="true">INDIRECT(ADDRESS(5+($I17-1)*6,5))</f>
        <v>4764.265</v>
      </c>
      <c r="Q17" s="0" t="n">
        <f aca="true">INDIRECT(ADDRESS(1+$I17*6,4))</f>
        <v>4273</v>
      </c>
      <c r="R17" s="0" t="n">
        <f aca="true">INDIRECT(ADDRESS(2+($I17-1)*6,5))/$K17</f>
        <v>0.0758649660659958</v>
      </c>
      <c r="S17" s="0" t="n">
        <f aca="true">INDIRECT(ADDRESS(3+($I17-1)*6,5))/$K17</f>
        <v>0.949142522817692</v>
      </c>
      <c r="T17" s="0" t="n">
        <f aca="true">INDIRECT(ADDRESS(4+($I17-1)*6,5))/$K17</f>
        <v>0.0460304235899836</v>
      </c>
      <c r="U17" s="0" t="n">
        <f aca="true">INDIRECT(ADDRESS(5+($I17-1)*6,5))/$K17</f>
        <v>1.11496957641002</v>
      </c>
      <c r="W17" s="1" t="n">
        <f aca="false">L17/$O17</f>
        <v>0.0680421848910587</v>
      </c>
      <c r="X17" s="1" t="n">
        <f aca="false">M17/$O17</f>
        <v>0.851272126970267</v>
      </c>
      <c r="Y17" s="1" t="n">
        <f aca="false">N17/$O17</f>
        <v>0.0412840175766881</v>
      </c>
    </row>
    <row r="18" customFormat="false" ht="12.8" hidden="false" customHeight="false" outlineLevel="0" collapsed="false">
      <c r="A18" s="0" t="n">
        <v>1650061134158</v>
      </c>
      <c r="B18" s="0" t="s">
        <v>12</v>
      </c>
      <c r="E18" s="0" t="n">
        <v>48.304</v>
      </c>
      <c r="I18" s="0" t="n">
        <v>17</v>
      </c>
      <c r="K18" s="0" t="n">
        <f aca="true">INDIRECT(ADDRESS(1+$I18*6,4))</f>
        <v>4370</v>
      </c>
      <c r="L18" s="0" t="n">
        <f aca="true">INDIRECT(ADDRESS(2+($I18-1)*6,5))</f>
        <v>331.491</v>
      </c>
      <c r="M18" s="0" t="n">
        <f aca="true">INDIRECT(ADDRESS(3+($I18-1)*6,5))</f>
        <v>4344.539</v>
      </c>
      <c r="N18" s="0" t="n">
        <f aca="true">INDIRECT(ADDRESS(4+($I18-1)*6,5))</f>
        <v>201.54</v>
      </c>
      <c r="O18" s="0" t="n">
        <f aca="true">INDIRECT(ADDRESS(5+($I18-1)*6,5))</f>
        <v>5065.492</v>
      </c>
      <c r="Q18" s="0" t="n">
        <f aca="true">INDIRECT(ADDRESS(1+$I18*6,4))</f>
        <v>4370</v>
      </c>
      <c r="R18" s="0" t="n">
        <f aca="true">INDIRECT(ADDRESS(2+($I18-1)*6,5))/$K18</f>
        <v>0.0758560640732265</v>
      </c>
      <c r="S18" s="0" t="n">
        <f aca="true">INDIRECT(ADDRESS(3+($I18-1)*6,5))/$K18</f>
        <v>0.994173684210526</v>
      </c>
      <c r="T18" s="0" t="n">
        <f aca="true">INDIRECT(ADDRESS(4+($I18-1)*6,5))/$K18</f>
        <v>0.0461189931350114</v>
      </c>
      <c r="U18" s="0" t="n">
        <f aca="true">INDIRECT(ADDRESS(5+($I18-1)*6,5))/$K18</f>
        <v>1.15915148741419</v>
      </c>
      <c r="W18" s="1" t="n">
        <f aca="false">L18/$O18</f>
        <v>0.0654410272486858</v>
      </c>
      <c r="X18" s="1" t="n">
        <f aca="false">M18/$O18</f>
        <v>0.857673647495643</v>
      </c>
      <c r="Y18" s="1" t="n">
        <f aca="false">N18/$O18</f>
        <v>0.0397868558473688</v>
      </c>
    </row>
    <row r="19" customFormat="false" ht="12.8" hidden="false" customHeight="false" outlineLevel="0" collapsed="false">
      <c r="A19" s="0" t="n">
        <v>1650061134158</v>
      </c>
      <c r="B19" s="0" t="s">
        <v>13</v>
      </c>
      <c r="C19" s="0" t="s">
        <v>14</v>
      </c>
      <c r="D19" s="0" t="n">
        <v>1836</v>
      </c>
      <c r="I19" s="0" t="n">
        <v>18</v>
      </c>
      <c r="K19" s="0" t="n">
        <f aca="true">INDIRECT(ADDRESS(1+$I19*6,4))</f>
        <v>4467</v>
      </c>
      <c r="L19" s="0" t="n">
        <f aca="true">INDIRECT(ADDRESS(2+($I19-1)*6,5))</f>
        <v>338.838</v>
      </c>
      <c r="M19" s="0" t="n">
        <f aca="true">INDIRECT(ADDRESS(3+($I19-1)*6,5))</f>
        <v>4633.738</v>
      </c>
      <c r="N19" s="0" t="n">
        <f aca="true">INDIRECT(ADDRESS(4+($I19-1)*6,5))</f>
        <v>206.242</v>
      </c>
      <c r="O19" s="0" t="n">
        <f aca="true">INDIRECT(ADDRESS(5+($I19-1)*6,5))</f>
        <v>5367.024</v>
      </c>
      <c r="Q19" s="0" t="n">
        <f aca="true">INDIRECT(ADDRESS(1+$I19*6,4))</f>
        <v>4467</v>
      </c>
      <c r="R19" s="0" t="n">
        <f aca="true">INDIRECT(ADDRESS(2+($I19-1)*6,5))/$K19</f>
        <v>0.0758535930154466</v>
      </c>
      <c r="S19" s="0" t="n">
        <f aca="true">INDIRECT(ADDRESS(3+($I19-1)*6,5))/$K19</f>
        <v>1.03732661741661</v>
      </c>
      <c r="T19" s="0" t="n">
        <f aca="true">INDIRECT(ADDRESS(4+($I19-1)*6,5))/$K19</f>
        <v>0.0461701365569734</v>
      </c>
      <c r="U19" s="0" t="n">
        <f aca="true">INDIRECT(ADDRESS(5+($I19-1)*6,5))/$K19</f>
        <v>1.20148287441236</v>
      </c>
      <c r="W19" s="1" t="n">
        <f aca="false">L19/$O19</f>
        <v>0.063133311868924</v>
      </c>
      <c r="X19" s="1" t="n">
        <f aca="false">M19/$O19</f>
        <v>0.863371954364281</v>
      </c>
      <c r="Y19" s="1" t="n">
        <f aca="false">N19/$O19</f>
        <v>0.0384276276759709</v>
      </c>
    </row>
    <row r="20" customFormat="false" ht="12.8" hidden="false" customHeight="false" outlineLevel="0" collapsed="false">
      <c r="A20" s="0" t="n">
        <v>1650061444328</v>
      </c>
      <c r="B20" s="0" t="s">
        <v>8</v>
      </c>
      <c r="E20" s="0" t="n">
        <v>168.035</v>
      </c>
      <c r="F20" s="0" t="n">
        <v>14.5776274821266</v>
      </c>
      <c r="G20" s="0" t="n">
        <v>0.0751498211091234</v>
      </c>
      <c r="I20" s="0" t="n">
        <v>19</v>
      </c>
      <c r="K20" s="0" t="n">
        <f aca="true">INDIRECT(ADDRESS(1+$I20*6,4))</f>
        <v>4564</v>
      </c>
      <c r="L20" s="0" t="n">
        <f aca="true">INDIRECT(ADDRESS(2+($I20-1)*6,5))</f>
        <v>346.041</v>
      </c>
      <c r="M20" s="0" t="n">
        <f aca="true">INDIRECT(ADDRESS(3+($I20-1)*6,5))</f>
        <v>4922.811</v>
      </c>
      <c r="N20" s="0" t="n">
        <f aca="true">INDIRECT(ADDRESS(4+($I20-1)*6,5))</f>
        <v>211.157</v>
      </c>
      <c r="O20" s="0" t="n">
        <f aca="true">INDIRECT(ADDRESS(5+($I20-1)*6,5))</f>
        <v>5668.855</v>
      </c>
      <c r="Q20" s="0" t="n">
        <f aca="true">INDIRECT(ADDRESS(1+$I20*6,4))</f>
        <v>4564</v>
      </c>
      <c r="R20" s="0" t="n">
        <f aca="true">INDIRECT(ADDRESS(2+($I20-1)*6,5))/$K20</f>
        <v>0.07581967572305</v>
      </c>
      <c r="S20" s="0" t="n">
        <f aca="true">INDIRECT(ADDRESS(3+($I20-1)*6,5))/$K20</f>
        <v>1.07861765994741</v>
      </c>
      <c r="T20" s="0" t="n">
        <f aca="true">INDIRECT(ADDRESS(4+($I20-1)*6,5))/$K20</f>
        <v>0.0462657756354075</v>
      </c>
      <c r="U20" s="0" t="n">
        <f aca="true">INDIRECT(ADDRESS(5+($I20-1)*6,5))/$K20</f>
        <v>1.24208041191937</v>
      </c>
      <c r="W20" s="1" t="n">
        <f aca="false">L20/$O20</f>
        <v>0.0610424856518644</v>
      </c>
      <c r="X20" s="1" t="n">
        <f aca="false">M20/$O20</f>
        <v>0.868395998839272</v>
      </c>
      <c r="Y20" s="1" t="n">
        <f aca="false">N20/$O20</f>
        <v>0.0372486154611469</v>
      </c>
    </row>
    <row r="21" customFormat="false" ht="12.8" hidden="false" customHeight="false" outlineLevel="0" collapsed="false">
      <c r="A21" s="0" t="n">
        <v>1650061444328</v>
      </c>
      <c r="B21" s="0" t="s">
        <v>9</v>
      </c>
      <c r="E21" s="0" t="n">
        <v>706.073</v>
      </c>
      <c r="F21" s="0" t="n">
        <v>61.2543170719647</v>
      </c>
      <c r="G21" s="0" t="n">
        <v>0.315775044722719</v>
      </c>
      <c r="I21" s="0" t="n">
        <v>20</v>
      </c>
      <c r="K21" s="0" t="n">
        <f aca="true">INDIRECT(ADDRESS(1+$I21*6,4))</f>
        <v>4661</v>
      </c>
      <c r="L21" s="0" t="n">
        <f aca="true">INDIRECT(ADDRESS(2+($I21-1)*6,5))</f>
        <v>353.34</v>
      </c>
      <c r="M21" s="0" t="n">
        <f aca="true">INDIRECT(ADDRESS(3+($I21-1)*6,5))</f>
        <v>5211.908</v>
      </c>
      <c r="N21" s="0" t="n">
        <f aca="true">INDIRECT(ADDRESS(4+($I21-1)*6,5))</f>
        <v>215.874</v>
      </c>
      <c r="O21" s="0" t="n">
        <f aca="true">INDIRECT(ADDRESS(5+($I21-1)*6,5))</f>
        <v>5970.273</v>
      </c>
      <c r="Q21" s="0" t="n">
        <f aca="true">INDIRECT(ADDRESS(1+$I21*6,4))</f>
        <v>4661</v>
      </c>
      <c r="R21" s="0" t="n">
        <f aca="true">INDIRECT(ADDRESS(2+($I21-1)*6,5))/$K21</f>
        <v>0.0758077665736966</v>
      </c>
      <c r="S21" s="0" t="n">
        <f aca="true">INDIRECT(ADDRESS(3+($I21-1)*6,5))/$K21</f>
        <v>1.11819523707359</v>
      </c>
      <c r="T21" s="0" t="n">
        <f aca="true">INDIRECT(ADDRESS(4+($I21-1)*6,5))/$K21</f>
        <v>0.0463149538725595</v>
      </c>
      <c r="U21" s="0" t="n">
        <f aca="true">INDIRECT(ADDRESS(5+($I21-1)*6,5))/$K21</f>
        <v>1.28089959236215</v>
      </c>
      <c r="W21" s="1" t="n">
        <f aca="false">L21/$O21</f>
        <v>0.0591832232797395</v>
      </c>
      <c r="X21" s="1" t="n">
        <f aca="false">M21/$O21</f>
        <v>0.872976495379692</v>
      </c>
      <c r="Y21" s="1" t="n">
        <f aca="false">N21/$O21</f>
        <v>0.0361581455320385</v>
      </c>
    </row>
    <row r="22" customFormat="false" ht="12.8" hidden="false" customHeight="false" outlineLevel="0" collapsed="false">
      <c r="A22" s="0" t="n">
        <v>1650061444328</v>
      </c>
      <c r="B22" s="0" t="s">
        <v>10</v>
      </c>
      <c r="E22" s="0" t="n">
        <v>98.76</v>
      </c>
      <c r="F22" s="0" t="n">
        <v>8.56777748763546</v>
      </c>
      <c r="G22" s="0" t="n">
        <v>0.0441681574239714</v>
      </c>
      <c r="I22" s="0" t="n">
        <v>21</v>
      </c>
      <c r="K22" s="0" t="n">
        <f aca="true">INDIRECT(ADDRESS(1+$I22*6,4))</f>
        <v>4758</v>
      </c>
      <c r="L22" s="0" t="n">
        <f aca="true">INDIRECT(ADDRESS(2+($I22-1)*6,5))</f>
        <v>360.281</v>
      </c>
      <c r="M22" s="0" t="n">
        <f aca="true">INDIRECT(ADDRESS(3+($I22-1)*6,5))</f>
        <v>5500.493</v>
      </c>
      <c r="N22" s="0" t="n">
        <f aca="true">INDIRECT(ADDRESS(4+($I22-1)*6,5))</f>
        <v>220.82</v>
      </c>
      <c r="O22" s="0" t="n">
        <f aca="true">INDIRECT(ADDRESS(5+($I22-1)*6,5))</f>
        <v>6271.048</v>
      </c>
      <c r="Q22" s="0" t="n">
        <f aca="true">INDIRECT(ADDRESS(1+$I22*6,4))</f>
        <v>4758</v>
      </c>
      <c r="R22" s="0" t="n">
        <f aca="true">INDIRECT(ADDRESS(2+($I22-1)*6,5))/$K22</f>
        <v>0.0757211013030685</v>
      </c>
      <c r="S22" s="0" t="n">
        <f aca="true">INDIRECT(ADDRESS(3+($I22-1)*6,5))/$K22</f>
        <v>1.15605149222362</v>
      </c>
      <c r="T22" s="0" t="n">
        <f aca="true">INDIRECT(ADDRESS(4+($I22-1)*6,5))/$K22</f>
        <v>0.0464102564102564</v>
      </c>
      <c r="U22" s="0" t="n">
        <f aca="true">INDIRECT(ADDRESS(5+($I22-1)*6,5))/$K22</f>
        <v>1.31800084068937</v>
      </c>
      <c r="W22" s="1" t="n">
        <f aca="false">L22/$O22</f>
        <v>0.0574514817937927</v>
      </c>
      <c r="X22" s="1" t="n">
        <f aca="false">M22/$O22</f>
        <v>0.877125003667649</v>
      </c>
      <c r="Y22" s="1" t="n">
        <f aca="false">N22/$O22</f>
        <v>0.0352126151801102</v>
      </c>
    </row>
    <row r="23" customFormat="false" ht="12.8" hidden="false" customHeight="false" outlineLevel="0" collapsed="false">
      <c r="A23" s="0" t="n">
        <v>1650061444328</v>
      </c>
      <c r="B23" s="0" t="s">
        <v>11</v>
      </c>
      <c r="E23" s="0" t="n">
        <v>1152.691</v>
      </c>
      <c r="F23" s="0" t="n">
        <v>1.93980867379029</v>
      </c>
      <c r="I23" s="0" t="n">
        <v>22</v>
      </c>
      <c r="K23" s="0" t="n">
        <f aca="true">INDIRECT(ADDRESS(1+$I23*6,4))</f>
        <v>4855</v>
      </c>
      <c r="L23" s="0" t="n">
        <f aca="true">INDIRECT(ADDRESS(2+($I23-1)*6,5))</f>
        <v>367.539</v>
      </c>
      <c r="M23" s="0" t="n">
        <f aca="true">INDIRECT(ADDRESS(3+($I23-1)*6,5))</f>
        <v>5789.598</v>
      </c>
      <c r="N23" s="0" t="n">
        <f aca="true">INDIRECT(ADDRESS(4+($I23-1)*6,5))</f>
        <v>225.583</v>
      </c>
      <c r="O23" s="0" t="n">
        <f aca="true">INDIRECT(ADDRESS(5+($I23-1)*6,5))</f>
        <v>6572.642</v>
      </c>
      <c r="Q23" s="0" t="n">
        <f aca="true">INDIRECT(ADDRESS(1+$I23*6,4))</f>
        <v>4855</v>
      </c>
      <c r="R23" s="0" t="n">
        <f aca="true">INDIRECT(ADDRESS(2+($I23-1)*6,5))/$K23</f>
        <v>0.075703192584964</v>
      </c>
      <c r="S23" s="0" t="n">
        <f aca="true">INDIRECT(ADDRESS(3+($I23-1)*6,5))/$K23</f>
        <v>1.19250216271885</v>
      </c>
      <c r="T23" s="0" t="n">
        <f aca="true">INDIRECT(ADDRESS(4+($I23-1)*6,5))/$K23</f>
        <v>0.0464640576725026</v>
      </c>
      <c r="U23" s="0" t="n">
        <f aca="true">INDIRECT(ADDRESS(5+($I23-1)*6,5))/$K23</f>
        <v>1.35378825952626</v>
      </c>
      <c r="W23" s="1" t="n">
        <f aca="false">L23/$O23</f>
        <v>0.0559195221647551</v>
      </c>
      <c r="X23" s="1" t="n">
        <f aca="false">M23/$O23</f>
        <v>0.880863129316947</v>
      </c>
      <c r="Y23" s="1" t="n">
        <f aca="false">N23/$O23</f>
        <v>0.0343215102846009</v>
      </c>
    </row>
    <row r="24" customFormat="false" ht="12.8" hidden="false" customHeight="false" outlineLevel="0" collapsed="false">
      <c r="A24" s="0" t="n">
        <v>1650061444328</v>
      </c>
      <c r="B24" s="0" t="s">
        <v>12</v>
      </c>
      <c r="E24" s="0" t="n">
        <v>48.304</v>
      </c>
      <c r="I24" s="0" t="n">
        <v>23</v>
      </c>
      <c r="K24" s="0" t="n">
        <f aca="true">INDIRECT(ADDRESS(1+$I24*6,4))</f>
        <v>4952</v>
      </c>
      <c r="L24" s="0" t="n">
        <f aca="true">INDIRECT(ADDRESS(2+($I24-1)*6,5))</f>
        <v>374.805</v>
      </c>
      <c r="M24" s="0" t="n">
        <f aca="true">INDIRECT(ADDRESS(3+($I24-1)*6,5))</f>
        <v>6078.58</v>
      </c>
      <c r="N24" s="0" t="n">
        <f aca="true">INDIRECT(ADDRESS(4+($I24-1)*6,5))</f>
        <v>230.552</v>
      </c>
      <c r="O24" s="0" t="n">
        <f aca="true">INDIRECT(ADDRESS(5+($I24-1)*6,5))</f>
        <v>6874.203</v>
      </c>
      <c r="Q24" s="0" t="n">
        <f aca="true">INDIRECT(ADDRESS(1+$I24*6,4))</f>
        <v>4952</v>
      </c>
      <c r="R24" s="0" t="n">
        <f aca="true">INDIRECT(ADDRESS(2+($I24-1)*6,5))/$K24</f>
        <v>0.0756876009693053</v>
      </c>
      <c r="S24" s="0" t="n">
        <f aca="true">INDIRECT(ADDRESS(3+($I24-1)*6,5))/$K24</f>
        <v>1.2275</v>
      </c>
      <c r="T24" s="0" t="n">
        <f aca="true">INDIRECT(ADDRESS(4+($I24-1)*6,5))/$K24</f>
        <v>0.0465573505654281</v>
      </c>
      <c r="U24" s="0" t="n">
        <f aca="true">INDIRECT(ADDRESS(5+($I24-1)*6,5))/$K24</f>
        <v>1.38816700323102</v>
      </c>
      <c r="W24" s="1" t="n">
        <f aca="false">L24/$O24</f>
        <v>0.0545234116595044</v>
      </c>
      <c r="X24" s="1" t="n">
        <f aca="false">M24/$O24</f>
        <v>0.884259600712984</v>
      </c>
      <c r="Y24" s="1" t="n">
        <f aca="false">N24/$O24</f>
        <v>0.0335387244164887</v>
      </c>
    </row>
    <row r="25" customFormat="false" ht="12.8" hidden="false" customHeight="false" outlineLevel="0" collapsed="false">
      <c r="A25" s="0" t="n">
        <v>1650061444328</v>
      </c>
      <c r="B25" s="0" t="s">
        <v>13</v>
      </c>
      <c r="C25" s="0" t="s">
        <v>14</v>
      </c>
      <c r="D25" s="0" t="n">
        <v>2236</v>
      </c>
      <c r="I25" s="0" t="n">
        <v>24</v>
      </c>
      <c r="K25" s="0" t="n">
        <f aca="true">INDIRECT(ADDRESS(1+$I25*6,4))</f>
        <v>5050</v>
      </c>
      <c r="L25" s="0" t="n">
        <f aca="true">INDIRECT(ADDRESS(2+($I25-1)*6,5))</f>
        <v>378.909</v>
      </c>
      <c r="M25" s="0" t="n">
        <f aca="true">INDIRECT(ADDRESS(3+($I25-1)*6,5))</f>
        <v>6371.094</v>
      </c>
      <c r="N25" s="0" t="n">
        <f aca="true">INDIRECT(ADDRESS(4+($I25-1)*6,5))</f>
        <v>235.441</v>
      </c>
      <c r="O25" s="0" t="n">
        <f aca="true">INDIRECT(ADDRESS(5+($I25-1)*6,5))</f>
        <v>7175.924</v>
      </c>
      <c r="Q25" s="0" t="n">
        <f aca="true">INDIRECT(ADDRESS(1+$I25*6,4))</f>
        <v>5050</v>
      </c>
      <c r="R25" s="0" t="n">
        <f aca="true">INDIRECT(ADDRESS(2+($I25-1)*6,5))/$K25</f>
        <v>0.0750314851485148</v>
      </c>
      <c r="S25" s="0" t="n">
        <f aca="true">INDIRECT(ADDRESS(3+($I25-1)*6,5))/$K25</f>
        <v>1.26160277227723</v>
      </c>
      <c r="T25" s="0" t="n">
        <f aca="true">INDIRECT(ADDRESS(4+($I25-1)*6,5))/$K25</f>
        <v>0.0466219801980198</v>
      </c>
      <c r="U25" s="0" t="n">
        <f aca="true">INDIRECT(ADDRESS(5+($I25-1)*6,5))/$K25</f>
        <v>1.42097504950495</v>
      </c>
      <c r="W25" s="1" t="n">
        <f aca="false">L25/$O25</f>
        <v>0.0528028167522399</v>
      </c>
      <c r="X25" s="1" t="n">
        <f aca="false">M25/$O25</f>
        <v>0.887843015059803</v>
      </c>
      <c r="Y25" s="1" t="n">
        <f aca="false">N25/$O25</f>
        <v>0.0328098513863859</v>
      </c>
    </row>
    <row r="26" customFormat="false" ht="12.8" hidden="false" customHeight="false" outlineLevel="0" collapsed="false">
      <c r="A26" s="0" t="n">
        <v>1650061755277</v>
      </c>
      <c r="B26" s="0" t="s">
        <v>8</v>
      </c>
      <c r="E26" s="0" t="n">
        <v>192.327</v>
      </c>
      <c r="F26" s="0" t="n">
        <v>13.2307264733541</v>
      </c>
      <c r="G26" s="0" t="n">
        <v>0.0752453051643193</v>
      </c>
      <c r="I26" s="0" t="n">
        <v>25</v>
      </c>
      <c r="K26" s="0" t="n">
        <f aca="true">INDIRECT(ADDRESS(1+$I26*6,4))</f>
        <v>5148</v>
      </c>
      <c r="L26" s="0" t="n">
        <f aca="true">INDIRECT(ADDRESS(2+($I26-1)*6,5))</f>
        <v>381.258</v>
      </c>
      <c r="M26" s="0" t="n">
        <f aca="true">INDIRECT(ADDRESS(3+($I26-1)*6,5))</f>
        <v>6662.691</v>
      </c>
      <c r="N26" s="0" t="n">
        <f aca="true">INDIRECT(ADDRESS(4+($I26-1)*6,5))</f>
        <v>240.638</v>
      </c>
      <c r="O26" s="0" t="n">
        <f aca="true">INDIRECT(ADDRESS(5+($I26-1)*6,5))</f>
        <v>7476.024</v>
      </c>
      <c r="Q26" s="0" t="n">
        <f aca="true">INDIRECT(ADDRESS(1+$I26*6,4))</f>
        <v>5148</v>
      </c>
      <c r="R26" s="0" t="n">
        <f aca="true">INDIRECT(ADDRESS(2+($I26-1)*6,5))/$K26</f>
        <v>0.0740594405594406</v>
      </c>
      <c r="S26" s="0" t="n">
        <f aca="true">INDIRECT(ADDRESS(3+($I26-1)*6,5))/$K26</f>
        <v>1.29422902097902</v>
      </c>
      <c r="T26" s="0" t="n">
        <f aca="true">INDIRECT(ADDRESS(4+($I26-1)*6,5))/$K26</f>
        <v>0.0467439782439782</v>
      </c>
      <c r="U26" s="0" t="n">
        <f aca="true">INDIRECT(ADDRESS(5+($I26-1)*6,5))/$K26</f>
        <v>1.45221911421911</v>
      </c>
      <c r="W26" s="1" t="n">
        <f aca="false">L26/$O26</f>
        <v>0.0509974285796835</v>
      </c>
      <c r="X26" s="1" t="n">
        <f aca="false">M26/$O26</f>
        <v>0.891207813137036</v>
      </c>
      <c r="Y26" s="1" t="n">
        <f aca="false">N26/$O26</f>
        <v>0.0321879651536699</v>
      </c>
    </row>
    <row r="27" customFormat="false" ht="12.8" hidden="false" customHeight="false" outlineLevel="0" collapsed="false">
      <c r="A27" s="0" t="n">
        <v>1650061755277</v>
      </c>
      <c r="B27" s="0" t="s">
        <v>9</v>
      </c>
      <c r="E27" s="0" t="n">
        <v>966.481</v>
      </c>
      <c r="F27" s="0" t="n">
        <v>66.4870026189446</v>
      </c>
      <c r="G27" s="0" t="n">
        <v>0.378122456964006</v>
      </c>
      <c r="I27" s="0" t="n">
        <v>26</v>
      </c>
      <c r="K27" s="0" t="n">
        <f aca="true">INDIRECT(ADDRESS(1+$I27*6,4))</f>
        <v>5246</v>
      </c>
      <c r="L27" s="0" t="n">
        <f aca="true">INDIRECT(ADDRESS(2+($I27-1)*6,5))</f>
        <v>383.534</v>
      </c>
      <c r="M27" s="0" t="n">
        <f aca="true">INDIRECT(ADDRESS(3+($I27-1)*6,5))</f>
        <v>6956.399</v>
      </c>
      <c r="N27" s="0" t="n">
        <f aca="true">INDIRECT(ADDRESS(4+($I27-1)*6,5))</f>
        <v>245.837</v>
      </c>
      <c r="O27" s="0" t="n">
        <f aca="true">INDIRECT(ADDRESS(5+($I27-1)*6,5))</f>
        <v>7777.727</v>
      </c>
      <c r="Q27" s="0" t="n">
        <f aca="true">INDIRECT(ADDRESS(1+$I27*6,4))</f>
        <v>5246</v>
      </c>
      <c r="R27" s="0" t="n">
        <f aca="true">INDIRECT(ADDRESS(2+($I27-1)*6,5))/$K27</f>
        <v>0.0731097979412886</v>
      </c>
      <c r="S27" s="0" t="n">
        <f aca="true">INDIRECT(ADDRESS(3+($I27-1)*6,5))/$K27</f>
        <v>1.32603869614945</v>
      </c>
      <c r="T27" s="0" t="n">
        <f aca="true">INDIRECT(ADDRESS(4+($I27-1)*6,5))/$K27</f>
        <v>0.04686179946626</v>
      </c>
      <c r="U27" s="0" t="n">
        <f aca="true">INDIRECT(ADDRESS(5+($I27-1)*6,5))/$K27</f>
        <v>1.48260141059855</v>
      </c>
      <c r="W27" s="1" t="n">
        <f aca="false">L27/$O27</f>
        <v>0.0493118362215593</v>
      </c>
      <c r="X27" s="1" t="n">
        <f aca="false">M27/$O27</f>
        <v>0.894399996297119</v>
      </c>
      <c r="Y27" s="1" t="n">
        <f aca="false">N27/$O27</f>
        <v>0.031607820639629</v>
      </c>
    </row>
    <row r="28" customFormat="false" ht="12.8" hidden="false" customHeight="false" outlineLevel="0" collapsed="false">
      <c r="A28" s="0" t="n">
        <v>1650061755277</v>
      </c>
      <c r="B28" s="0" t="s">
        <v>10</v>
      </c>
      <c r="E28" s="0" t="n">
        <v>113.706</v>
      </c>
      <c r="F28" s="0" t="n">
        <v>7.82216217368962</v>
      </c>
      <c r="G28" s="0" t="n">
        <v>0.0444859154929577</v>
      </c>
      <c r="I28" s="0" t="n">
        <v>27</v>
      </c>
      <c r="K28" s="0" t="n">
        <f aca="true">INDIRECT(ADDRESS(1+$I28*6,4))</f>
        <v>5344</v>
      </c>
      <c r="L28" s="0" t="n">
        <f aca="true">INDIRECT(ADDRESS(2+($I28-1)*6,5))</f>
        <v>385.883</v>
      </c>
      <c r="M28" s="0" t="n">
        <f aca="true">INDIRECT(ADDRESS(3+($I28-1)*6,5))</f>
        <v>7248.758</v>
      </c>
      <c r="N28" s="0" t="n">
        <f aca="true">INDIRECT(ADDRESS(4+($I28-1)*6,5))</f>
        <v>250.756</v>
      </c>
      <c r="O28" s="0" t="n">
        <f aca="true">INDIRECT(ADDRESS(5+($I28-1)*6,5))</f>
        <v>8078.078</v>
      </c>
      <c r="Q28" s="0" t="n">
        <f aca="true">INDIRECT(ADDRESS(1+$I28*6,4))</f>
        <v>5344</v>
      </c>
      <c r="R28" s="0" t="n">
        <f aca="true">INDIRECT(ADDRESS(2+($I28-1)*6,5))/$K28</f>
        <v>0.0722086452095808</v>
      </c>
      <c r="S28" s="0" t="n">
        <f aca="true">INDIRECT(ADDRESS(3+($I28-1)*6,5))/$K28</f>
        <v>1.35642926646707</v>
      </c>
      <c r="T28" s="0" t="n">
        <f aca="true">INDIRECT(ADDRESS(4+($I28-1)*6,5))/$K28</f>
        <v>0.0469229041916168</v>
      </c>
      <c r="U28" s="0" t="n">
        <f aca="true">INDIRECT(ADDRESS(5+($I28-1)*6,5))/$K28</f>
        <v>1.51161639221557</v>
      </c>
      <c r="W28" s="1" t="n">
        <f aca="false">L28/$O28</f>
        <v>0.0477691599412633</v>
      </c>
      <c r="X28" s="1" t="n">
        <f aca="false">M28/$O28</f>
        <v>0.897336965550469</v>
      </c>
      <c r="Y28" s="1" t="n">
        <f aca="false">N28/$O28</f>
        <v>0.0310415423074647</v>
      </c>
    </row>
    <row r="29" customFormat="false" ht="12.8" hidden="false" customHeight="false" outlineLevel="0" collapsed="false">
      <c r="A29" s="0" t="n">
        <v>1650061755277</v>
      </c>
      <c r="B29" s="0" t="s">
        <v>11</v>
      </c>
      <c r="E29" s="0" t="n">
        <v>1453.639</v>
      </c>
      <c r="F29" s="0" t="n">
        <v>1.75834577911022</v>
      </c>
      <c r="I29" s="0" t="n">
        <v>28</v>
      </c>
      <c r="K29" s="0" t="n">
        <f aca="true">INDIRECT(ADDRESS(1+$I29*6,4))</f>
        <v>5442</v>
      </c>
      <c r="L29" s="0" t="n">
        <f aca="true">INDIRECT(ADDRESS(2+($I29-1)*6,5))</f>
        <v>388.186</v>
      </c>
      <c r="M29" s="0" t="n">
        <f aca="true">INDIRECT(ADDRESS(3+($I29-1)*6,5))</f>
        <v>7541.615</v>
      </c>
      <c r="N29" s="0" t="n">
        <f aca="true">INDIRECT(ADDRESS(4+($I29-1)*6,5))</f>
        <v>255.841</v>
      </c>
      <c r="O29" s="0" t="n">
        <f aca="true">INDIRECT(ADDRESS(5+($I29-1)*6,5))</f>
        <v>8378.591</v>
      </c>
      <c r="Q29" s="0" t="n">
        <f aca="true">INDIRECT(ADDRESS(1+$I29*6,4))</f>
        <v>5442</v>
      </c>
      <c r="R29" s="0" t="n">
        <f aca="true">INDIRECT(ADDRESS(2+($I29-1)*6,5))/$K29</f>
        <v>0.0713314957736126</v>
      </c>
      <c r="S29" s="0" t="n">
        <f aca="true">INDIRECT(ADDRESS(3+($I29-1)*6,5))/$K29</f>
        <v>1.38581679529585</v>
      </c>
      <c r="T29" s="0" t="n">
        <f aca="true">INDIRECT(ADDRESS(4+($I29-1)*6,5))/$K29</f>
        <v>0.0470123116501286</v>
      </c>
      <c r="U29" s="0" t="n">
        <f aca="true">INDIRECT(ADDRESS(5+($I29-1)*6,5))/$K29</f>
        <v>1.53961613377435</v>
      </c>
      <c r="W29" s="1" t="n">
        <f aca="false">L29/$O29</f>
        <v>0.0463307016657097</v>
      </c>
      <c r="X29" s="1" t="n">
        <f aca="false">M29/$O29</f>
        <v>0.900105399583295</v>
      </c>
      <c r="Y29" s="1" t="n">
        <f aca="false">N29/$O29</f>
        <v>0.0305350863886303</v>
      </c>
    </row>
    <row r="30" customFormat="false" ht="12.8" hidden="false" customHeight="false" outlineLevel="0" collapsed="false">
      <c r="A30" s="0" t="n">
        <v>1650061755277</v>
      </c>
      <c r="B30" s="0" t="s">
        <v>12</v>
      </c>
      <c r="E30" s="0" t="n">
        <v>48.304</v>
      </c>
      <c r="I30" s="0" t="n">
        <v>29</v>
      </c>
      <c r="K30" s="0" t="n">
        <f aca="true">INDIRECT(ADDRESS(1+$I30*6,4))</f>
        <v>5541</v>
      </c>
      <c r="L30" s="0" t="n">
        <f aca="true">INDIRECT(ADDRESS(2+($I30-1)*6,5))</f>
        <v>390.499</v>
      </c>
      <c r="M30" s="0" t="n">
        <f aca="true">INDIRECT(ADDRESS(3+($I30-1)*6,5))</f>
        <v>7835.647</v>
      </c>
      <c r="N30" s="0" t="n">
        <f aca="true">INDIRECT(ADDRESS(4+($I30-1)*6,5))</f>
        <v>261.163</v>
      </c>
      <c r="O30" s="0" t="n">
        <f aca="true">INDIRECT(ADDRESS(5+($I30-1)*6,5))</f>
        <v>8680.94</v>
      </c>
      <c r="Q30" s="0" t="n">
        <f aca="true">INDIRECT(ADDRESS(1+$I30*6,4))</f>
        <v>5541</v>
      </c>
      <c r="R30" s="0" t="n">
        <f aca="true">INDIRECT(ADDRESS(2+($I30-1)*6,5))/$K30</f>
        <v>0.0704744630933045</v>
      </c>
      <c r="S30" s="0" t="n">
        <f aca="true">INDIRECT(ADDRESS(3+($I30-1)*6,5))/$K30</f>
        <v>1.41412145822054</v>
      </c>
      <c r="T30" s="0" t="n">
        <f aca="true">INDIRECT(ADDRESS(4+($I30-1)*6,5))/$K30</f>
        <v>0.0471328280093846</v>
      </c>
      <c r="U30" s="0" t="n">
        <f aca="true">INDIRECT(ADDRESS(5+($I30-1)*6,5))/$K30</f>
        <v>1.56667388558022</v>
      </c>
      <c r="W30" s="1" t="n">
        <f aca="false">L30/$O30</f>
        <v>0.044983492571081</v>
      </c>
      <c r="X30" s="1" t="n">
        <f aca="false">M30/$O30</f>
        <v>0.90262655887496</v>
      </c>
      <c r="Y30" s="1" t="n">
        <f aca="false">N30/$O30</f>
        <v>0.0300846452112329</v>
      </c>
    </row>
    <row r="31" customFormat="false" ht="12.8" hidden="false" customHeight="false" outlineLevel="0" collapsed="false">
      <c r="A31" s="0" t="n">
        <v>1650061755277</v>
      </c>
      <c r="B31" s="0" t="s">
        <v>13</v>
      </c>
      <c r="C31" s="0" t="s">
        <v>14</v>
      </c>
      <c r="D31" s="0" t="n">
        <v>2556</v>
      </c>
      <c r="I31" s="0" t="n">
        <v>30</v>
      </c>
      <c r="K31" s="0" t="n">
        <f aca="true">INDIRECT(ADDRESS(1+$I31*6,4))</f>
        <v>5639</v>
      </c>
      <c r="L31" s="0" t="n">
        <f aca="true">INDIRECT(ADDRESS(2+($I31-1)*6,5))</f>
        <v>392.877</v>
      </c>
      <c r="M31" s="0" t="n">
        <f aca="true">INDIRECT(ADDRESS(3+($I31-1)*6,5))</f>
        <v>8127.693</v>
      </c>
      <c r="N31" s="0" t="n">
        <f aca="true">INDIRECT(ADDRESS(4+($I31-1)*6,5))</f>
        <v>266.336</v>
      </c>
      <c r="O31" s="0" t="n">
        <f aca="true">INDIRECT(ADDRESS(5+($I31-1)*6,5))</f>
        <v>8981.187</v>
      </c>
      <c r="Q31" s="0" t="n">
        <f aca="true">INDIRECT(ADDRESS(1+$I31*6,4))</f>
        <v>5639</v>
      </c>
      <c r="R31" s="0" t="n">
        <f aca="true">INDIRECT(ADDRESS(2+($I31-1)*6,5))/$K31</f>
        <v>0.0696713956375244</v>
      </c>
      <c r="S31" s="0" t="n">
        <f aca="true">INDIRECT(ADDRESS(3+($I31-1)*6,5))/$K31</f>
        <v>1.44133587515517</v>
      </c>
      <c r="T31" s="0" t="n">
        <f aca="true">INDIRECT(ADDRESS(4+($I31-1)*6,5))/$K31</f>
        <v>0.0472310693385352</v>
      </c>
      <c r="U31" s="0" t="n">
        <f aca="true">INDIRECT(ADDRESS(5+($I31-1)*6,5))/$K31</f>
        <v>1.59269143465153</v>
      </c>
      <c r="W31" s="1" t="n">
        <f aca="false">L31/$O31</f>
        <v>0.0437444404620458</v>
      </c>
      <c r="X31" s="1" t="n">
        <f aca="false">M31/$O31</f>
        <v>0.904968686210408</v>
      </c>
      <c r="Y31" s="1" t="n">
        <f aca="false">N31/$O31</f>
        <v>0.0296548774677557</v>
      </c>
    </row>
    <row r="32" customFormat="false" ht="12.8" hidden="false" customHeight="false" outlineLevel="0" collapsed="false">
      <c r="A32" s="0" t="n">
        <v>1650062065656</v>
      </c>
      <c r="B32" s="0" t="s">
        <v>8</v>
      </c>
      <c r="E32" s="0" t="n">
        <v>212.106</v>
      </c>
      <c r="F32" s="0" t="n">
        <v>12.0925714031604</v>
      </c>
      <c r="G32" s="0" t="n">
        <v>0.075134962805526</v>
      </c>
      <c r="I32" s="0" t="n">
        <v>31</v>
      </c>
      <c r="K32" s="0" t="n">
        <f aca="true">INDIRECT(ADDRESS(1+$I32*6,4))</f>
        <v>5737</v>
      </c>
      <c r="L32" s="0" t="n">
        <f aca="true">INDIRECT(ADDRESS(2+($I32-1)*6,5))</f>
        <v>395.102</v>
      </c>
      <c r="M32" s="0" t="n">
        <f aca="true">INDIRECT(ADDRESS(3+($I32-1)*6,5))</f>
        <v>8420.208</v>
      </c>
      <c r="N32" s="0" t="n">
        <f aca="true">INDIRECT(ADDRESS(4+($I32-1)*6,5))</f>
        <v>271.346</v>
      </c>
      <c r="O32" s="0" t="n">
        <f aca="true">INDIRECT(ADDRESS(5+($I32-1)*6,5))</f>
        <v>9281.361</v>
      </c>
      <c r="Q32" s="0" t="n">
        <f aca="true">INDIRECT(ADDRESS(1+$I32*6,4))</f>
        <v>5737</v>
      </c>
      <c r="R32" s="0" t="n">
        <f aca="true">INDIRECT(ADDRESS(2+($I32-1)*6,5))/$K32</f>
        <v>0.0688690953459997</v>
      </c>
      <c r="S32" s="0" t="n">
        <f aca="true">INDIRECT(ADDRESS(3+($I32-1)*6,5))/$K32</f>
        <v>1.46770228342339</v>
      </c>
      <c r="T32" s="0" t="n">
        <f aca="true">INDIRECT(ADDRESS(4+($I32-1)*6,5))/$K32</f>
        <v>0.0472975422694788</v>
      </c>
      <c r="U32" s="0" t="n">
        <f aca="true">INDIRECT(ADDRESS(5+($I32-1)*6,5))/$K32</f>
        <v>1.61780739062228</v>
      </c>
      <c r="W32" s="1" t="n">
        <f aca="false">L32/$O32</f>
        <v>0.0425694033450482</v>
      </c>
      <c r="X32" s="1" t="n">
        <f aca="false">M32/$O32</f>
        <v>0.907216948031652</v>
      </c>
      <c r="Y32" s="1" t="n">
        <f aca="false">N32/$O32</f>
        <v>0.0292355830141722</v>
      </c>
    </row>
    <row r="33" customFormat="false" ht="12.8" hidden="false" customHeight="false" outlineLevel="0" collapsed="false">
      <c r="A33" s="0" t="n">
        <v>1650062065656</v>
      </c>
      <c r="B33" s="0" t="s">
        <v>9</v>
      </c>
      <c r="E33" s="0" t="n">
        <v>1232.928</v>
      </c>
      <c r="F33" s="0" t="n">
        <v>70.2915988937406</v>
      </c>
      <c r="G33" s="0" t="n">
        <v>0.436743889479277</v>
      </c>
      <c r="I33" s="0" t="n">
        <v>32</v>
      </c>
      <c r="K33" s="0" t="n">
        <f aca="true">INDIRECT(ADDRESS(1+$I33*6,4))</f>
        <v>5835</v>
      </c>
      <c r="L33" s="0" t="n">
        <f aca="true">INDIRECT(ADDRESS(2+($I33-1)*6,5))</f>
        <v>397.431</v>
      </c>
      <c r="M33" s="0" t="n">
        <f aca="true">INDIRECT(ADDRESS(3+($I33-1)*6,5))</f>
        <v>8713.741</v>
      </c>
      <c r="N33" s="0" t="n">
        <f aca="true">INDIRECT(ADDRESS(4+($I33-1)*6,5))</f>
        <v>276.286</v>
      </c>
      <c r="O33" s="0" t="n">
        <f aca="true">INDIRECT(ADDRESS(5+($I33-1)*6,5))</f>
        <v>9582.745</v>
      </c>
      <c r="Q33" s="0" t="n">
        <f aca="true">INDIRECT(ADDRESS(1+$I33*6,4))</f>
        <v>5835</v>
      </c>
      <c r="R33" s="0" t="n">
        <f aca="true">INDIRECT(ADDRESS(2+($I33-1)*6,5))/$K33</f>
        <v>0.0681115681233933</v>
      </c>
      <c r="S33" s="0" t="n">
        <f aca="true">INDIRECT(ADDRESS(3+($I33-1)*6,5))/$K33</f>
        <v>1.49335749785775</v>
      </c>
      <c r="T33" s="0" t="n">
        <f aca="true">INDIRECT(ADDRESS(4+($I33-1)*6,5))/$K33</f>
        <v>0.0473497857754927</v>
      </c>
      <c r="U33" s="0" t="n">
        <f aca="true">INDIRECT(ADDRESS(5+($I33-1)*6,5))/$K33</f>
        <v>1.64228706083976</v>
      </c>
      <c r="W33" s="1" t="n">
        <f aca="false">L33/$O33</f>
        <v>0.0414736069883942</v>
      </c>
      <c r="X33" s="1" t="n">
        <f aca="false">M33/$O33</f>
        <v>0.909315754515016</v>
      </c>
      <c r="Y33" s="1" t="n">
        <f aca="false">N33/$O33</f>
        <v>0.0288316134886194</v>
      </c>
    </row>
    <row r="34" customFormat="false" ht="12.8" hidden="false" customHeight="false" outlineLevel="0" collapsed="false">
      <c r="A34" s="0" t="n">
        <v>1650062065656</v>
      </c>
      <c r="B34" s="0" t="s">
        <v>10</v>
      </c>
      <c r="E34" s="0" t="n">
        <v>126.774</v>
      </c>
      <c r="F34" s="0" t="n">
        <v>7.22762980332596</v>
      </c>
      <c r="G34" s="0" t="n">
        <v>0.0449075451647184</v>
      </c>
      <c r="I34" s="0" t="n">
        <v>33</v>
      </c>
      <c r="K34" s="0" t="n">
        <f aca="true">INDIRECT(ADDRESS(1+$I34*6,4))</f>
        <v>5933</v>
      </c>
      <c r="L34" s="0" t="n">
        <f aca="true">INDIRECT(ADDRESS(2+($I34-1)*6,5))</f>
        <v>399.808</v>
      </c>
      <c r="M34" s="0" t="n">
        <f aca="true">INDIRECT(ADDRESS(3+($I34-1)*6,5))</f>
        <v>9006.961</v>
      </c>
      <c r="N34" s="0" t="n">
        <f aca="true">INDIRECT(ADDRESS(4+($I34-1)*6,5))</f>
        <v>281.489</v>
      </c>
      <c r="O34" s="0" t="n">
        <f aca="true">INDIRECT(ADDRESS(5+($I34-1)*6,5))</f>
        <v>9884.017</v>
      </c>
      <c r="Q34" s="0" t="n">
        <f aca="true">INDIRECT(ADDRESS(1+$I34*6,4))</f>
        <v>5933</v>
      </c>
      <c r="R34" s="0" t="n">
        <f aca="true">INDIRECT(ADDRESS(2+($I34-1)*6,5))/$K34</f>
        <v>0.0673871565818304</v>
      </c>
      <c r="S34" s="0" t="n">
        <f aca="true">INDIRECT(ADDRESS(3+($I34-1)*6,5))/$K34</f>
        <v>1.51811242204618</v>
      </c>
      <c r="T34" s="0" t="n">
        <f aca="true">INDIRECT(ADDRESS(4+($I34-1)*6,5))/$K34</f>
        <v>0.0474446317208832</v>
      </c>
      <c r="U34" s="0" t="n">
        <f aca="true">INDIRECT(ADDRESS(5+($I34-1)*6,5))/$K34</f>
        <v>1.66593915388505</v>
      </c>
      <c r="W34" s="1" t="n">
        <f aca="false">L34/$O34</f>
        <v>0.040449950662772</v>
      </c>
      <c r="X34" s="1" t="n">
        <f aca="false">M34/$O34</f>
        <v>0.911265227487974</v>
      </c>
      <c r="Y34" s="1" t="n">
        <f aca="false">N34/$O34</f>
        <v>0.0284792104262872</v>
      </c>
    </row>
    <row r="35" customFormat="false" ht="12.8" hidden="false" customHeight="false" outlineLevel="0" collapsed="false">
      <c r="A35" s="0" t="n">
        <v>1650062065656</v>
      </c>
      <c r="B35" s="0" t="s">
        <v>11</v>
      </c>
      <c r="E35" s="0" t="n">
        <v>1754.019</v>
      </c>
      <c r="F35" s="0" t="n">
        <v>1.60944664795535</v>
      </c>
      <c r="I35" s="0" t="n">
        <v>34</v>
      </c>
    </row>
    <row r="36" customFormat="false" ht="12.8" hidden="false" customHeight="false" outlineLevel="0" collapsed="false">
      <c r="A36" s="0" t="n">
        <v>1650062065656</v>
      </c>
      <c r="B36" s="0" t="s">
        <v>12</v>
      </c>
      <c r="E36" s="0" t="n">
        <v>48.304</v>
      </c>
      <c r="I36" s="0" t="n">
        <v>35</v>
      </c>
    </row>
    <row r="37" customFormat="false" ht="12.8" hidden="false" customHeight="false" outlineLevel="0" collapsed="false">
      <c r="A37" s="0" t="n">
        <v>1650062065656</v>
      </c>
      <c r="B37" s="0" t="s">
        <v>13</v>
      </c>
      <c r="C37" s="0" t="s">
        <v>14</v>
      </c>
      <c r="D37" s="0" t="n">
        <v>2823</v>
      </c>
      <c r="I37" s="0" t="n">
        <v>36</v>
      </c>
    </row>
    <row r="38" customFormat="false" ht="12.8" hidden="false" customHeight="false" outlineLevel="0" collapsed="false">
      <c r="A38" s="0" t="n">
        <v>1650062375888</v>
      </c>
      <c r="B38" s="0" t="s">
        <v>8</v>
      </c>
      <c r="E38" s="0" t="n">
        <v>229.207</v>
      </c>
      <c r="F38" s="0" t="n">
        <v>11.1577028880141</v>
      </c>
      <c r="G38" s="0" t="n">
        <v>0.0751252048508686</v>
      </c>
      <c r="I38" s="0" t="n">
        <v>37</v>
      </c>
    </row>
    <row r="39" customFormat="false" ht="12.8" hidden="false" customHeight="false" outlineLevel="0" collapsed="false">
      <c r="A39" s="0" t="n">
        <v>1650062375888</v>
      </c>
      <c r="B39" s="0" t="s">
        <v>9</v>
      </c>
      <c r="E39" s="0" t="n">
        <v>1504.138</v>
      </c>
      <c r="F39" s="0" t="n">
        <v>73.2208218185819</v>
      </c>
      <c r="G39" s="0" t="n">
        <v>0.492998361193051</v>
      </c>
      <c r="I39" s="0" t="n">
        <v>38</v>
      </c>
    </row>
    <row r="40" customFormat="false" ht="12.8" hidden="false" customHeight="false" outlineLevel="0" collapsed="false">
      <c r="A40" s="0" t="n">
        <v>1650062375888</v>
      </c>
      <c r="B40" s="0" t="s">
        <v>10</v>
      </c>
      <c r="E40" s="0" t="n">
        <v>137.995</v>
      </c>
      <c r="F40" s="0" t="n">
        <v>6.71754008399177</v>
      </c>
      <c r="G40" s="0" t="n">
        <v>0.0452294329727958</v>
      </c>
      <c r="I40" s="0" t="n">
        <v>39</v>
      </c>
    </row>
    <row r="41" customFormat="false" ht="12.8" hidden="false" customHeight="false" outlineLevel="0" collapsed="false">
      <c r="A41" s="0" t="n">
        <v>1650062375888</v>
      </c>
      <c r="B41" s="0" t="s">
        <v>11</v>
      </c>
      <c r="E41" s="0" t="n">
        <v>2054.249</v>
      </c>
      <c r="F41" s="0" t="n">
        <v>1.48521430459501</v>
      </c>
      <c r="I41" s="0" t="n">
        <v>40</v>
      </c>
    </row>
    <row r="42" customFormat="false" ht="12.8" hidden="false" customHeight="false" outlineLevel="0" collapsed="false">
      <c r="A42" s="0" t="n">
        <v>1650062375888</v>
      </c>
      <c r="B42" s="0" t="s">
        <v>12</v>
      </c>
      <c r="E42" s="0" t="n">
        <v>48.304</v>
      </c>
      <c r="I42" s="0" t="n">
        <v>41</v>
      </c>
    </row>
    <row r="43" customFormat="false" ht="12.8" hidden="false" customHeight="false" outlineLevel="0" collapsed="false">
      <c r="A43" s="0" t="n">
        <v>1650062375888</v>
      </c>
      <c r="B43" s="0" t="s">
        <v>13</v>
      </c>
      <c r="C43" s="0" t="s">
        <v>14</v>
      </c>
      <c r="D43" s="0" t="n">
        <v>3051</v>
      </c>
      <c r="I43" s="0" t="n">
        <v>42</v>
      </c>
    </row>
    <row r="44" customFormat="false" ht="12.8" hidden="false" customHeight="false" outlineLevel="0" collapsed="false">
      <c r="A44" s="0" t="n">
        <v>1650062686692</v>
      </c>
      <c r="B44" s="0" t="s">
        <v>8</v>
      </c>
      <c r="E44" s="0" t="n">
        <v>243.979</v>
      </c>
      <c r="F44" s="0" t="n">
        <v>10.3598181100961</v>
      </c>
      <c r="G44" s="0" t="n">
        <v>0.0751398213735756</v>
      </c>
      <c r="I44" s="0" t="n">
        <v>43</v>
      </c>
    </row>
    <row r="45" customFormat="false" ht="12.8" hidden="false" customHeight="false" outlineLevel="0" collapsed="false">
      <c r="A45" s="0" t="n">
        <v>1650062686692</v>
      </c>
      <c r="B45" s="0" t="s">
        <v>9</v>
      </c>
      <c r="E45" s="0" t="n">
        <v>1780.218</v>
      </c>
      <c r="F45" s="0" t="n">
        <v>75.5914840060788</v>
      </c>
      <c r="G45" s="0" t="n">
        <v>0.548265475823837</v>
      </c>
      <c r="I45" s="0" t="n">
        <v>44</v>
      </c>
    </row>
    <row r="46" customFormat="false" ht="12.8" hidden="false" customHeight="false" outlineLevel="0" collapsed="false">
      <c r="A46" s="0" t="n">
        <v>1650062686692</v>
      </c>
      <c r="B46" s="0" t="s">
        <v>10</v>
      </c>
      <c r="E46" s="0" t="n">
        <v>147.241</v>
      </c>
      <c r="F46" s="0" t="n">
        <v>6.25213636562435</v>
      </c>
      <c r="G46" s="0" t="n">
        <v>0.045346781644595</v>
      </c>
      <c r="I46" s="0" t="n">
        <v>45</v>
      </c>
    </row>
    <row r="47" customFormat="false" ht="12.8" hidden="false" customHeight="false" outlineLevel="0" collapsed="false">
      <c r="A47" s="0" t="n">
        <v>1650062686692</v>
      </c>
      <c r="B47" s="0" t="s">
        <v>11</v>
      </c>
      <c r="E47" s="0" t="n">
        <v>2355.051</v>
      </c>
      <c r="F47" s="0" t="n">
        <v>1.37873871945873</v>
      </c>
      <c r="I47" s="0" t="n">
        <v>46</v>
      </c>
    </row>
    <row r="48" customFormat="false" ht="12.8" hidden="false" customHeight="false" outlineLevel="0" collapsed="false">
      <c r="A48" s="0" t="n">
        <v>1650062686692</v>
      </c>
      <c r="B48" s="0" t="s">
        <v>12</v>
      </c>
      <c r="E48" s="0" t="n">
        <v>48.304</v>
      </c>
      <c r="I48" s="0" t="n">
        <v>47</v>
      </c>
    </row>
    <row r="49" customFormat="false" ht="12.8" hidden="false" customHeight="false" outlineLevel="0" collapsed="false">
      <c r="A49" s="0" t="n">
        <v>1650062686692</v>
      </c>
      <c r="B49" s="0" t="s">
        <v>13</v>
      </c>
      <c r="C49" s="0" t="s">
        <v>14</v>
      </c>
      <c r="D49" s="0" t="n">
        <v>3247</v>
      </c>
      <c r="I49" s="0" t="n">
        <v>48</v>
      </c>
    </row>
    <row r="50" customFormat="false" ht="12.8" hidden="false" customHeight="false" outlineLevel="0" collapsed="false">
      <c r="A50" s="0" t="n">
        <v>1650062997226</v>
      </c>
      <c r="B50" s="0" t="s">
        <v>8</v>
      </c>
      <c r="E50" s="0" t="n">
        <v>256.855</v>
      </c>
      <c r="F50" s="0" t="n">
        <v>9.67226769875681</v>
      </c>
      <c r="G50" s="0" t="n">
        <v>0.0750818474130371</v>
      </c>
      <c r="I50" s="0" t="n">
        <v>49</v>
      </c>
    </row>
    <row r="51" customFormat="false" ht="12.8" hidden="false" customHeight="false" outlineLevel="0" collapsed="false">
      <c r="A51" s="0" t="n">
        <v>1650062997226</v>
      </c>
      <c r="B51" s="0" t="s">
        <v>9</v>
      </c>
      <c r="E51" s="0" t="n">
        <v>2059.165</v>
      </c>
      <c r="F51" s="0" t="n">
        <v>77.5410060770106</v>
      </c>
      <c r="G51" s="0" t="n">
        <v>0.601919029523531</v>
      </c>
      <c r="I51" s="0" t="n">
        <v>50</v>
      </c>
    </row>
    <row r="52" customFormat="false" ht="12.8" hidden="false" customHeight="false" outlineLevel="0" collapsed="false">
      <c r="A52" s="0" t="n">
        <v>1650062997227</v>
      </c>
      <c r="B52" s="0" t="s">
        <v>10</v>
      </c>
      <c r="E52" s="0" t="n">
        <v>155.263</v>
      </c>
      <c r="F52" s="0" t="n">
        <v>5.84666562734647</v>
      </c>
      <c r="G52" s="0" t="n">
        <v>0.0453852674656533</v>
      </c>
      <c r="I52" s="0" t="n">
        <v>51</v>
      </c>
    </row>
    <row r="53" customFormat="false" ht="12.8" hidden="false" customHeight="false" outlineLevel="0" collapsed="false">
      <c r="A53" s="0" t="n">
        <v>1650062997227</v>
      </c>
      <c r="B53" s="0" t="s">
        <v>11</v>
      </c>
      <c r="E53" s="0" t="n">
        <v>2655.582</v>
      </c>
      <c r="F53" s="0" t="n">
        <v>1.2882298494266</v>
      </c>
      <c r="I53" s="0" t="n">
        <v>52</v>
      </c>
    </row>
    <row r="54" customFormat="false" ht="12.8" hidden="false" customHeight="false" outlineLevel="0" collapsed="false">
      <c r="A54" s="0" t="n">
        <v>1650062997227</v>
      </c>
      <c r="B54" s="0" t="s">
        <v>12</v>
      </c>
      <c r="E54" s="0" t="n">
        <v>48.304</v>
      </c>
      <c r="I54" s="0" t="n">
        <v>53</v>
      </c>
    </row>
    <row r="55" customFormat="false" ht="12.8" hidden="false" customHeight="false" outlineLevel="0" collapsed="false">
      <c r="A55" s="0" t="n">
        <v>1650062997227</v>
      </c>
      <c r="B55" s="0" t="s">
        <v>13</v>
      </c>
      <c r="C55" s="0" t="s">
        <v>14</v>
      </c>
      <c r="D55" s="0" t="n">
        <v>3421</v>
      </c>
      <c r="I55" s="0" t="n">
        <v>54</v>
      </c>
    </row>
    <row r="56" customFormat="false" ht="12.8" hidden="false" customHeight="false" outlineLevel="0" collapsed="false">
      <c r="A56" s="0" t="n">
        <v>1650063308726</v>
      </c>
      <c r="B56" s="0" t="s">
        <v>8</v>
      </c>
      <c r="E56" s="0" t="n">
        <v>269.24</v>
      </c>
      <c r="F56" s="0" t="n">
        <v>9.1049339922721</v>
      </c>
      <c r="G56" s="0" t="n">
        <v>0.0752277172394524</v>
      </c>
      <c r="I56" s="0" t="n">
        <v>55</v>
      </c>
    </row>
    <row r="57" customFormat="false" ht="12.8" hidden="false" customHeight="false" outlineLevel="0" collapsed="false">
      <c r="A57" s="0" t="n">
        <v>1650063308726</v>
      </c>
      <c r="B57" s="0" t="s">
        <v>9</v>
      </c>
      <c r="E57" s="0" t="n">
        <v>2340.343</v>
      </c>
      <c r="F57" s="0" t="n">
        <v>79.1437696266382</v>
      </c>
      <c r="G57" s="0" t="n">
        <v>0.653909751327186</v>
      </c>
      <c r="I57" s="0" t="n">
        <v>56</v>
      </c>
    </row>
    <row r="58" customFormat="false" ht="12.8" hidden="false" customHeight="false" outlineLevel="0" collapsed="false">
      <c r="A58" s="0" t="n">
        <v>1650063308726</v>
      </c>
      <c r="B58" s="0" t="s">
        <v>10</v>
      </c>
      <c r="E58" s="0" t="n">
        <v>162.772</v>
      </c>
      <c r="F58" s="0" t="n">
        <v>5.50448787620753</v>
      </c>
      <c r="G58" s="0" t="n">
        <v>0.0454797429449567</v>
      </c>
      <c r="I58" s="0" t="n">
        <v>57</v>
      </c>
    </row>
    <row r="59" customFormat="false" ht="12.8" hidden="false" customHeight="false" outlineLevel="0" collapsed="false">
      <c r="A59" s="0" t="n">
        <v>1650063308726</v>
      </c>
      <c r="B59" s="0" t="s">
        <v>11</v>
      </c>
      <c r="E59" s="0" t="n">
        <v>2957.078</v>
      </c>
      <c r="F59" s="0" t="n">
        <v>1.21031640017612</v>
      </c>
      <c r="I59" s="0" t="n">
        <v>58</v>
      </c>
    </row>
    <row r="60" customFormat="false" ht="12.8" hidden="false" customHeight="false" outlineLevel="0" collapsed="false">
      <c r="A60" s="0" t="n">
        <v>1650063308726</v>
      </c>
      <c r="B60" s="0" t="s">
        <v>12</v>
      </c>
      <c r="E60" s="0" t="n">
        <v>48.304</v>
      </c>
      <c r="I60" s="0" t="n">
        <v>59</v>
      </c>
    </row>
    <row r="61" customFormat="false" ht="12.8" hidden="false" customHeight="false" outlineLevel="0" collapsed="false">
      <c r="A61" s="0" t="n">
        <v>1650063308726</v>
      </c>
      <c r="B61" s="0" t="s">
        <v>13</v>
      </c>
      <c r="C61" s="0" t="s">
        <v>14</v>
      </c>
      <c r="D61" s="0" t="n">
        <v>3579</v>
      </c>
      <c r="I61" s="0" t="n">
        <v>60</v>
      </c>
    </row>
    <row r="62" customFormat="false" ht="12.8" hidden="false" customHeight="false" outlineLevel="0" collapsed="false">
      <c r="A62" s="0" t="n">
        <v>1650063620028</v>
      </c>
      <c r="B62" s="0" t="s">
        <v>8</v>
      </c>
      <c r="E62" s="0" t="n">
        <v>280.027</v>
      </c>
      <c r="F62" s="0" t="n">
        <v>8.59406385448952</v>
      </c>
      <c r="G62" s="0" t="n">
        <v>0.0752760752688172</v>
      </c>
      <c r="I62" s="0" t="n">
        <v>61</v>
      </c>
    </row>
    <row r="63" customFormat="false" ht="12.8" hidden="false" customHeight="false" outlineLevel="0" collapsed="false">
      <c r="A63" s="0" t="n">
        <v>1650063620028</v>
      </c>
      <c r="B63" s="0" t="s">
        <v>9</v>
      </c>
      <c r="E63" s="0" t="n">
        <v>2623.558</v>
      </c>
      <c r="F63" s="0" t="n">
        <v>80.5173250363601</v>
      </c>
      <c r="G63" s="0" t="n">
        <v>0.70525752688172</v>
      </c>
      <c r="I63" s="0" t="n">
        <v>62</v>
      </c>
    </row>
    <row r="64" customFormat="false" ht="12.8" hidden="false" customHeight="false" outlineLevel="0" collapsed="false">
      <c r="A64" s="0" t="n">
        <v>1650063620028</v>
      </c>
      <c r="B64" s="0" t="s">
        <v>10</v>
      </c>
      <c r="E64" s="0" t="n">
        <v>169.585</v>
      </c>
      <c r="F64" s="0" t="n">
        <v>5.20458498203247</v>
      </c>
      <c r="G64" s="0" t="n">
        <v>0.0455873655913979</v>
      </c>
      <c r="I64" s="0" t="n">
        <v>63</v>
      </c>
    </row>
    <row r="65" customFormat="false" ht="12.8" hidden="false" customHeight="false" outlineLevel="0" collapsed="false">
      <c r="A65" s="0" t="n">
        <v>1650063620028</v>
      </c>
      <c r="B65" s="0" t="s">
        <v>11</v>
      </c>
      <c r="E65" s="0" t="n">
        <v>3258.377</v>
      </c>
      <c r="F65" s="0" t="n">
        <v>1.14167267937381</v>
      </c>
      <c r="I65" s="0" t="n">
        <v>64</v>
      </c>
    </row>
    <row r="66" customFormat="false" ht="12.8" hidden="false" customHeight="false" outlineLevel="0" collapsed="false">
      <c r="A66" s="0" t="n">
        <v>1650063620028</v>
      </c>
      <c r="B66" s="0" t="s">
        <v>12</v>
      </c>
      <c r="E66" s="0" t="n">
        <v>48.304</v>
      </c>
      <c r="I66" s="0" t="n">
        <v>65</v>
      </c>
    </row>
    <row r="67" customFormat="false" ht="12.8" hidden="false" customHeight="false" outlineLevel="0" collapsed="false">
      <c r="A67" s="0" t="n">
        <v>1650063620028</v>
      </c>
      <c r="B67" s="0" t="s">
        <v>13</v>
      </c>
      <c r="C67" s="0" t="s">
        <v>14</v>
      </c>
      <c r="D67" s="0" t="n">
        <v>3720</v>
      </c>
      <c r="I67" s="0" t="n">
        <v>66</v>
      </c>
    </row>
    <row r="68" customFormat="false" ht="12.8" hidden="false" customHeight="false" outlineLevel="0" collapsed="false">
      <c r="A68" s="0" t="n">
        <v>1650063930969</v>
      </c>
      <c r="B68" s="0" t="s">
        <v>8</v>
      </c>
      <c r="E68" s="0" t="n">
        <v>290.153</v>
      </c>
      <c r="F68" s="0" t="n">
        <v>8.15194059975636</v>
      </c>
      <c r="G68" s="0" t="n">
        <v>0.0754231868988822</v>
      </c>
      <c r="I68" s="0" t="n">
        <v>67</v>
      </c>
    </row>
    <row r="69" customFormat="false" ht="12.8" hidden="false" customHeight="false" outlineLevel="0" collapsed="false">
      <c r="A69" s="0" t="n">
        <v>1650063930969</v>
      </c>
      <c r="B69" s="0" t="s">
        <v>9</v>
      </c>
      <c r="E69" s="0" t="n">
        <v>2907.505</v>
      </c>
      <c r="F69" s="0" t="n">
        <v>81.6872755184148</v>
      </c>
      <c r="G69" s="0" t="n">
        <v>0.755785027293995</v>
      </c>
      <c r="I69" s="0" t="n">
        <v>68</v>
      </c>
    </row>
    <row r="70" customFormat="false" ht="12.8" hidden="false" customHeight="false" outlineLevel="0" collapsed="false">
      <c r="A70" s="0" t="n">
        <v>1650063930969</v>
      </c>
      <c r="B70" s="0" t="s">
        <v>10</v>
      </c>
      <c r="E70" s="0" t="n">
        <v>175.823</v>
      </c>
      <c r="F70" s="0" t="n">
        <v>4.93980297315886</v>
      </c>
      <c r="G70" s="0" t="n">
        <v>0.04570392513647</v>
      </c>
      <c r="I70" s="0" t="n">
        <v>69</v>
      </c>
    </row>
    <row r="71" customFormat="false" ht="12.8" hidden="false" customHeight="false" outlineLevel="0" collapsed="false">
      <c r="A71" s="0" t="n">
        <v>1650063930969</v>
      </c>
      <c r="B71" s="0" t="s">
        <v>11</v>
      </c>
      <c r="E71" s="0" t="n">
        <v>3559.312</v>
      </c>
      <c r="F71" s="0" t="n">
        <v>1.08082685642619</v>
      </c>
      <c r="I71" s="0" t="n">
        <v>70</v>
      </c>
    </row>
    <row r="72" customFormat="false" ht="12.8" hidden="false" customHeight="false" outlineLevel="0" collapsed="false">
      <c r="A72" s="0" t="n">
        <v>1650063930969</v>
      </c>
      <c r="B72" s="0" t="s">
        <v>12</v>
      </c>
      <c r="E72" s="0" t="n">
        <v>48.304</v>
      </c>
      <c r="I72" s="0" t="n">
        <v>71</v>
      </c>
    </row>
    <row r="73" customFormat="false" ht="12.8" hidden="false" customHeight="false" outlineLevel="0" collapsed="false">
      <c r="A73" s="0" t="n">
        <v>1650063930969</v>
      </c>
      <c r="B73" s="0" t="s">
        <v>13</v>
      </c>
      <c r="C73" s="0" t="s">
        <v>14</v>
      </c>
      <c r="D73" s="0" t="n">
        <v>3847</v>
      </c>
      <c r="I73" s="0" t="n">
        <v>72</v>
      </c>
    </row>
    <row r="74" customFormat="false" ht="12.8" hidden="false" customHeight="false" outlineLevel="0" collapsed="false">
      <c r="A74" s="0" t="n">
        <v>1650064242711</v>
      </c>
      <c r="B74" s="0" t="s">
        <v>8</v>
      </c>
      <c r="E74" s="0" t="n">
        <v>299.339</v>
      </c>
      <c r="F74" s="0" t="n">
        <v>7.75278745418992</v>
      </c>
      <c r="G74" s="0" t="n">
        <v>0.0755143794147326</v>
      </c>
      <c r="I74" s="0" t="n">
        <v>73</v>
      </c>
    </row>
    <row r="75" customFormat="false" ht="12.8" hidden="false" customHeight="false" outlineLevel="0" collapsed="false">
      <c r="A75" s="0" t="n">
        <v>1650064242711</v>
      </c>
      <c r="B75" s="0" t="s">
        <v>9</v>
      </c>
      <c r="E75" s="0" t="n">
        <v>3193.902</v>
      </c>
      <c r="F75" s="0" t="n">
        <v>82.7210732831743</v>
      </c>
      <c r="G75" s="0" t="n">
        <v>0.805727043390515</v>
      </c>
      <c r="I75" s="0" t="n">
        <v>74</v>
      </c>
    </row>
    <row r="76" customFormat="false" ht="12.8" hidden="false" customHeight="false" outlineLevel="0" collapsed="false">
      <c r="A76" s="0" t="n">
        <v>1650064242711</v>
      </c>
      <c r="B76" s="0" t="s">
        <v>10</v>
      </c>
      <c r="E76" s="0" t="n">
        <v>181.456</v>
      </c>
      <c r="F76" s="0" t="n">
        <v>4.69965423913184</v>
      </c>
      <c r="G76" s="0" t="n">
        <v>0.0457759838546922</v>
      </c>
      <c r="I76" s="0" t="n">
        <v>75</v>
      </c>
    </row>
    <row r="77" customFormat="false" ht="12.8" hidden="false" customHeight="false" outlineLevel="0" collapsed="false">
      <c r="A77" s="0" t="n">
        <v>1650064242711</v>
      </c>
      <c r="B77" s="0" t="s">
        <v>11</v>
      </c>
      <c r="E77" s="0" t="n">
        <v>3861.05</v>
      </c>
      <c r="F77" s="0" t="n">
        <v>1.02666373136841</v>
      </c>
      <c r="I77" s="0" t="n">
        <v>76</v>
      </c>
    </row>
    <row r="78" customFormat="false" ht="12.8" hidden="false" customHeight="false" outlineLevel="0" collapsed="false">
      <c r="A78" s="0" t="n">
        <v>1650064242711</v>
      </c>
      <c r="B78" s="0" t="s">
        <v>12</v>
      </c>
      <c r="E78" s="0" t="n">
        <v>48.304</v>
      </c>
      <c r="I78" s="0" t="n">
        <v>77</v>
      </c>
    </row>
    <row r="79" customFormat="false" ht="12.8" hidden="false" customHeight="false" outlineLevel="0" collapsed="false">
      <c r="A79" s="0" t="n">
        <v>1650064242711</v>
      </c>
      <c r="B79" s="0" t="s">
        <v>13</v>
      </c>
      <c r="C79" s="0" t="s">
        <v>14</v>
      </c>
      <c r="D79" s="0" t="n">
        <v>3964</v>
      </c>
      <c r="I79" s="0" t="n">
        <v>78</v>
      </c>
    </row>
    <row r="80" customFormat="false" ht="12.8" hidden="false" customHeight="false" outlineLevel="0" collapsed="false">
      <c r="A80" s="0" t="n">
        <v>1650064554623</v>
      </c>
      <c r="B80" s="0" t="s">
        <v>8</v>
      </c>
      <c r="E80" s="0" t="n">
        <v>308.087</v>
      </c>
      <c r="F80" s="0" t="n">
        <v>7.40068230396012</v>
      </c>
      <c r="G80" s="0" t="n">
        <v>0.0756227295041728</v>
      </c>
      <c r="I80" s="0" t="n">
        <v>79</v>
      </c>
    </row>
    <row r="81" customFormat="false" ht="12.8" hidden="false" customHeight="false" outlineLevel="0" collapsed="false">
      <c r="A81" s="0" t="n">
        <v>1650064554623</v>
      </c>
      <c r="B81" s="0" t="s">
        <v>9</v>
      </c>
      <c r="E81" s="0" t="n">
        <v>3481.359</v>
      </c>
      <c r="F81" s="0" t="n">
        <v>83.6271311189122</v>
      </c>
      <c r="G81" s="0" t="n">
        <v>0.854530927835052</v>
      </c>
      <c r="I81" s="0" t="n">
        <v>80</v>
      </c>
    </row>
    <row r="82" customFormat="false" ht="12.8" hidden="false" customHeight="false" outlineLevel="0" collapsed="false">
      <c r="A82" s="0" t="n">
        <v>1650064554623</v>
      </c>
      <c r="B82" s="0" t="s">
        <v>10</v>
      </c>
      <c r="E82" s="0" t="n">
        <v>186.781</v>
      </c>
      <c r="F82" s="0" t="n">
        <v>4.4867418664727</v>
      </c>
      <c r="G82" s="0" t="n">
        <v>0.0458470790378007</v>
      </c>
      <c r="I82" s="0" t="n">
        <v>81</v>
      </c>
    </row>
    <row r="83" customFormat="false" ht="12.8" hidden="false" customHeight="false" outlineLevel="0" collapsed="false">
      <c r="A83" s="0" t="n">
        <v>1650064554623</v>
      </c>
      <c r="B83" s="0" t="s">
        <v>11</v>
      </c>
      <c r="E83" s="0" t="n">
        <v>4162.954</v>
      </c>
      <c r="F83" s="0" t="n">
        <v>0.978632000257509</v>
      </c>
      <c r="I83" s="0" t="n">
        <v>82</v>
      </c>
    </row>
    <row r="84" customFormat="false" ht="12.8" hidden="false" customHeight="false" outlineLevel="0" collapsed="false">
      <c r="A84" s="0" t="n">
        <v>1650064554623</v>
      </c>
      <c r="B84" s="0" t="s">
        <v>12</v>
      </c>
      <c r="E84" s="0" t="n">
        <v>48.304</v>
      </c>
      <c r="I84" s="0" t="n">
        <v>83</v>
      </c>
    </row>
    <row r="85" customFormat="false" ht="12.8" hidden="false" customHeight="false" outlineLevel="0" collapsed="false">
      <c r="A85" s="0" t="n">
        <v>1650064554623</v>
      </c>
      <c r="B85" s="0" t="s">
        <v>13</v>
      </c>
      <c r="C85" s="0" t="s">
        <v>14</v>
      </c>
      <c r="D85" s="0" t="n">
        <v>4074</v>
      </c>
      <c r="I85" s="0" t="n">
        <v>84</v>
      </c>
    </row>
    <row r="86" customFormat="false" ht="12.8" hidden="false" customHeight="false" outlineLevel="0" collapsed="false">
      <c r="A86" s="0" t="n">
        <v>1650064865861</v>
      </c>
      <c r="B86" s="0" t="s">
        <v>8</v>
      </c>
      <c r="E86" s="0" t="n">
        <v>316.554</v>
      </c>
      <c r="F86" s="0" t="n">
        <v>7.09095845339985</v>
      </c>
      <c r="G86" s="0" t="n">
        <v>0.0758031609195402</v>
      </c>
      <c r="I86" s="0" t="n">
        <v>85</v>
      </c>
    </row>
    <row r="87" customFormat="false" ht="12.8" hidden="false" customHeight="false" outlineLevel="0" collapsed="false">
      <c r="A87" s="0" t="n">
        <v>1650064865861</v>
      </c>
      <c r="B87" s="0" t="s">
        <v>9</v>
      </c>
      <c r="E87" s="0" t="n">
        <v>3768.585</v>
      </c>
      <c r="F87" s="0" t="n">
        <v>84.4180761042536</v>
      </c>
      <c r="G87" s="0" t="n">
        <v>0.902438936781609</v>
      </c>
      <c r="I87" s="0" t="n">
        <v>86</v>
      </c>
    </row>
    <row r="88" customFormat="false" ht="12.8" hidden="false" customHeight="false" outlineLevel="0" collapsed="false">
      <c r="A88" s="0" t="n">
        <v>1650064865861</v>
      </c>
      <c r="B88" s="0" t="s">
        <v>10</v>
      </c>
      <c r="E88" s="0" t="n">
        <v>191.789</v>
      </c>
      <c r="F88" s="0" t="n">
        <v>4.29616378507018</v>
      </c>
      <c r="G88" s="0" t="n">
        <v>0.0459264846743295</v>
      </c>
      <c r="I88" s="0" t="n">
        <v>87</v>
      </c>
    </row>
    <row r="89" customFormat="false" ht="12.8" hidden="false" customHeight="false" outlineLevel="0" collapsed="false">
      <c r="A89" s="0" t="n">
        <v>1650064865861</v>
      </c>
      <c r="B89" s="0" t="s">
        <v>11</v>
      </c>
      <c r="E89" s="0" t="n">
        <v>4464.192</v>
      </c>
      <c r="F89" s="0" t="n">
        <v>0.935443636832824</v>
      </c>
      <c r="I89" s="0" t="n">
        <v>88</v>
      </c>
    </row>
    <row r="90" customFormat="false" ht="12.8" hidden="false" customHeight="false" outlineLevel="0" collapsed="false">
      <c r="A90" s="0" t="n">
        <v>1650064865861</v>
      </c>
      <c r="B90" s="0" t="s">
        <v>12</v>
      </c>
      <c r="E90" s="0" t="n">
        <v>48.304</v>
      </c>
      <c r="I90" s="0" t="n">
        <v>89</v>
      </c>
    </row>
    <row r="91" customFormat="false" ht="12.8" hidden="false" customHeight="false" outlineLevel="0" collapsed="false">
      <c r="A91" s="0" t="n">
        <v>1650064865861</v>
      </c>
      <c r="B91" s="0" t="s">
        <v>13</v>
      </c>
      <c r="C91" s="0" t="s">
        <v>14</v>
      </c>
      <c r="D91" s="0" t="n">
        <v>4176</v>
      </c>
      <c r="I91" s="0" t="n">
        <v>90</v>
      </c>
    </row>
    <row r="92" customFormat="false" ht="12.8" hidden="false" customHeight="false" outlineLevel="0" collapsed="false">
      <c r="A92" s="0" t="n">
        <v>1650065175934</v>
      </c>
      <c r="B92" s="0" t="s">
        <v>8</v>
      </c>
      <c r="E92" s="0" t="n">
        <v>324.171</v>
      </c>
      <c r="F92" s="0" t="n">
        <v>6.80421848910587</v>
      </c>
      <c r="G92" s="0" t="n">
        <v>0.0758649660659958</v>
      </c>
      <c r="I92" s="0" t="n">
        <v>91</v>
      </c>
    </row>
    <row r="93" customFormat="false" ht="12.8" hidden="false" customHeight="false" outlineLevel="0" collapsed="false">
      <c r="A93" s="0" t="n">
        <v>1650065175934</v>
      </c>
      <c r="B93" s="0" t="s">
        <v>9</v>
      </c>
      <c r="E93" s="0" t="n">
        <v>4055.686</v>
      </c>
      <c r="F93" s="0" t="n">
        <v>85.1272126970267</v>
      </c>
      <c r="G93" s="0" t="n">
        <v>0.949142522817692</v>
      </c>
      <c r="I93" s="0" t="n">
        <v>92</v>
      </c>
    </row>
    <row r="94" customFormat="false" ht="12.8" hidden="false" customHeight="false" outlineLevel="0" collapsed="false">
      <c r="A94" s="0" t="n">
        <v>1650065175934</v>
      </c>
      <c r="B94" s="0" t="s">
        <v>10</v>
      </c>
      <c r="E94" s="0" t="n">
        <v>196.688</v>
      </c>
      <c r="F94" s="0" t="n">
        <v>4.12840175766881</v>
      </c>
      <c r="G94" s="0" t="n">
        <v>0.0460304235899836</v>
      </c>
      <c r="I94" s="0" t="n">
        <v>93</v>
      </c>
    </row>
    <row r="95" customFormat="false" ht="12.8" hidden="false" customHeight="false" outlineLevel="0" collapsed="false">
      <c r="A95" s="0" t="n">
        <v>1650065175934</v>
      </c>
      <c r="B95" s="0" t="s">
        <v>11</v>
      </c>
      <c r="E95" s="0" t="n">
        <v>4764.265</v>
      </c>
      <c r="F95" s="0" t="n">
        <v>0.896885458722384</v>
      </c>
      <c r="I95" s="0" t="n">
        <v>94</v>
      </c>
    </row>
    <row r="96" customFormat="false" ht="12.8" hidden="false" customHeight="false" outlineLevel="0" collapsed="false">
      <c r="A96" s="0" t="n">
        <v>1650065175934</v>
      </c>
      <c r="B96" s="0" t="s">
        <v>12</v>
      </c>
      <c r="E96" s="0" t="n">
        <v>48.304</v>
      </c>
      <c r="I96" s="0" t="n">
        <v>95</v>
      </c>
    </row>
    <row r="97" customFormat="false" ht="12.8" hidden="false" customHeight="false" outlineLevel="0" collapsed="false">
      <c r="A97" s="0" t="n">
        <v>1650065175934</v>
      </c>
      <c r="B97" s="0" t="s">
        <v>13</v>
      </c>
      <c r="C97" s="0" t="s">
        <v>14</v>
      </c>
      <c r="D97" s="0" t="n">
        <v>4273</v>
      </c>
      <c r="I97" s="0" t="n">
        <v>96</v>
      </c>
    </row>
    <row r="98" customFormat="false" ht="12.8" hidden="false" customHeight="false" outlineLevel="0" collapsed="false">
      <c r="A98" s="0" t="n">
        <v>1650065487162</v>
      </c>
      <c r="B98" s="0" t="s">
        <v>8</v>
      </c>
      <c r="E98" s="0" t="n">
        <v>331.491</v>
      </c>
      <c r="F98" s="0" t="n">
        <v>6.54410272486858</v>
      </c>
      <c r="G98" s="0" t="n">
        <v>0.0758560640732266</v>
      </c>
      <c r="I98" s="0" t="n">
        <v>97</v>
      </c>
    </row>
    <row r="99" customFormat="false" ht="12.8" hidden="false" customHeight="false" outlineLevel="0" collapsed="false">
      <c r="A99" s="0" t="n">
        <v>1650065487162</v>
      </c>
      <c r="B99" s="0" t="s">
        <v>9</v>
      </c>
      <c r="E99" s="0" t="n">
        <v>4344.539</v>
      </c>
      <c r="F99" s="0" t="n">
        <v>85.7673647495643</v>
      </c>
      <c r="G99" s="0" t="n">
        <v>0.994173684210526</v>
      </c>
      <c r="I99" s="0" t="n">
        <v>98</v>
      </c>
    </row>
    <row r="100" customFormat="false" ht="12.8" hidden="false" customHeight="false" outlineLevel="0" collapsed="false">
      <c r="A100" s="0" t="n">
        <v>1650065487163</v>
      </c>
      <c r="B100" s="0" t="s">
        <v>10</v>
      </c>
      <c r="E100" s="0" t="n">
        <v>201.54</v>
      </c>
      <c r="F100" s="0" t="n">
        <v>3.97868558473688</v>
      </c>
      <c r="G100" s="0" t="n">
        <v>0.0461189931350114</v>
      </c>
      <c r="I100" s="0" t="n">
        <v>99</v>
      </c>
    </row>
    <row r="101" customFormat="false" ht="12.8" hidden="false" customHeight="false" outlineLevel="0" collapsed="false">
      <c r="A101" s="0" t="n">
        <v>1650065487163</v>
      </c>
      <c r="B101" s="0" t="s">
        <v>11</v>
      </c>
      <c r="E101" s="0" t="n">
        <v>5065.492</v>
      </c>
      <c r="F101" s="0" t="n">
        <v>0.862700010186572</v>
      </c>
      <c r="I101" s="0" t="n">
        <v>100</v>
      </c>
    </row>
    <row r="102" customFormat="false" ht="12.8" hidden="false" customHeight="false" outlineLevel="0" collapsed="false">
      <c r="A102" s="0" t="n">
        <v>1650065487163</v>
      </c>
      <c r="B102" s="0" t="s">
        <v>12</v>
      </c>
      <c r="E102" s="0" t="n">
        <v>48.304</v>
      </c>
      <c r="I102" s="0" t="n">
        <v>101</v>
      </c>
    </row>
    <row r="103" customFormat="false" ht="12.8" hidden="false" customHeight="false" outlineLevel="0" collapsed="false">
      <c r="A103" s="0" t="n">
        <v>1650065487163</v>
      </c>
      <c r="B103" s="0" t="s">
        <v>13</v>
      </c>
      <c r="C103" s="0" t="s">
        <v>14</v>
      </c>
      <c r="D103" s="0" t="n">
        <v>4370</v>
      </c>
      <c r="I103" s="0" t="n">
        <v>102</v>
      </c>
    </row>
    <row r="104" customFormat="false" ht="12.8" hidden="false" customHeight="false" outlineLevel="0" collapsed="false">
      <c r="A104" s="0" t="n">
        <v>1650065798695</v>
      </c>
      <c r="B104" s="0" t="s">
        <v>8</v>
      </c>
      <c r="E104" s="0" t="n">
        <v>338.838</v>
      </c>
      <c r="F104" s="0" t="n">
        <v>6.3133311868924</v>
      </c>
      <c r="G104" s="0" t="n">
        <v>0.0758535930154466</v>
      </c>
      <c r="I104" s="0" t="n">
        <v>103</v>
      </c>
    </row>
    <row r="105" customFormat="false" ht="12.8" hidden="false" customHeight="false" outlineLevel="0" collapsed="false">
      <c r="A105" s="0" t="n">
        <v>1650065798695</v>
      </c>
      <c r="B105" s="0" t="s">
        <v>9</v>
      </c>
      <c r="E105" s="0" t="n">
        <v>4633.738</v>
      </c>
      <c r="F105" s="0" t="n">
        <v>86.3371954364281</v>
      </c>
      <c r="G105" s="0" t="n">
        <v>1.03732661741661</v>
      </c>
      <c r="I105" s="0" t="n">
        <v>104</v>
      </c>
    </row>
    <row r="106" customFormat="false" ht="12.8" hidden="false" customHeight="false" outlineLevel="0" collapsed="false">
      <c r="A106" s="0" t="n">
        <v>1650065798695</v>
      </c>
      <c r="B106" s="0" t="s">
        <v>10</v>
      </c>
      <c r="E106" s="0" t="n">
        <v>206.242</v>
      </c>
      <c r="F106" s="0" t="n">
        <v>3.84276276759709</v>
      </c>
      <c r="G106" s="0" t="n">
        <v>0.0461701365569734</v>
      </c>
      <c r="I106" s="0" t="n">
        <v>105</v>
      </c>
    </row>
    <row r="107" customFormat="false" ht="12.8" hidden="false" customHeight="false" outlineLevel="0" collapsed="false">
      <c r="A107" s="0" t="n">
        <v>1650065798695</v>
      </c>
      <c r="B107" s="0" t="s">
        <v>11</v>
      </c>
      <c r="E107" s="0" t="n">
        <v>5367.024</v>
      </c>
      <c r="F107" s="0" t="n">
        <v>0.832304830386449</v>
      </c>
      <c r="I107" s="0" t="n">
        <v>106</v>
      </c>
    </row>
    <row r="108" customFormat="false" ht="12.8" hidden="false" customHeight="false" outlineLevel="0" collapsed="false">
      <c r="A108" s="0" t="n">
        <v>1650065798695</v>
      </c>
      <c r="B108" s="0" t="s">
        <v>12</v>
      </c>
      <c r="E108" s="0" t="n">
        <v>48.304</v>
      </c>
      <c r="I108" s="0" t="n">
        <v>107</v>
      </c>
    </row>
    <row r="109" customFormat="false" ht="12.8" hidden="false" customHeight="false" outlineLevel="0" collapsed="false">
      <c r="A109" s="0" t="n">
        <v>1650065798695</v>
      </c>
      <c r="B109" s="0" t="s">
        <v>13</v>
      </c>
      <c r="C109" s="0" t="s">
        <v>14</v>
      </c>
      <c r="D109" s="0" t="n">
        <v>4467</v>
      </c>
      <c r="I109" s="0" t="n">
        <v>108</v>
      </c>
    </row>
    <row r="110" customFormat="false" ht="12.8" hidden="false" customHeight="false" outlineLevel="0" collapsed="false">
      <c r="A110" s="0" t="n">
        <v>1650066110528</v>
      </c>
      <c r="B110" s="0" t="s">
        <v>8</v>
      </c>
      <c r="E110" s="0" t="n">
        <v>346.041</v>
      </c>
      <c r="F110" s="0" t="n">
        <v>6.10424856518644</v>
      </c>
      <c r="G110" s="0" t="n">
        <v>0.07581967572305</v>
      </c>
      <c r="I110" s="0" t="n">
        <v>109</v>
      </c>
    </row>
    <row r="111" customFormat="false" ht="12.8" hidden="false" customHeight="false" outlineLevel="0" collapsed="false">
      <c r="A111" s="0" t="n">
        <v>1650066110528</v>
      </c>
      <c r="B111" s="0" t="s">
        <v>9</v>
      </c>
      <c r="E111" s="0" t="n">
        <v>4922.811</v>
      </c>
      <c r="F111" s="0" t="n">
        <v>86.8395998839272</v>
      </c>
      <c r="G111" s="0" t="n">
        <v>1.07861765994741</v>
      </c>
      <c r="I111" s="0" t="n">
        <v>110</v>
      </c>
    </row>
    <row r="112" customFormat="false" ht="12.8" hidden="false" customHeight="false" outlineLevel="0" collapsed="false">
      <c r="A112" s="0" t="n">
        <v>1650066110528</v>
      </c>
      <c r="B112" s="0" t="s">
        <v>10</v>
      </c>
      <c r="E112" s="0" t="n">
        <v>211.157</v>
      </c>
      <c r="F112" s="0" t="n">
        <v>3.72486154611469</v>
      </c>
      <c r="G112" s="0" t="n">
        <v>0.0462657756354075</v>
      </c>
      <c r="I112" s="0" t="n">
        <v>111</v>
      </c>
    </row>
    <row r="113" customFormat="false" ht="12.8" hidden="false" customHeight="false" outlineLevel="0" collapsed="false">
      <c r="A113" s="0" t="n">
        <v>1650066110528</v>
      </c>
      <c r="B113" s="0" t="s">
        <v>11</v>
      </c>
      <c r="E113" s="0" t="n">
        <v>5668.855</v>
      </c>
      <c r="F113" s="0" t="n">
        <v>0.805100853699733</v>
      </c>
      <c r="I113" s="0" t="n">
        <v>112</v>
      </c>
    </row>
    <row r="114" customFormat="false" ht="12.8" hidden="false" customHeight="false" outlineLevel="0" collapsed="false">
      <c r="A114" s="0" t="n">
        <v>1650066110528</v>
      </c>
      <c r="B114" s="0" t="s">
        <v>12</v>
      </c>
      <c r="E114" s="0" t="n">
        <v>48.304</v>
      </c>
      <c r="I114" s="0" t="n">
        <v>113</v>
      </c>
    </row>
    <row r="115" customFormat="false" ht="12.8" hidden="false" customHeight="false" outlineLevel="0" collapsed="false">
      <c r="A115" s="0" t="n">
        <v>1650066110528</v>
      </c>
      <c r="B115" s="0" t="s">
        <v>13</v>
      </c>
      <c r="C115" s="0" t="s">
        <v>14</v>
      </c>
      <c r="D115" s="0" t="n">
        <v>4564</v>
      </c>
      <c r="I115" s="0" t="n">
        <v>114</v>
      </c>
    </row>
    <row r="116" customFormat="false" ht="12.8" hidden="false" customHeight="false" outlineLevel="0" collapsed="false">
      <c r="A116" s="0" t="n">
        <v>1650066421951</v>
      </c>
      <c r="B116" s="0" t="s">
        <v>8</v>
      </c>
      <c r="E116" s="0" t="n">
        <v>353.34</v>
      </c>
      <c r="F116" s="0" t="n">
        <v>5.91832232797395</v>
      </c>
      <c r="G116" s="0" t="n">
        <v>0.0758077665736966</v>
      </c>
      <c r="I116" s="0" t="n">
        <v>115</v>
      </c>
    </row>
    <row r="117" customFormat="false" ht="12.8" hidden="false" customHeight="false" outlineLevel="0" collapsed="false">
      <c r="A117" s="0" t="n">
        <v>1650066421951</v>
      </c>
      <c r="B117" s="0" t="s">
        <v>9</v>
      </c>
      <c r="E117" s="0" t="n">
        <v>5211.908</v>
      </c>
      <c r="F117" s="0" t="n">
        <v>87.2976495379692</v>
      </c>
      <c r="G117" s="0" t="n">
        <v>1.11819523707359</v>
      </c>
      <c r="I117" s="0" t="n">
        <v>116</v>
      </c>
    </row>
    <row r="118" customFormat="false" ht="12.8" hidden="false" customHeight="false" outlineLevel="0" collapsed="false">
      <c r="A118" s="0" t="n">
        <v>1650066421952</v>
      </c>
      <c r="B118" s="0" t="s">
        <v>10</v>
      </c>
      <c r="E118" s="0" t="n">
        <v>215.874</v>
      </c>
      <c r="F118" s="0" t="n">
        <v>3.61581455320385</v>
      </c>
      <c r="G118" s="0" t="n">
        <v>0.0463149538725595</v>
      </c>
      <c r="I118" s="0" t="n">
        <v>117</v>
      </c>
    </row>
    <row r="119" customFormat="false" ht="12.8" hidden="false" customHeight="false" outlineLevel="0" collapsed="false">
      <c r="A119" s="0" t="n">
        <v>1650066421952</v>
      </c>
      <c r="B119" s="0" t="s">
        <v>11</v>
      </c>
      <c r="E119" s="0" t="n">
        <v>5970.273</v>
      </c>
      <c r="F119" s="0" t="n">
        <v>0.780701318013431</v>
      </c>
      <c r="I119" s="0" t="n">
        <v>118</v>
      </c>
    </row>
    <row r="120" customFormat="false" ht="12.8" hidden="false" customHeight="false" outlineLevel="0" collapsed="false">
      <c r="A120" s="0" t="n">
        <v>1650066421952</v>
      </c>
      <c r="B120" s="0" t="s">
        <v>12</v>
      </c>
      <c r="E120" s="0" t="n">
        <v>48.304</v>
      </c>
      <c r="I120" s="0" t="n">
        <v>119</v>
      </c>
    </row>
    <row r="121" customFormat="false" ht="12.8" hidden="false" customHeight="false" outlineLevel="0" collapsed="false">
      <c r="A121" s="0" t="n">
        <v>1650066421952</v>
      </c>
      <c r="B121" s="0" t="s">
        <v>13</v>
      </c>
      <c r="C121" s="0" t="s">
        <v>14</v>
      </c>
      <c r="D121" s="0" t="n">
        <v>4661</v>
      </c>
      <c r="I121" s="0" t="n">
        <v>120</v>
      </c>
    </row>
    <row r="122" customFormat="false" ht="12.8" hidden="false" customHeight="false" outlineLevel="0" collapsed="false">
      <c r="A122" s="0" t="n">
        <v>1650066732732</v>
      </c>
      <c r="B122" s="0" t="s">
        <v>8</v>
      </c>
      <c r="E122" s="0" t="n">
        <v>360.281</v>
      </c>
      <c r="F122" s="0" t="n">
        <v>5.74514817937927</v>
      </c>
      <c r="G122" s="0" t="n">
        <v>0.0757211013030685</v>
      </c>
      <c r="I122" s="0" t="n">
        <v>121</v>
      </c>
    </row>
    <row r="123" customFormat="false" ht="12.8" hidden="false" customHeight="false" outlineLevel="0" collapsed="false">
      <c r="A123" s="0" t="n">
        <v>1650066732732</v>
      </c>
      <c r="B123" s="0" t="s">
        <v>9</v>
      </c>
      <c r="E123" s="0" t="n">
        <v>5500.493</v>
      </c>
      <c r="F123" s="0" t="n">
        <v>87.7125003667649</v>
      </c>
      <c r="G123" s="0" t="n">
        <v>1.15605149222362</v>
      </c>
      <c r="I123" s="0" t="n">
        <v>122</v>
      </c>
    </row>
    <row r="124" customFormat="false" ht="12.8" hidden="false" customHeight="false" outlineLevel="0" collapsed="false">
      <c r="A124" s="0" t="n">
        <v>1650066732732</v>
      </c>
      <c r="B124" s="0" t="s">
        <v>10</v>
      </c>
      <c r="E124" s="0" t="n">
        <v>220.82</v>
      </c>
      <c r="F124" s="0" t="n">
        <v>3.52126151801102</v>
      </c>
      <c r="G124" s="0" t="n">
        <v>0.0464102564102564</v>
      </c>
      <c r="I124" s="0" t="n">
        <v>123</v>
      </c>
    </row>
    <row r="125" customFormat="false" ht="12.8" hidden="false" customHeight="false" outlineLevel="0" collapsed="false">
      <c r="A125" s="0" t="n">
        <v>1650066732732</v>
      </c>
      <c r="B125" s="0" t="s">
        <v>11</v>
      </c>
      <c r="E125" s="0" t="n">
        <v>6271.048</v>
      </c>
      <c r="F125" s="0" t="n">
        <v>0.758724857471989</v>
      </c>
      <c r="I125" s="0" t="n">
        <v>124</v>
      </c>
    </row>
    <row r="126" customFormat="false" ht="12.8" hidden="false" customHeight="false" outlineLevel="0" collapsed="false">
      <c r="A126" s="0" t="n">
        <v>1650066732732</v>
      </c>
      <c r="B126" s="0" t="s">
        <v>12</v>
      </c>
      <c r="E126" s="0" t="n">
        <v>48.304</v>
      </c>
      <c r="I126" s="0" t="n">
        <v>125</v>
      </c>
    </row>
    <row r="127" customFormat="false" ht="12.8" hidden="false" customHeight="false" outlineLevel="0" collapsed="false">
      <c r="A127" s="0" t="n">
        <v>1650066732732</v>
      </c>
      <c r="B127" s="0" t="s">
        <v>13</v>
      </c>
      <c r="C127" s="0" t="s">
        <v>14</v>
      </c>
      <c r="D127" s="0" t="n">
        <v>4758</v>
      </c>
      <c r="I127" s="0" t="n">
        <v>126</v>
      </c>
    </row>
    <row r="128" customFormat="false" ht="12.8" hidden="false" customHeight="false" outlineLevel="0" collapsed="false">
      <c r="A128" s="0" t="n">
        <v>1650067044327</v>
      </c>
      <c r="B128" s="0" t="s">
        <v>8</v>
      </c>
      <c r="E128" s="0" t="n">
        <v>367.539</v>
      </c>
      <c r="F128" s="0" t="n">
        <v>5.59195221647551</v>
      </c>
      <c r="G128" s="0" t="n">
        <v>0.075703192584964</v>
      </c>
      <c r="I128" s="0" t="n">
        <v>127</v>
      </c>
    </row>
    <row r="129" customFormat="false" ht="12.8" hidden="false" customHeight="false" outlineLevel="0" collapsed="false">
      <c r="A129" s="0" t="n">
        <v>1650067044327</v>
      </c>
      <c r="B129" s="0" t="s">
        <v>9</v>
      </c>
      <c r="E129" s="0" t="n">
        <v>5789.598</v>
      </c>
      <c r="F129" s="0" t="n">
        <v>88.0863129316947</v>
      </c>
      <c r="G129" s="0" t="n">
        <v>1.19250216271885</v>
      </c>
      <c r="I129" s="0" t="n">
        <v>128</v>
      </c>
    </row>
    <row r="130" customFormat="false" ht="12.8" hidden="false" customHeight="false" outlineLevel="0" collapsed="false">
      <c r="A130" s="0" t="n">
        <v>1650067044327</v>
      </c>
      <c r="B130" s="0" t="s">
        <v>10</v>
      </c>
      <c r="E130" s="0" t="n">
        <v>225.583</v>
      </c>
      <c r="F130" s="0" t="n">
        <v>3.43215102846009</v>
      </c>
      <c r="G130" s="0" t="n">
        <v>0.0464640576725026</v>
      </c>
      <c r="I130" s="0" t="n">
        <v>129</v>
      </c>
    </row>
    <row r="131" customFormat="false" ht="12.8" hidden="false" customHeight="false" outlineLevel="0" collapsed="false">
      <c r="A131" s="0" t="n">
        <v>1650067044327</v>
      </c>
      <c r="B131" s="0" t="s">
        <v>11</v>
      </c>
      <c r="E131" s="0" t="n">
        <v>6572.642</v>
      </c>
      <c r="F131" s="0" t="n">
        <v>0.738667951183101</v>
      </c>
      <c r="I131" s="0" t="n">
        <v>130</v>
      </c>
    </row>
    <row r="132" customFormat="false" ht="12.8" hidden="false" customHeight="false" outlineLevel="0" collapsed="false">
      <c r="A132" s="0" t="n">
        <v>1650067044327</v>
      </c>
      <c r="B132" s="0" t="s">
        <v>12</v>
      </c>
      <c r="E132" s="0" t="n">
        <v>48.304</v>
      </c>
      <c r="I132" s="0" t="n">
        <v>131</v>
      </c>
    </row>
    <row r="133" customFormat="false" ht="12.8" hidden="false" customHeight="false" outlineLevel="0" collapsed="false">
      <c r="A133" s="0" t="n">
        <v>1650067044327</v>
      </c>
      <c r="B133" s="0" t="s">
        <v>13</v>
      </c>
      <c r="C133" s="0" t="s">
        <v>14</v>
      </c>
      <c r="D133" s="0" t="n">
        <v>4855</v>
      </c>
      <c r="I133" s="0" t="n">
        <v>132</v>
      </c>
    </row>
    <row r="134" customFormat="false" ht="12.8" hidden="false" customHeight="false" outlineLevel="0" collapsed="false">
      <c r="A134" s="0" t="n">
        <v>1650067355892</v>
      </c>
      <c r="B134" s="0" t="s">
        <v>8</v>
      </c>
      <c r="E134" s="0" t="n">
        <v>374.805</v>
      </c>
      <c r="F134" s="0" t="n">
        <v>5.45234116595044</v>
      </c>
      <c r="G134" s="0" t="n">
        <v>0.0756876009693053</v>
      </c>
      <c r="I134" s="0" t="n">
        <v>133</v>
      </c>
    </row>
    <row r="135" customFormat="false" ht="12.8" hidden="false" customHeight="false" outlineLevel="0" collapsed="false">
      <c r="A135" s="0" t="n">
        <v>1650067355892</v>
      </c>
      <c r="B135" s="0" t="s">
        <v>9</v>
      </c>
      <c r="E135" s="0" t="n">
        <v>6078.58</v>
      </c>
      <c r="F135" s="0" t="n">
        <v>88.4259600712985</v>
      </c>
      <c r="G135" s="0" t="n">
        <v>1.2275</v>
      </c>
      <c r="I135" s="0" t="n">
        <v>134</v>
      </c>
    </row>
    <row r="136" customFormat="false" ht="12.8" hidden="false" customHeight="false" outlineLevel="0" collapsed="false">
      <c r="A136" s="0" t="n">
        <v>1650067355892</v>
      </c>
      <c r="B136" s="0" t="s">
        <v>10</v>
      </c>
      <c r="E136" s="0" t="n">
        <v>230.552</v>
      </c>
      <c r="F136" s="0" t="n">
        <v>3.35387244164887</v>
      </c>
      <c r="G136" s="0" t="n">
        <v>0.0465573505654281</v>
      </c>
      <c r="I136" s="0" t="n">
        <v>135</v>
      </c>
    </row>
    <row r="137" customFormat="false" ht="12.8" hidden="false" customHeight="false" outlineLevel="0" collapsed="false">
      <c r="A137" s="0" t="n">
        <v>1650067355892</v>
      </c>
      <c r="B137" s="0" t="s">
        <v>11</v>
      </c>
      <c r="E137" s="0" t="n">
        <v>6874.203</v>
      </c>
      <c r="F137" s="0" t="n">
        <v>0.720374420132778</v>
      </c>
      <c r="I137" s="0" t="n">
        <v>136</v>
      </c>
    </row>
    <row r="138" customFormat="false" ht="12.8" hidden="false" customHeight="false" outlineLevel="0" collapsed="false">
      <c r="A138" s="0" t="n">
        <v>1650067355892</v>
      </c>
      <c r="B138" s="0" t="s">
        <v>12</v>
      </c>
      <c r="E138" s="0" t="n">
        <v>48.304</v>
      </c>
      <c r="I138" s="0" t="n">
        <v>137</v>
      </c>
    </row>
    <row r="139" customFormat="false" ht="12.8" hidden="false" customHeight="false" outlineLevel="0" collapsed="false">
      <c r="A139" s="0" t="n">
        <v>1650067355892</v>
      </c>
      <c r="B139" s="0" t="s">
        <v>13</v>
      </c>
      <c r="C139" s="0" t="s">
        <v>14</v>
      </c>
      <c r="D139" s="0" t="n">
        <v>4952</v>
      </c>
      <c r="I139" s="0" t="n">
        <v>138</v>
      </c>
    </row>
    <row r="140" customFormat="false" ht="12.8" hidden="false" customHeight="false" outlineLevel="0" collapsed="false">
      <c r="A140" s="0" t="n">
        <v>1650067667612</v>
      </c>
      <c r="B140" s="0" t="s">
        <v>8</v>
      </c>
      <c r="E140" s="0" t="n">
        <v>378.909</v>
      </c>
      <c r="F140" s="0" t="n">
        <v>5.28028167522399</v>
      </c>
      <c r="G140" s="0" t="n">
        <v>0.0750314851485148</v>
      </c>
      <c r="I140" s="0" t="n">
        <v>139</v>
      </c>
    </row>
    <row r="141" customFormat="false" ht="12.8" hidden="false" customHeight="false" outlineLevel="0" collapsed="false">
      <c r="A141" s="0" t="n">
        <v>1650067667612</v>
      </c>
      <c r="B141" s="0" t="s">
        <v>9</v>
      </c>
      <c r="E141" s="0" t="n">
        <v>6371.094</v>
      </c>
      <c r="F141" s="0" t="n">
        <v>88.7843015059803</v>
      </c>
      <c r="G141" s="0" t="n">
        <v>1.26160277227723</v>
      </c>
      <c r="I141" s="0" t="n">
        <v>140</v>
      </c>
    </row>
    <row r="142" customFormat="false" ht="12.8" hidden="false" customHeight="false" outlineLevel="0" collapsed="false">
      <c r="A142" s="0" t="n">
        <v>1650067667612</v>
      </c>
      <c r="B142" s="0" t="s">
        <v>10</v>
      </c>
      <c r="E142" s="0" t="n">
        <v>235.441</v>
      </c>
      <c r="F142" s="0" t="n">
        <v>3.28098513863859</v>
      </c>
      <c r="G142" s="0" t="n">
        <v>0.0466219801980198</v>
      </c>
      <c r="I142" s="0" t="n">
        <v>141</v>
      </c>
    </row>
    <row r="143" customFormat="false" ht="12.8" hidden="false" customHeight="false" outlineLevel="0" collapsed="false">
      <c r="A143" s="0" t="n">
        <v>1650067667612</v>
      </c>
      <c r="B143" s="0" t="s">
        <v>11</v>
      </c>
      <c r="E143" s="0" t="n">
        <v>7175.924</v>
      </c>
      <c r="F143" s="0" t="n">
        <v>0.703742124359177</v>
      </c>
      <c r="I143" s="0" t="n">
        <v>142</v>
      </c>
    </row>
    <row r="144" customFormat="false" ht="12.8" hidden="false" customHeight="false" outlineLevel="0" collapsed="false">
      <c r="A144" s="0" t="n">
        <v>1650067667612</v>
      </c>
      <c r="B144" s="0" t="s">
        <v>12</v>
      </c>
      <c r="E144" s="0" t="n">
        <v>48.304</v>
      </c>
      <c r="I144" s="0" t="n">
        <v>143</v>
      </c>
    </row>
    <row r="145" customFormat="false" ht="12.8" hidden="false" customHeight="false" outlineLevel="0" collapsed="false">
      <c r="A145" s="0" t="n">
        <v>1650067667612</v>
      </c>
      <c r="B145" s="0" t="s">
        <v>13</v>
      </c>
      <c r="C145" s="0" t="s">
        <v>14</v>
      </c>
      <c r="D145" s="0" t="n">
        <v>5050</v>
      </c>
      <c r="I145" s="0" t="n">
        <v>144</v>
      </c>
    </row>
    <row r="146" customFormat="false" ht="12.8" hidden="false" customHeight="false" outlineLevel="0" collapsed="false">
      <c r="A146" s="0" t="n">
        <v>1650067977715</v>
      </c>
      <c r="B146" s="0" t="s">
        <v>8</v>
      </c>
      <c r="E146" s="0" t="n">
        <v>381.258</v>
      </c>
      <c r="F146" s="0" t="n">
        <v>5.09974285796835</v>
      </c>
      <c r="G146" s="0" t="n">
        <v>0.0740594405594406</v>
      </c>
      <c r="I146" s="0" t="n">
        <v>145</v>
      </c>
    </row>
    <row r="147" customFormat="false" ht="12.8" hidden="false" customHeight="false" outlineLevel="0" collapsed="false">
      <c r="A147" s="0" t="n">
        <v>1650067977715</v>
      </c>
      <c r="B147" s="0" t="s">
        <v>9</v>
      </c>
      <c r="E147" s="0" t="n">
        <v>6662.691</v>
      </c>
      <c r="F147" s="0" t="n">
        <v>89.1207813137036</v>
      </c>
      <c r="G147" s="0" t="n">
        <v>1.29422902097902</v>
      </c>
      <c r="I147" s="0" t="n">
        <v>146</v>
      </c>
    </row>
    <row r="148" customFormat="false" ht="12.8" hidden="false" customHeight="false" outlineLevel="0" collapsed="false">
      <c r="A148" s="0" t="n">
        <v>1650067977715</v>
      </c>
      <c r="B148" s="0" t="s">
        <v>10</v>
      </c>
      <c r="E148" s="0" t="n">
        <v>240.638</v>
      </c>
      <c r="F148" s="0" t="n">
        <v>3.21879651536699</v>
      </c>
      <c r="G148" s="0" t="n">
        <v>0.0467439782439782</v>
      </c>
      <c r="I148" s="0" t="n">
        <v>147</v>
      </c>
    </row>
    <row r="149" customFormat="false" ht="12.8" hidden="false" customHeight="false" outlineLevel="0" collapsed="false">
      <c r="A149" s="0" t="n">
        <v>1650067977715</v>
      </c>
      <c r="B149" s="0" t="s">
        <v>11</v>
      </c>
      <c r="E149" s="0" t="n">
        <v>7476.024</v>
      </c>
      <c r="F149" s="0" t="n">
        <v>0.68860132070202</v>
      </c>
      <c r="I149" s="0" t="n">
        <v>148</v>
      </c>
    </row>
    <row r="150" customFormat="false" ht="12.8" hidden="false" customHeight="false" outlineLevel="0" collapsed="false">
      <c r="A150" s="0" t="n">
        <v>1650067977715</v>
      </c>
      <c r="B150" s="0" t="s">
        <v>12</v>
      </c>
      <c r="E150" s="0" t="n">
        <v>48.304</v>
      </c>
      <c r="I150" s="0" t="n">
        <v>149</v>
      </c>
    </row>
    <row r="151" customFormat="false" ht="12.8" hidden="false" customHeight="false" outlineLevel="0" collapsed="false">
      <c r="A151" s="0" t="n">
        <v>1650067977715</v>
      </c>
      <c r="B151" s="0" t="s">
        <v>13</v>
      </c>
      <c r="C151" s="0" t="s">
        <v>14</v>
      </c>
      <c r="D151" s="0" t="n">
        <v>5148</v>
      </c>
      <c r="I151" s="0" t="n">
        <v>150</v>
      </c>
    </row>
    <row r="152" customFormat="false" ht="12.8" hidden="false" customHeight="false" outlineLevel="0" collapsed="false">
      <c r="A152" s="0" t="n">
        <v>1650068289419</v>
      </c>
      <c r="B152" s="0" t="s">
        <v>8</v>
      </c>
      <c r="E152" s="0" t="n">
        <v>383.534</v>
      </c>
      <c r="F152" s="0" t="n">
        <v>4.93118362215593</v>
      </c>
      <c r="G152" s="0" t="n">
        <v>0.0731097979412886</v>
      </c>
      <c r="I152" s="0" t="n">
        <v>151</v>
      </c>
    </row>
    <row r="153" customFormat="false" ht="12.8" hidden="false" customHeight="false" outlineLevel="0" collapsed="false">
      <c r="A153" s="0" t="n">
        <v>1650068289419</v>
      </c>
      <c r="B153" s="0" t="s">
        <v>9</v>
      </c>
      <c r="E153" s="0" t="n">
        <v>6956.399</v>
      </c>
      <c r="F153" s="0" t="n">
        <v>89.4399996297119</v>
      </c>
      <c r="G153" s="0" t="n">
        <v>1.32603869614945</v>
      </c>
      <c r="I153" s="0" t="n">
        <v>152</v>
      </c>
    </row>
    <row r="154" customFormat="false" ht="12.8" hidden="false" customHeight="false" outlineLevel="0" collapsed="false">
      <c r="A154" s="0" t="n">
        <v>1650068289419</v>
      </c>
      <c r="B154" s="0" t="s">
        <v>10</v>
      </c>
      <c r="E154" s="0" t="n">
        <v>245.837</v>
      </c>
      <c r="F154" s="0" t="n">
        <v>3.1607820639629</v>
      </c>
      <c r="G154" s="0" t="n">
        <v>0.04686179946626</v>
      </c>
      <c r="I154" s="0" t="n">
        <v>153</v>
      </c>
    </row>
    <row r="155" customFormat="false" ht="12.8" hidden="false" customHeight="false" outlineLevel="0" collapsed="false">
      <c r="A155" s="0" t="n">
        <v>1650068289419</v>
      </c>
      <c r="B155" s="0" t="s">
        <v>11</v>
      </c>
      <c r="E155" s="0" t="n">
        <v>7777.727</v>
      </c>
      <c r="F155" s="0" t="n">
        <v>0.674490117742626</v>
      </c>
      <c r="I155" s="0" t="n">
        <v>154</v>
      </c>
    </row>
    <row r="156" customFormat="false" ht="12.8" hidden="false" customHeight="false" outlineLevel="0" collapsed="false">
      <c r="A156" s="0" t="n">
        <v>1650068289419</v>
      </c>
      <c r="B156" s="0" t="s">
        <v>12</v>
      </c>
      <c r="E156" s="0" t="n">
        <v>48.304</v>
      </c>
      <c r="I156" s="0" t="n">
        <v>155</v>
      </c>
    </row>
    <row r="157" customFormat="false" ht="12.8" hidden="false" customHeight="false" outlineLevel="0" collapsed="false">
      <c r="A157" s="0" t="n">
        <v>1650068289419</v>
      </c>
      <c r="B157" s="0" t="s">
        <v>13</v>
      </c>
      <c r="C157" s="0" t="s">
        <v>14</v>
      </c>
      <c r="D157" s="0" t="n">
        <v>5246</v>
      </c>
      <c r="I157" s="0" t="n">
        <v>156</v>
      </c>
    </row>
    <row r="158" customFormat="false" ht="12.8" hidden="false" customHeight="false" outlineLevel="0" collapsed="false">
      <c r="A158" s="0" t="n">
        <v>1650068599772</v>
      </c>
      <c r="B158" s="0" t="s">
        <v>8</v>
      </c>
      <c r="E158" s="0" t="n">
        <v>385.883</v>
      </c>
      <c r="F158" s="0" t="n">
        <v>4.77691599412633</v>
      </c>
      <c r="G158" s="0" t="n">
        <v>0.0722086452095808</v>
      </c>
      <c r="I158" s="0" t="n">
        <v>157</v>
      </c>
    </row>
    <row r="159" customFormat="false" ht="12.8" hidden="false" customHeight="false" outlineLevel="0" collapsed="false">
      <c r="A159" s="0" t="n">
        <v>1650068599772</v>
      </c>
      <c r="B159" s="0" t="s">
        <v>9</v>
      </c>
      <c r="E159" s="0" t="n">
        <v>7248.758</v>
      </c>
      <c r="F159" s="0" t="n">
        <v>89.7336965550469</v>
      </c>
      <c r="G159" s="0" t="n">
        <v>1.35642926646707</v>
      </c>
      <c r="I159" s="0" t="n">
        <v>158</v>
      </c>
    </row>
    <row r="160" customFormat="false" ht="12.8" hidden="false" customHeight="false" outlineLevel="0" collapsed="false">
      <c r="A160" s="0" t="n">
        <v>1650068599772</v>
      </c>
      <c r="B160" s="0" t="s">
        <v>10</v>
      </c>
      <c r="E160" s="0" t="n">
        <v>250.756</v>
      </c>
      <c r="F160" s="0" t="n">
        <v>3.10415423074647</v>
      </c>
      <c r="G160" s="0" t="n">
        <v>0.0469229041916168</v>
      </c>
      <c r="I160" s="0" t="n">
        <v>159</v>
      </c>
    </row>
    <row r="161" customFormat="false" ht="12.8" hidden="false" customHeight="false" outlineLevel="0" collapsed="false">
      <c r="A161" s="0" t="n">
        <v>1650068599772</v>
      </c>
      <c r="B161" s="0" t="s">
        <v>11</v>
      </c>
      <c r="E161" s="0" t="n">
        <v>8078.078</v>
      </c>
      <c r="F161" s="0" t="n">
        <v>0.661543500817893</v>
      </c>
      <c r="I161" s="0" t="n">
        <v>160</v>
      </c>
    </row>
    <row r="162" customFormat="false" ht="12.8" hidden="false" customHeight="false" outlineLevel="0" collapsed="false">
      <c r="A162" s="0" t="n">
        <v>1650068599772</v>
      </c>
      <c r="B162" s="0" t="s">
        <v>12</v>
      </c>
      <c r="E162" s="0" t="n">
        <v>48.304</v>
      </c>
      <c r="I162" s="0" t="n">
        <v>161</v>
      </c>
    </row>
    <row r="163" customFormat="false" ht="12.8" hidden="false" customHeight="false" outlineLevel="0" collapsed="false">
      <c r="A163" s="0" t="n">
        <v>1650068599772</v>
      </c>
      <c r="B163" s="0" t="s">
        <v>13</v>
      </c>
      <c r="C163" s="0" t="s">
        <v>14</v>
      </c>
      <c r="D163" s="0" t="n">
        <v>5344</v>
      </c>
      <c r="I163" s="0" t="n">
        <v>162</v>
      </c>
    </row>
    <row r="164" customFormat="false" ht="12.8" hidden="false" customHeight="false" outlineLevel="0" collapsed="false">
      <c r="A164" s="0" t="n">
        <v>1650068910287</v>
      </c>
      <c r="B164" s="0" t="s">
        <v>8</v>
      </c>
      <c r="E164" s="0" t="n">
        <v>388.186</v>
      </c>
      <c r="F164" s="0" t="n">
        <v>4.63307016657097</v>
      </c>
      <c r="G164" s="0" t="n">
        <v>0.0713314957736126</v>
      </c>
      <c r="I164" s="0" t="n">
        <v>163</v>
      </c>
    </row>
    <row r="165" customFormat="false" ht="12.8" hidden="false" customHeight="false" outlineLevel="0" collapsed="false">
      <c r="A165" s="0" t="n">
        <v>1650068910287</v>
      </c>
      <c r="B165" s="0" t="s">
        <v>9</v>
      </c>
      <c r="E165" s="0" t="n">
        <v>7541.615</v>
      </c>
      <c r="F165" s="0" t="n">
        <v>90.0105399583295</v>
      </c>
      <c r="G165" s="0" t="n">
        <v>1.38581679529585</v>
      </c>
      <c r="I165" s="0" t="n">
        <v>164</v>
      </c>
    </row>
    <row r="166" customFormat="false" ht="12.8" hidden="false" customHeight="false" outlineLevel="0" collapsed="false">
      <c r="A166" s="0" t="n">
        <v>1650068910287</v>
      </c>
      <c r="B166" s="0" t="s">
        <v>10</v>
      </c>
      <c r="E166" s="0" t="n">
        <v>255.841</v>
      </c>
      <c r="F166" s="0" t="n">
        <v>3.05350863886303</v>
      </c>
      <c r="G166" s="0" t="n">
        <v>0.0470123116501286</v>
      </c>
      <c r="I166" s="0" t="n">
        <v>165</v>
      </c>
    </row>
    <row r="167" customFormat="false" ht="12.8" hidden="false" customHeight="false" outlineLevel="0" collapsed="false">
      <c r="A167" s="0" t="n">
        <v>1650068910287</v>
      </c>
      <c r="B167" s="0" t="s">
        <v>11</v>
      </c>
      <c r="E167" s="0" t="n">
        <v>8378.591</v>
      </c>
      <c r="F167" s="0" t="n">
        <v>0.649512549305725</v>
      </c>
      <c r="I167" s="0" t="n">
        <v>166</v>
      </c>
    </row>
    <row r="168" customFormat="false" ht="12.8" hidden="false" customHeight="false" outlineLevel="0" collapsed="false">
      <c r="A168" s="0" t="n">
        <v>1650068910287</v>
      </c>
      <c r="B168" s="0" t="s">
        <v>12</v>
      </c>
      <c r="E168" s="0" t="n">
        <v>48.304</v>
      </c>
      <c r="I168" s="0" t="n">
        <v>167</v>
      </c>
    </row>
    <row r="169" customFormat="false" ht="12.8" hidden="false" customHeight="false" outlineLevel="0" collapsed="false">
      <c r="A169" s="0" t="n">
        <v>1650068910287</v>
      </c>
      <c r="B169" s="0" t="s">
        <v>13</v>
      </c>
      <c r="C169" s="0" t="s">
        <v>14</v>
      </c>
      <c r="D169" s="0" t="n">
        <v>5442</v>
      </c>
      <c r="I169" s="0" t="n">
        <v>168</v>
      </c>
    </row>
    <row r="170" customFormat="false" ht="12.8" hidden="false" customHeight="false" outlineLevel="0" collapsed="false">
      <c r="A170" s="0" t="n">
        <v>1650069222640</v>
      </c>
      <c r="B170" s="0" t="s">
        <v>8</v>
      </c>
      <c r="E170" s="0" t="n">
        <v>390.499</v>
      </c>
      <c r="F170" s="0" t="n">
        <v>4.4983492571081</v>
      </c>
      <c r="G170" s="0" t="n">
        <v>0.0704744630933045</v>
      </c>
      <c r="I170" s="0" t="n">
        <v>169</v>
      </c>
    </row>
    <row r="171" customFormat="false" ht="12.8" hidden="false" customHeight="false" outlineLevel="0" collapsed="false">
      <c r="A171" s="0" t="n">
        <v>1650069222641</v>
      </c>
      <c r="B171" s="0" t="s">
        <v>9</v>
      </c>
      <c r="E171" s="0" t="n">
        <v>7835.647</v>
      </c>
      <c r="F171" s="0" t="n">
        <v>90.2626558874961</v>
      </c>
      <c r="G171" s="0" t="n">
        <v>1.41412145822054</v>
      </c>
      <c r="I171" s="0" t="n">
        <v>170</v>
      </c>
    </row>
    <row r="172" customFormat="false" ht="12.8" hidden="false" customHeight="false" outlineLevel="0" collapsed="false">
      <c r="A172" s="0" t="n">
        <v>1650069222641</v>
      </c>
      <c r="B172" s="0" t="s">
        <v>10</v>
      </c>
      <c r="E172" s="0" t="n">
        <v>261.163</v>
      </c>
      <c r="F172" s="0" t="n">
        <v>3.00846452112329</v>
      </c>
      <c r="G172" s="0" t="n">
        <v>0.0471328280093846</v>
      </c>
      <c r="I172" s="0" t="n">
        <v>171</v>
      </c>
    </row>
    <row r="173" customFormat="false" ht="12.8" hidden="false" customHeight="false" outlineLevel="0" collapsed="false">
      <c r="A173" s="0" t="n">
        <v>1650069222641</v>
      </c>
      <c r="B173" s="0" t="s">
        <v>11</v>
      </c>
      <c r="E173" s="0" t="n">
        <v>8680.94</v>
      </c>
      <c r="F173" s="0" t="n">
        <v>0.638294931194087</v>
      </c>
      <c r="I173" s="0" t="n">
        <v>172</v>
      </c>
    </row>
    <row r="174" customFormat="false" ht="12.8" hidden="false" customHeight="false" outlineLevel="0" collapsed="false">
      <c r="A174" s="0" t="n">
        <v>1650069222641</v>
      </c>
      <c r="B174" s="0" t="s">
        <v>12</v>
      </c>
      <c r="E174" s="0" t="n">
        <v>48.304</v>
      </c>
      <c r="I174" s="0" t="n">
        <v>173</v>
      </c>
    </row>
    <row r="175" customFormat="false" ht="12.8" hidden="false" customHeight="false" outlineLevel="0" collapsed="false">
      <c r="A175" s="0" t="n">
        <v>1650069222641</v>
      </c>
      <c r="B175" s="0" t="s">
        <v>13</v>
      </c>
      <c r="C175" s="0" t="s">
        <v>14</v>
      </c>
      <c r="D175" s="0" t="n">
        <v>5541</v>
      </c>
      <c r="I175" s="0" t="n">
        <v>174</v>
      </c>
    </row>
    <row r="176" customFormat="false" ht="12.8" hidden="false" customHeight="false" outlineLevel="0" collapsed="false">
      <c r="A176" s="0" t="n">
        <v>1650069532892</v>
      </c>
      <c r="B176" s="0" t="s">
        <v>8</v>
      </c>
      <c r="E176" s="0" t="n">
        <v>392.877</v>
      </c>
      <c r="F176" s="0" t="n">
        <v>4.37444404620458</v>
      </c>
      <c r="G176" s="0" t="n">
        <v>0.0696713956375244</v>
      </c>
      <c r="I176" s="0" t="n">
        <v>175</v>
      </c>
    </row>
    <row r="177" customFormat="false" ht="12.8" hidden="false" customHeight="false" outlineLevel="0" collapsed="false">
      <c r="A177" s="0" t="n">
        <v>1650069532892</v>
      </c>
      <c r="B177" s="0" t="s">
        <v>9</v>
      </c>
      <c r="E177" s="0" t="n">
        <v>8127.693</v>
      </c>
      <c r="F177" s="0" t="n">
        <v>90.4968686210409</v>
      </c>
      <c r="G177" s="0" t="n">
        <v>1.44133587515517</v>
      </c>
      <c r="I177" s="0" t="n">
        <v>176</v>
      </c>
    </row>
    <row r="178" customFormat="false" ht="12.8" hidden="false" customHeight="false" outlineLevel="0" collapsed="false">
      <c r="A178" s="0" t="n">
        <v>1650069532892</v>
      </c>
      <c r="B178" s="0" t="s">
        <v>10</v>
      </c>
      <c r="E178" s="0" t="n">
        <v>266.336</v>
      </c>
      <c r="F178" s="0" t="n">
        <v>2.96548774677557</v>
      </c>
      <c r="G178" s="0" t="n">
        <v>0.0472310693385352</v>
      </c>
      <c r="I178" s="0" t="n">
        <v>177</v>
      </c>
    </row>
    <row r="179" customFormat="false" ht="12.8" hidden="false" customHeight="false" outlineLevel="0" collapsed="false">
      <c r="A179" s="0" t="n">
        <v>1650069532892</v>
      </c>
      <c r="B179" s="0" t="s">
        <v>11</v>
      </c>
      <c r="E179" s="0" t="n">
        <v>8981.187</v>
      </c>
      <c r="F179" s="0" t="n">
        <v>0.627868008983668</v>
      </c>
      <c r="I179" s="0" t="n">
        <v>178</v>
      </c>
    </row>
    <row r="180" customFormat="false" ht="12.8" hidden="false" customHeight="false" outlineLevel="0" collapsed="false">
      <c r="A180" s="0" t="n">
        <v>1650069532892</v>
      </c>
      <c r="B180" s="0" t="s">
        <v>12</v>
      </c>
      <c r="E180" s="0" t="n">
        <v>48.304</v>
      </c>
      <c r="I180" s="0" t="n">
        <v>179</v>
      </c>
    </row>
    <row r="181" customFormat="false" ht="12.8" hidden="false" customHeight="false" outlineLevel="0" collapsed="false">
      <c r="A181" s="0" t="n">
        <v>1650069532892</v>
      </c>
      <c r="B181" s="0" t="s">
        <v>13</v>
      </c>
      <c r="C181" s="0" t="s">
        <v>14</v>
      </c>
      <c r="D181" s="0" t="n">
        <v>5639</v>
      </c>
      <c r="I181" s="0" t="n">
        <v>180</v>
      </c>
    </row>
    <row r="182" customFormat="false" ht="12.8" hidden="false" customHeight="false" outlineLevel="0" collapsed="false">
      <c r="A182" s="0" t="n">
        <v>1650069843072</v>
      </c>
      <c r="B182" s="0" t="s">
        <v>8</v>
      </c>
      <c r="E182" s="0" t="n">
        <v>395.102</v>
      </c>
      <c r="F182" s="0" t="n">
        <v>4.25694033450482</v>
      </c>
      <c r="G182" s="0" t="n">
        <v>0.0688690953459997</v>
      </c>
      <c r="I182" s="0" t="n">
        <v>181</v>
      </c>
    </row>
    <row r="183" customFormat="false" ht="12.8" hidden="false" customHeight="false" outlineLevel="0" collapsed="false">
      <c r="A183" s="0" t="n">
        <v>1650069843072</v>
      </c>
      <c r="B183" s="0" t="s">
        <v>9</v>
      </c>
      <c r="E183" s="0" t="n">
        <v>8420.208</v>
      </c>
      <c r="F183" s="0" t="n">
        <v>90.7216948031652</v>
      </c>
      <c r="G183" s="0" t="n">
        <v>1.46770228342339</v>
      </c>
      <c r="I183" s="0" t="n">
        <v>182</v>
      </c>
    </row>
    <row r="184" customFormat="false" ht="12.8" hidden="false" customHeight="false" outlineLevel="0" collapsed="false">
      <c r="A184" s="0" t="n">
        <v>1650069843072</v>
      </c>
      <c r="B184" s="0" t="s">
        <v>10</v>
      </c>
      <c r="E184" s="0" t="n">
        <v>271.346</v>
      </c>
      <c r="F184" s="0" t="n">
        <v>2.92355830141722</v>
      </c>
      <c r="G184" s="0" t="n">
        <v>0.0472975422694788</v>
      </c>
      <c r="I184" s="0" t="n">
        <v>183</v>
      </c>
    </row>
    <row r="185" customFormat="false" ht="12.8" hidden="false" customHeight="false" outlineLevel="0" collapsed="false">
      <c r="A185" s="0" t="n">
        <v>1650069843072</v>
      </c>
      <c r="B185" s="0" t="s">
        <v>11</v>
      </c>
      <c r="E185" s="0" t="n">
        <v>9281.361</v>
      </c>
      <c r="F185" s="0" t="n">
        <v>0.61812055365587</v>
      </c>
      <c r="I185" s="0" t="n">
        <v>184</v>
      </c>
    </row>
    <row r="186" customFormat="false" ht="12.8" hidden="false" customHeight="false" outlineLevel="0" collapsed="false">
      <c r="A186" s="0" t="n">
        <v>1650069843072</v>
      </c>
      <c r="B186" s="0" t="s">
        <v>12</v>
      </c>
      <c r="E186" s="0" t="n">
        <v>48.304</v>
      </c>
      <c r="I186" s="0" t="n">
        <v>185</v>
      </c>
    </row>
    <row r="187" customFormat="false" ht="12.8" hidden="false" customHeight="false" outlineLevel="0" collapsed="false">
      <c r="A187" s="0" t="n">
        <v>1650069843072</v>
      </c>
      <c r="B187" s="0" t="s">
        <v>13</v>
      </c>
      <c r="C187" s="0" t="s">
        <v>14</v>
      </c>
      <c r="D187" s="0" t="n">
        <v>5737</v>
      </c>
      <c r="I187" s="0" t="n">
        <v>186</v>
      </c>
    </row>
    <row r="188" customFormat="false" ht="12.8" hidden="false" customHeight="false" outlineLevel="0" collapsed="false">
      <c r="A188" s="0" t="n">
        <v>1650070154463</v>
      </c>
      <c r="B188" s="0" t="s">
        <v>8</v>
      </c>
      <c r="E188" s="0" t="n">
        <v>397.431</v>
      </c>
      <c r="F188" s="0" t="n">
        <v>4.14736069883942</v>
      </c>
      <c r="G188" s="0" t="n">
        <v>0.0681115681233933</v>
      </c>
      <c r="I188" s="0" t="n">
        <v>187</v>
      </c>
    </row>
    <row r="189" customFormat="false" ht="12.8" hidden="false" customHeight="false" outlineLevel="0" collapsed="false">
      <c r="A189" s="0" t="n">
        <v>1650070154463</v>
      </c>
      <c r="B189" s="0" t="s">
        <v>9</v>
      </c>
      <c r="E189" s="0" t="n">
        <v>8713.741</v>
      </c>
      <c r="F189" s="0" t="n">
        <v>90.9315754515016</v>
      </c>
      <c r="G189" s="0" t="n">
        <v>1.49335749785775</v>
      </c>
      <c r="I189" s="0" t="n">
        <v>188</v>
      </c>
    </row>
    <row r="190" customFormat="false" ht="12.8" hidden="false" customHeight="false" outlineLevel="0" collapsed="false">
      <c r="A190" s="0" t="n">
        <v>1650070154463</v>
      </c>
      <c r="B190" s="0" t="s">
        <v>10</v>
      </c>
      <c r="E190" s="0" t="n">
        <v>276.286</v>
      </c>
      <c r="F190" s="0" t="n">
        <v>2.88316134886194</v>
      </c>
      <c r="G190" s="0" t="n">
        <v>0.0473497857754927</v>
      </c>
      <c r="I190" s="0" t="n">
        <v>189</v>
      </c>
    </row>
    <row r="191" customFormat="false" ht="12.8" hidden="false" customHeight="false" outlineLevel="0" collapsed="false">
      <c r="A191" s="0" t="n">
        <v>1650070154463</v>
      </c>
      <c r="B191" s="0" t="s">
        <v>11</v>
      </c>
      <c r="E191" s="0" t="n">
        <v>9582.745</v>
      </c>
      <c r="F191" s="0" t="n">
        <v>0.608906946809082</v>
      </c>
      <c r="I191" s="0" t="n">
        <v>190</v>
      </c>
    </row>
    <row r="192" customFormat="false" ht="12.8" hidden="false" customHeight="false" outlineLevel="0" collapsed="false">
      <c r="A192" s="0" t="n">
        <v>1650070154463</v>
      </c>
      <c r="B192" s="0" t="s">
        <v>12</v>
      </c>
      <c r="E192" s="0" t="n">
        <v>48.304</v>
      </c>
      <c r="I192" s="0" t="n">
        <v>191</v>
      </c>
    </row>
    <row r="193" customFormat="false" ht="12.8" hidden="false" customHeight="false" outlineLevel="0" collapsed="false">
      <c r="A193" s="0" t="n">
        <v>1650070154463</v>
      </c>
      <c r="B193" s="0" t="s">
        <v>13</v>
      </c>
      <c r="C193" s="0" t="s">
        <v>14</v>
      </c>
      <c r="D193" s="0" t="n">
        <v>5835</v>
      </c>
      <c r="I193" s="0" t="n">
        <v>192</v>
      </c>
    </row>
    <row r="194" customFormat="false" ht="12.8" hidden="false" customHeight="false" outlineLevel="0" collapsed="false">
      <c r="A194" s="0" t="n">
        <v>1650070465738</v>
      </c>
      <c r="B194" s="0" t="s">
        <v>8</v>
      </c>
      <c r="E194" s="0" t="n">
        <v>399.808</v>
      </c>
      <c r="F194" s="0" t="n">
        <v>4.0449950662772</v>
      </c>
      <c r="G194" s="0" t="n">
        <v>0.0673871565818304</v>
      </c>
      <c r="I194" s="0" t="n">
        <v>193</v>
      </c>
    </row>
    <row r="195" customFormat="false" ht="12.8" hidden="false" customHeight="false" outlineLevel="0" collapsed="false">
      <c r="A195" s="0" t="n">
        <v>1650070465738</v>
      </c>
      <c r="B195" s="0" t="s">
        <v>9</v>
      </c>
      <c r="E195" s="0" t="n">
        <v>9006.961</v>
      </c>
      <c r="F195" s="0" t="n">
        <v>91.1265227487974</v>
      </c>
      <c r="G195" s="0" t="n">
        <v>1.51811242204618</v>
      </c>
      <c r="I195" s="0" t="n">
        <v>194</v>
      </c>
    </row>
    <row r="196" customFormat="false" ht="12.8" hidden="false" customHeight="false" outlineLevel="0" collapsed="false">
      <c r="A196" s="0" t="n">
        <v>1650070465738</v>
      </c>
      <c r="B196" s="0" t="s">
        <v>10</v>
      </c>
      <c r="E196" s="0" t="n">
        <v>281.489</v>
      </c>
      <c r="F196" s="0" t="n">
        <v>2.84792104262872</v>
      </c>
      <c r="G196" s="0" t="n">
        <v>0.0474446317208832</v>
      </c>
      <c r="I196" s="0" t="n">
        <v>195</v>
      </c>
    </row>
    <row r="197" customFormat="false" ht="12.8" hidden="false" customHeight="false" outlineLevel="0" collapsed="false">
      <c r="A197" s="0" t="n">
        <v>1650070465739</v>
      </c>
      <c r="B197" s="0" t="s">
        <v>11</v>
      </c>
      <c r="E197" s="0" t="n">
        <v>9884.017</v>
      </c>
      <c r="F197" s="0" t="n">
        <v>0.600262018974674</v>
      </c>
      <c r="I197" s="0" t="n">
        <v>196</v>
      </c>
    </row>
    <row r="198" customFormat="false" ht="12.8" hidden="false" customHeight="false" outlineLevel="0" collapsed="false">
      <c r="A198" s="0" t="n">
        <v>1650070465739</v>
      </c>
      <c r="B198" s="0" t="s">
        <v>12</v>
      </c>
      <c r="E198" s="0" t="n">
        <v>48.304</v>
      </c>
      <c r="I198" s="0" t="n">
        <v>197</v>
      </c>
    </row>
    <row r="199" customFormat="false" ht="12.8" hidden="false" customHeight="false" outlineLevel="0" collapsed="false">
      <c r="A199" s="0" t="n">
        <v>1650070465739</v>
      </c>
      <c r="B199" s="0" t="s">
        <v>13</v>
      </c>
      <c r="C199" s="0" t="s">
        <v>14</v>
      </c>
      <c r="D199" s="0" t="n">
        <v>5933</v>
      </c>
      <c r="I199" s="0" t="n">
        <v>198</v>
      </c>
    </row>
    <row r="200" customFormat="false" ht="12.8" hidden="false" customHeight="false" outlineLevel="0" collapsed="false">
      <c r="A200" s="0" t="n">
        <v>1650070778099</v>
      </c>
      <c r="B200" s="0" t="s">
        <v>8</v>
      </c>
      <c r="E200" s="0" t="n">
        <v>402.206</v>
      </c>
      <c r="F200" s="0" t="n">
        <v>3.94847270897019</v>
      </c>
      <c r="G200" s="0" t="n">
        <v>0.0666787135278515</v>
      </c>
      <c r="I200" s="0" t="n">
        <v>199</v>
      </c>
    </row>
    <row r="201" customFormat="false" ht="12.8" hidden="false" customHeight="false" outlineLevel="0" collapsed="false">
      <c r="A201" s="0" t="n">
        <v>1650070778099</v>
      </c>
      <c r="B201" s="0" t="s">
        <v>9</v>
      </c>
      <c r="E201" s="0" t="n">
        <v>9301.149</v>
      </c>
      <c r="F201" s="0" t="n">
        <v>91.3097591497029</v>
      </c>
      <c r="G201" s="0" t="n">
        <v>1.54196767241379</v>
      </c>
      <c r="I201" s="0" t="n">
        <v>200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9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I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Q1" s="0" t="s">
        <v>3</v>
      </c>
      <c r="R1" s="0" t="s">
        <v>4</v>
      </c>
      <c r="S1" s="0" t="s">
        <v>5</v>
      </c>
      <c r="T1" s="0" t="s">
        <v>6</v>
      </c>
      <c r="U1" s="0" t="s">
        <v>7</v>
      </c>
      <c r="W1" s="0" t="s">
        <v>4</v>
      </c>
      <c r="X1" s="0" t="s">
        <v>5</v>
      </c>
      <c r="Y1" s="0" t="s">
        <v>6</v>
      </c>
    </row>
    <row r="2" customFormat="false" ht="12.8" hidden="false" customHeight="false" outlineLevel="0" collapsed="false">
      <c r="A2" s="0" t="n">
        <v>1650142526607</v>
      </c>
      <c r="B2" s="0" t="s">
        <v>8</v>
      </c>
      <c r="E2" s="0" t="n">
        <v>55.095</v>
      </c>
      <c r="F2" s="0" t="n">
        <v>20.8244352134982</v>
      </c>
      <c r="G2" s="0" t="n">
        <v>0.0696523388116309</v>
      </c>
      <c r="I2" s="0" t="n">
        <v>1</v>
      </c>
      <c r="K2" s="0" t="n">
        <f aca="true">INDIRECT(ADDRESS(1+$I2*6,4))</f>
        <v>791</v>
      </c>
      <c r="L2" s="0" t="n">
        <f aca="true">INDIRECT(ADDRESS(2+($I2-1)*6,5))</f>
        <v>55.095</v>
      </c>
      <c r="M2" s="0" t="n">
        <f aca="true">INDIRECT(ADDRESS(3+($I2-1)*6,5))</f>
        <v>86.838</v>
      </c>
      <c r="N2" s="0" t="n">
        <f aca="true">INDIRECT(ADDRESS(4+($I2-1)*6,5))</f>
        <v>39.952</v>
      </c>
      <c r="O2" s="0" t="n">
        <f aca="true">INDIRECT(ADDRESS(5+($I2-1)*6,5))</f>
        <v>264.569</v>
      </c>
      <c r="Q2" s="0" t="n">
        <f aca="true">INDIRECT(ADDRESS(1+$I2*6,4))</f>
        <v>791</v>
      </c>
      <c r="R2" s="0" t="n">
        <f aca="true">INDIRECT(ADDRESS(2+($I2-1)*6,5))/$K2</f>
        <v>0.0696523388116308</v>
      </c>
      <c r="S2" s="0" t="n">
        <f aca="true">INDIRECT(ADDRESS(3+($I2-1)*6,5))/$K2</f>
        <v>0.109782553729456</v>
      </c>
      <c r="T2" s="0" t="n">
        <f aca="true">INDIRECT(ADDRESS(4+($I2-1)*6,5))/$K2</f>
        <v>0.0505082174462705</v>
      </c>
      <c r="U2" s="0" t="n">
        <f aca="true">INDIRECT(ADDRESS(5+($I2-1)*6,5))/$K2</f>
        <v>0.334474083438685</v>
      </c>
      <c r="W2" s="1" t="n">
        <f aca="false">L2/$O2</f>
        <v>0.208244352134982</v>
      </c>
      <c r="X2" s="1" t="n">
        <f aca="false">M2/$O2</f>
        <v>0.328224395148336</v>
      </c>
      <c r="Y2" s="1" t="n">
        <f aca="false">N2/$O2</f>
        <v>0.151007865622957</v>
      </c>
    </row>
    <row r="3" customFormat="false" ht="12.8" hidden="false" customHeight="false" outlineLevel="0" collapsed="false">
      <c r="A3" s="0" t="n">
        <v>1650142526607</v>
      </c>
      <c r="B3" s="0" t="s">
        <v>9</v>
      </c>
      <c r="E3" s="0" t="n">
        <v>86.838</v>
      </c>
      <c r="F3" s="0" t="n">
        <v>32.8224395148336</v>
      </c>
      <c r="G3" s="0" t="n">
        <v>0.109782553729456</v>
      </c>
      <c r="I3" s="0" t="n">
        <v>2</v>
      </c>
      <c r="K3" s="0" t="n">
        <f aca="true">INDIRECT(ADDRESS(1+$I3*6,4))</f>
        <v>1704</v>
      </c>
      <c r="L3" s="0" t="n">
        <f aca="true">INDIRECT(ADDRESS(2+($I3-1)*6,5))</f>
        <v>114.162</v>
      </c>
      <c r="M3" s="0" t="n">
        <f aca="true">INDIRECT(ADDRESS(3+($I3-1)*6,5))</f>
        <v>125.856</v>
      </c>
      <c r="N3" s="0" t="n">
        <f aca="true">INDIRECT(ADDRESS(4+($I3-1)*6,5))</f>
        <v>81.128</v>
      </c>
      <c r="O3" s="0" t="n">
        <f aca="true">INDIRECT(ADDRESS(5+($I3-1)*6,5))</f>
        <v>564.604</v>
      </c>
      <c r="Q3" s="0" t="n">
        <f aca="true">INDIRECT(ADDRESS(1+$I3*6,4))</f>
        <v>1704</v>
      </c>
      <c r="R3" s="0" t="n">
        <f aca="true">INDIRECT(ADDRESS(2+($I3-1)*6,5))/$K3</f>
        <v>0.0669964788732394</v>
      </c>
      <c r="S3" s="0" t="n">
        <f aca="true">INDIRECT(ADDRESS(3+($I3-1)*6,5))/$K3</f>
        <v>0.0738591549295775</v>
      </c>
      <c r="T3" s="0" t="n">
        <f aca="true">INDIRECT(ADDRESS(4+($I3-1)*6,5))/$K3</f>
        <v>0.0476103286384977</v>
      </c>
      <c r="U3" s="0" t="n">
        <f aca="true">INDIRECT(ADDRESS(5+($I3-1)*6,5))/$K3</f>
        <v>0.331340375586854</v>
      </c>
      <c r="W3" s="1" t="n">
        <f aca="false">L3/$O3</f>
        <v>0.202198354953206</v>
      </c>
      <c r="X3" s="1" t="n">
        <f aca="false">M3/$O3</f>
        <v>0.222910216718266</v>
      </c>
      <c r="Y3" s="1" t="n">
        <f aca="false">N3/$O3</f>
        <v>0.143690090753874</v>
      </c>
    </row>
    <row r="4" customFormat="false" ht="12.8" hidden="false" customHeight="false" outlineLevel="0" collapsed="false">
      <c r="A4" s="0" t="n">
        <v>1650142526607</v>
      </c>
      <c r="B4" s="0" t="s">
        <v>10</v>
      </c>
      <c r="E4" s="0" t="n">
        <v>39.952</v>
      </c>
      <c r="F4" s="0" t="n">
        <v>15.1007865622957</v>
      </c>
      <c r="G4" s="0" t="n">
        <v>0.0505082174462705</v>
      </c>
      <c r="I4" s="0" t="n">
        <v>3</v>
      </c>
      <c r="K4" s="0" t="n">
        <f aca="true">INDIRECT(ADDRESS(1+$I4*6,4))</f>
        <v>2476</v>
      </c>
      <c r="L4" s="0" t="n">
        <f aca="true">INDIRECT(ADDRESS(2+($I4-1)*6,5))</f>
        <v>165.012</v>
      </c>
      <c r="M4" s="0" t="n">
        <f aca="true">INDIRECT(ADDRESS(3+($I4-1)*6,5))</f>
        <v>129.15</v>
      </c>
      <c r="N4" s="0" t="n">
        <f aca="true">INDIRECT(ADDRESS(4+($I4-1)*6,5))</f>
        <v>110.541</v>
      </c>
      <c r="O4" s="0" t="n">
        <f aca="true">INDIRECT(ADDRESS(5+($I4-1)*6,5))</f>
        <v>864.7</v>
      </c>
      <c r="Q4" s="0" t="n">
        <f aca="true">INDIRECT(ADDRESS(1+$I4*6,4))</f>
        <v>2476</v>
      </c>
      <c r="R4" s="0" t="n">
        <f aca="true">INDIRECT(ADDRESS(2+($I4-1)*6,5))/$K4</f>
        <v>0.0666445880452343</v>
      </c>
      <c r="S4" s="0" t="n">
        <f aca="true">INDIRECT(ADDRESS(3+($I4-1)*6,5))/$K4</f>
        <v>0.0521607431340872</v>
      </c>
      <c r="T4" s="0" t="n">
        <f aca="true">INDIRECT(ADDRESS(4+($I4-1)*6,5))/$K4</f>
        <v>0.0446449919224556</v>
      </c>
      <c r="U4" s="0" t="n">
        <f aca="true">INDIRECT(ADDRESS(5+($I4-1)*6,5))/$K4</f>
        <v>0.349232633279483</v>
      </c>
      <c r="W4" s="1" t="n">
        <f aca="false">L4/$O4</f>
        <v>0.190831502255117</v>
      </c>
      <c r="X4" s="1" t="n">
        <f aca="false">M4/$O4</f>
        <v>0.14935815889904</v>
      </c>
      <c r="Y4" s="1" t="n">
        <f aca="false">N4/$O4</f>
        <v>0.127837400254424</v>
      </c>
    </row>
    <row r="5" customFormat="false" ht="12.8" hidden="false" customHeight="false" outlineLevel="0" collapsed="false">
      <c r="A5" s="0" t="n">
        <v>1650142526607</v>
      </c>
      <c r="B5" s="0" t="s">
        <v>11</v>
      </c>
      <c r="E5" s="0" t="n">
        <v>264.569</v>
      </c>
      <c r="F5" s="0" t="n">
        <v>2.9897682646115</v>
      </c>
      <c r="I5" s="0" t="n">
        <v>4</v>
      </c>
      <c r="K5" s="0" t="n">
        <f aca="true">INDIRECT(ADDRESS(1+$I5*6,4))</f>
        <v>3315</v>
      </c>
      <c r="L5" s="0" t="n">
        <f aca="true">INDIRECT(ADDRESS(2+($I5-1)*6,5))</f>
        <v>220.685</v>
      </c>
      <c r="M5" s="0" t="n">
        <f aca="true">INDIRECT(ADDRESS(3+($I5-1)*6,5))</f>
        <v>132.62</v>
      </c>
      <c r="N5" s="0" t="n">
        <f aca="true">INDIRECT(ADDRESS(4+($I5-1)*6,5))</f>
        <v>141.605</v>
      </c>
      <c r="O5" s="0" t="n">
        <f aca="true">INDIRECT(ADDRESS(5+($I5-1)*6,5))</f>
        <v>1164.781</v>
      </c>
      <c r="Q5" s="0" t="n">
        <f aca="true">INDIRECT(ADDRESS(1+$I5*6,4))</f>
        <v>3315</v>
      </c>
      <c r="R5" s="0" t="n">
        <f aca="true">INDIRECT(ADDRESS(2+($I5-1)*6,5))/$K5</f>
        <v>0.0665716440422323</v>
      </c>
      <c r="S5" s="0" t="n">
        <f aca="true">INDIRECT(ADDRESS(3+($I5-1)*6,5))/$K5</f>
        <v>0.0400060331825038</v>
      </c>
      <c r="T5" s="0" t="n">
        <f aca="true">INDIRECT(ADDRESS(4+($I5-1)*6,5))/$K5</f>
        <v>0.0427164404223228</v>
      </c>
      <c r="U5" s="0" t="n">
        <f aca="true">INDIRECT(ADDRESS(5+($I5-1)*6,5))/$K5</f>
        <v>0.351366817496229</v>
      </c>
      <c r="W5" s="1" t="n">
        <f aca="false">L5/$O5</f>
        <v>0.189464800679269</v>
      </c>
      <c r="X5" s="1" t="n">
        <f aca="false">M5/$O5</f>
        <v>0.113858313279492</v>
      </c>
      <c r="Y5" s="1" t="n">
        <f aca="false">N5/$O5</f>
        <v>0.121572209711525</v>
      </c>
    </row>
    <row r="6" customFormat="false" ht="12.8" hidden="false" customHeight="false" outlineLevel="0" collapsed="false">
      <c r="A6" s="0" t="n">
        <v>1650142526607</v>
      </c>
      <c r="B6" s="0" t="s">
        <v>12</v>
      </c>
      <c r="E6" s="0" t="n">
        <v>35.815</v>
      </c>
      <c r="I6" s="0" t="n">
        <v>5</v>
      </c>
      <c r="K6" s="0" t="n">
        <f aca="true">INDIRECT(ADDRESS(1+$I6*6,4))</f>
        <v>4255</v>
      </c>
      <c r="L6" s="0" t="n">
        <f aca="true">INDIRECT(ADDRESS(2+($I6-1)*6,5))</f>
        <v>284.88</v>
      </c>
      <c r="M6" s="0" t="n">
        <f aca="true">INDIRECT(ADDRESS(3+($I6-1)*6,5))</f>
        <v>136.794</v>
      </c>
      <c r="N6" s="0" t="n">
        <f aca="true">INDIRECT(ADDRESS(4+($I6-1)*6,5))</f>
        <v>176.525</v>
      </c>
      <c r="O6" s="0" t="n">
        <f aca="true">INDIRECT(ADDRESS(5+($I6-1)*6,5))</f>
        <v>1464.817</v>
      </c>
      <c r="Q6" s="0" t="n">
        <f aca="true">INDIRECT(ADDRESS(1+$I6*6,4))</f>
        <v>4255</v>
      </c>
      <c r="R6" s="0" t="n">
        <f aca="true">INDIRECT(ADDRESS(2+($I6-1)*6,5))/$K6</f>
        <v>0.066951821386604</v>
      </c>
      <c r="S6" s="0" t="n">
        <f aca="true">INDIRECT(ADDRESS(3+($I6-1)*6,5))/$K6</f>
        <v>0.0321490011750881</v>
      </c>
      <c r="T6" s="0" t="n">
        <f aca="true">INDIRECT(ADDRESS(4+($I6-1)*6,5))/$K6</f>
        <v>0.0414864864864865</v>
      </c>
      <c r="U6" s="0" t="n">
        <f aca="true">INDIRECT(ADDRESS(5+($I6-1)*6,5))/$K6</f>
        <v>0.344257814336075</v>
      </c>
      <c r="W6" s="1" t="n">
        <f aca="false">L6/$O6</f>
        <v>0.1944816314939</v>
      </c>
      <c r="X6" s="1" t="n">
        <f aca="false">M6/$O6</f>
        <v>0.0933864093603501</v>
      </c>
      <c r="Y6" s="1" t="n">
        <f aca="false">N6/$O6</f>
        <v>0.120509934005408</v>
      </c>
    </row>
    <row r="7" customFormat="false" ht="12.8" hidden="false" customHeight="false" outlineLevel="0" collapsed="false">
      <c r="A7" s="0" t="n">
        <v>1650142526607</v>
      </c>
      <c r="B7" s="0" t="s">
        <v>13</v>
      </c>
      <c r="C7" s="0" t="s">
        <v>14</v>
      </c>
      <c r="D7" s="0" t="n">
        <v>791</v>
      </c>
      <c r="I7" s="0" t="n">
        <v>6</v>
      </c>
      <c r="K7" s="0" t="n">
        <f aca="true">INDIRECT(ADDRESS(1+$I7*6,4))</f>
        <v>4981</v>
      </c>
      <c r="L7" s="0" t="n">
        <f aca="true">INDIRECT(ADDRESS(2+($I7-1)*6,5))</f>
        <v>332.315</v>
      </c>
      <c r="M7" s="0" t="n">
        <f aca="true">INDIRECT(ADDRESS(3+($I7-1)*6,5))</f>
        <v>139.777</v>
      </c>
      <c r="N7" s="0" t="n">
        <f aca="true">INDIRECT(ADDRESS(4+($I7-1)*6,5))</f>
        <v>203.274</v>
      </c>
      <c r="O7" s="0" t="n">
        <f aca="true">INDIRECT(ADDRESS(5+($I7-1)*6,5))</f>
        <v>1764.92</v>
      </c>
      <c r="Q7" s="0" t="n">
        <f aca="true">INDIRECT(ADDRESS(1+$I7*6,4))</f>
        <v>4981</v>
      </c>
      <c r="R7" s="0" t="n">
        <f aca="true">INDIRECT(ADDRESS(2+($I7-1)*6,5))/$K7</f>
        <v>0.066716522786589</v>
      </c>
      <c r="S7" s="0" t="n">
        <f aca="true">INDIRECT(ADDRESS(3+($I7-1)*6,5))/$K7</f>
        <v>0.028062035735796</v>
      </c>
      <c r="T7" s="0" t="n">
        <f aca="true">INDIRECT(ADDRESS(4+($I7-1)*6,5))/$K7</f>
        <v>0.0408098775346316</v>
      </c>
      <c r="U7" s="0" t="n">
        <f aca="true">INDIRECT(ADDRESS(5+($I7-1)*6,5))/$K7</f>
        <v>0.354330455731781</v>
      </c>
      <c r="W7" s="1" t="n">
        <f aca="false">L7/$O7</f>
        <v>0.188288987602838</v>
      </c>
      <c r="X7" s="1" t="n">
        <f aca="false">M7/$O7</f>
        <v>0.0791973573873037</v>
      </c>
      <c r="Y7" s="1" t="n">
        <f aca="false">N7/$O7</f>
        <v>0.115174625478775</v>
      </c>
    </row>
    <row r="8" customFormat="false" ht="12.8" hidden="false" customHeight="false" outlineLevel="0" collapsed="false">
      <c r="A8" s="0" t="n">
        <v>1650142836641</v>
      </c>
      <c r="B8" s="0" t="s">
        <v>8</v>
      </c>
      <c r="E8" s="0" t="n">
        <v>114.162</v>
      </c>
      <c r="F8" s="0" t="n">
        <v>20.2198354953206</v>
      </c>
      <c r="G8" s="0" t="n">
        <v>0.0669964788732394</v>
      </c>
      <c r="I8" s="0" t="n">
        <v>7</v>
      </c>
      <c r="K8" s="0" t="n">
        <f aca="true">INDIRECT(ADDRESS(1+$I8*6,4))</f>
        <v>5908</v>
      </c>
      <c r="L8" s="0" t="n">
        <f aca="true">INDIRECT(ADDRESS(2+($I8-1)*6,5))</f>
        <v>393.846</v>
      </c>
      <c r="M8" s="0" t="n">
        <f aca="true">INDIRECT(ADDRESS(3+($I8-1)*6,5))</f>
        <v>143.858</v>
      </c>
      <c r="N8" s="0" t="n">
        <f aca="true">INDIRECT(ADDRESS(4+($I8-1)*6,5))</f>
        <v>237.125</v>
      </c>
      <c r="O8" s="0" t="n">
        <f aca="true">INDIRECT(ADDRESS(5+($I8-1)*6,5))</f>
        <v>2064.991</v>
      </c>
      <c r="Q8" s="0" t="n">
        <f aca="true">INDIRECT(ADDRESS(1+$I8*6,4))</f>
        <v>5908</v>
      </c>
      <c r="R8" s="0" t="n">
        <f aca="true">INDIRECT(ADDRESS(2+($I8-1)*6,5))/$K8</f>
        <v>0.0666631685849695</v>
      </c>
      <c r="S8" s="0" t="n">
        <f aca="true">INDIRECT(ADDRESS(3+($I8-1)*6,5))/$K8</f>
        <v>0.0243496953283683</v>
      </c>
      <c r="T8" s="0" t="n">
        <f aca="true">INDIRECT(ADDRESS(4+($I8-1)*6,5))/$K8</f>
        <v>0.0401362559241706</v>
      </c>
      <c r="U8" s="0" t="n">
        <f aca="true">INDIRECT(ADDRESS(5+($I8-1)*6,5))/$K8</f>
        <v>0.349524542992552</v>
      </c>
      <c r="W8" s="1" t="n">
        <f aca="false">L8/$O8</f>
        <v>0.190725286454033</v>
      </c>
      <c r="X8" s="1" t="n">
        <f aca="false">M8/$O8</f>
        <v>0.069665194666708</v>
      </c>
      <c r="Y8" s="1" t="n">
        <f aca="false">N8/$O8</f>
        <v>0.114831008948707</v>
      </c>
    </row>
    <row r="9" customFormat="false" ht="12.8" hidden="false" customHeight="false" outlineLevel="0" collapsed="false">
      <c r="A9" s="0" t="n">
        <v>1650142836641</v>
      </c>
      <c r="B9" s="0" t="s">
        <v>9</v>
      </c>
      <c r="E9" s="0" t="n">
        <v>125.856</v>
      </c>
      <c r="F9" s="0" t="n">
        <v>22.2910216718266</v>
      </c>
      <c r="G9" s="0" t="n">
        <v>0.0738591549295775</v>
      </c>
      <c r="I9" s="0" t="n">
        <v>8</v>
      </c>
      <c r="K9" s="0" t="n">
        <f aca="true">INDIRECT(ADDRESS(1+$I9*6,4))</f>
        <v>6836</v>
      </c>
      <c r="L9" s="0" t="n">
        <f aca="true">INDIRECT(ADDRESS(2+($I9-1)*6,5))</f>
        <v>455.69</v>
      </c>
      <c r="M9" s="0" t="n">
        <f aca="true">INDIRECT(ADDRESS(3+($I9-1)*6,5))</f>
        <v>147.905</v>
      </c>
      <c r="N9" s="0" t="n">
        <f aca="true">INDIRECT(ADDRESS(4+($I9-1)*6,5))</f>
        <v>271.857</v>
      </c>
      <c r="O9" s="0" t="n">
        <f aca="true">INDIRECT(ADDRESS(5+($I9-1)*6,5))</f>
        <v>2365.856</v>
      </c>
      <c r="Q9" s="0" t="n">
        <f aca="true">INDIRECT(ADDRESS(1+$I9*6,4))</f>
        <v>6836</v>
      </c>
      <c r="R9" s="0" t="n">
        <f aca="true">INDIRECT(ADDRESS(2+($I9-1)*6,5))/$K9</f>
        <v>0.0666603276770041</v>
      </c>
      <c r="S9" s="0" t="n">
        <f aca="true">INDIRECT(ADDRESS(3+($I9-1)*6,5))/$K9</f>
        <v>0.0216361907548274</v>
      </c>
      <c r="T9" s="0" t="n">
        <f aca="true">INDIRECT(ADDRESS(4+($I9-1)*6,5))/$K9</f>
        <v>0.0397684318314804</v>
      </c>
      <c r="U9" s="0" t="n">
        <f aca="true">INDIRECT(ADDRESS(5+($I9-1)*6,5))/$K9</f>
        <v>0.346087770626097</v>
      </c>
      <c r="W9" s="1" t="n">
        <f aca="false">L9/$O9</f>
        <v>0.192611046488036</v>
      </c>
      <c r="X9" s="1" t="n">
        <f aca="false">M9/$O9</f>
        <v>0.0625164845197679</v>
      </c>
      <c r="Y9" s="1" t="n">
        <f aca="false">N9/$O9</f>
        <v>0.114908515142088</v>
      </c>
    </row>
    <row r="10" customFormat="false" ht="12.8" hidden="false" customHeight="false" outlineLevel="0" collapsed="false">
      <c r="A10" s="0" t="n">
        <v>1650142836641</v>
      </c>
      <c r="B10" s="0" t="s">
        <v>10</v>
      </c>
      <c r="E10" s="0" t="n">
        <v>81.128</v>
      </c>
      <c r="F10" s="0" t="n">
        <v>14.3690090753874</v>
      </c>
      <c r="G10" s="0" t="n">
        <v>0.0476103286384977</v>
      </c>
      <c r="I10" s="0" t="n">
        <v>9</v>
      </c>
      <c r="W10" s="1"/>
      <c r="X10" s="1"/>
      <c r="Y10" s="1"/>
    </row>
    <row r="11" customFormat="false" ht="12.8" hidden="false" customHeight="false" outlineLevel="0" collapsed="false">
      <c r="A11" s="0" t="n">
        <v>1650142836641</v>
      </c>
      <c r="B11" s="0" t="s">
        <v>11</v>
      </c>
      <c r="E11" s="0" t="n">
        <v>564.604</v>
      </c>
      <c r="F11" s="0" t="n">
        <v>3.01804450552954</v>
      </c>
      <c r="I11" s="0" t="n">
        <v>10</v>
      </c>
      <c r="W11" s="1"/>
      <c r="X11" s="1"/>
      <c r="Y11" s="1"/>
    </row>
    <row r="12" customFormat="false" ht="12.8" hidden="false" customHeight="false" outlineLevel="0" collapsed="false">
      <c r="A12" s="0" t="n">
        <v>1650142836641</v>
      </c>
      <c r="B12" s="0" t="s">
        <v>12</v>
      </c>
      <c r="E12" s="0" t="n">
        <v>35.815</v>
      </c>
      <c r="I12" s="0" t="n">
        <v>11</v>
      </c>
      <c r="W12" s="1"/>
      <c r="X12" s="1"/>
      <c r="Y12" s="1"/>
    </row>
    <row r="13" customFormat="false" ht="12.8" hidden="false" customHeight="false" outlineLevel="0" collapsed="false">
      <c r="A13" s="0" t="n">
        <v>1650142836641</v>
      </c>
      <c r="B13" s="0" t="s">
        <v>13</v>
      </c>
      <c r="C13" s="0" t="s">
        <v>14</v>
      </c>
      <c r="D13" s="0" t="n">
        <v>1704</v>
      </c>
      <c r="I13" s="0" t="n">
        <v>12</v>
      </c>
      <c r="W13" s="1"/>
      <c r="X13" s="1"/>
      <c r="Y13" s="1"/>
    </row>
    <row r="14" customFormat="false" ht="12.8" hidden="false" customHeight="false" outlineLevel="0" collapsed="false">
      <c r="A14" s="0" t="n">
        <v>1650143146736</v>
      </c>
      <c r="B14" s="0" t="s">
        <v>8</v>
      </c>
      <c r="E14" s="0" t="n">
        <v>165.012</v>
      </c>
      <c r="F14" s="0" t="n">
        <v>19.0831502255117</v>
      </c>
      <c r="G14" s="0" t="n">
        <v>0.0666445880452343</v>
      </c>
      <c r="I14" s="0" t="n">
        <v>13</v>
      </c>
      <c r="W14" s="1"/>
      <c r="X14" s="1"/>
      <c r="Y14" s="1"/>
    </row>
    <row r="15" customFormat="false" ht="12.8" hidden="false" customHeight="false" outlineLevel="0" collapsed="false">
      <c r="A15" s="0" t="n">
        <v>1650143146736</v>
      </c>
      <c r="B15" s="0" t="s">
        <v>9</v>
      </c>
      <c r="E15" s="0" t="n">
        <v>129.15</v>
      </c>
      <c r="F15" s="0" t="n">
        <v>14.935815889904</v>
      </c>
      <c r="G15" s="0" t="n">
        <v>0.0521607431340872</v>
      </c>
      <c r="I15" s="0" t="n">
        <v>14</v>
      </c>
      <c r="W15" s="1"/>
      <c r="X15" s="1"/>
      <c r="Y15" s="1"/>
    </row>
    <row r="16" customFormat="false" ht="12.8" hidden="false" customHeight="false" outlineLevel="0" collapsed="false">
      <c r="A16" s="0" t="n">
        <v>1650143146736</v>
      </c>
      <c r="B16" s="0" t="s">
        <v>10</v>
      </c>
      <c r="E16" s="0" t="n">
        <v>110.541</v>
      </c>
      <c r="F16" s="0" t="n">
        <v>12.7837400254424</v>
      </c>
      <c r="G16" s="0" t="n">
        <v>0.0446449919224556</v>
      </c>
      <c r="I16" s="0" t="n">
        <v>15</v>
      </c>
      <c r="W16" s="1"/>
      <c r="X16" s="1"/>
      <c r="Y16" s="1"/>
    </row>
    <row r="17" customFormat="false" ht="12.8" hidden="false" customHeight="false" outlineLevel="0" collapsed="false">
      <c r="A17" s="0" t="n">
        <v>1650143146736</v>
      </c>
      <c r="B17" s="0" t="s">
        <v>11</v>
      </c>
      <c r="E17" s="0" t="n">
        <v>864.7</v>
      </c>
      <c r="F17" s="0" t="n">
        <v>2.86342083959755</v>
      </c>
      <c r="I17" s="0" t="n">
        <v>16</v>
      </c>
      <c r="W17" s="1"/>
      <c r="X17" s="1"/>
      <c r="Y17" s="1"/>
    </row>
    <row r="18" customFormat="false" ht="12.8" hidden="false" customHeight="false" outlineLevel="0" collapsed="false">
      <c r="A18" s="0" t="n">
        <v>1650143146737</v>
      </c>
      <c r="B18" s="0" t="s">
        <v>12</v>
      </c>
      <c r="E18" s="0" t="n">
        <v>35.815</v>
      </c>
      <c r="I18" s="0" t="n">
        <v>17</v>
      </c>
      <c r="W18" s="1"/>
      <c r="X18" s="1"/>
      <c r="Y18" s="1"/>
    </row>
    <row r="19" customFormat="false" ht="12.8" hidden="false" customHeight="false" outlineLevel="0" collapsed="false">
      <c r="A19" s="0" t="n">
        <v>1650143146737</v>
      </c>
      <c r="B19" s="0" t="s">
        <v>13</v>
      </c>
      <c r="C19" s="0" t="s">
        <v>14</v>
      </c>
      <c r="D19" s="0" t="n">
        <v>2476</v>
      </c>
      <c r="I19" s="0" t="n">
        <v>18</v>
      </c>
      <c r="W19" s="1"/>
      <c r="X19" s="1"/>
      <c r="Y19" s="1"/>
    </row>
    <row r="20" customFormat="false" ht="12.8" hidden="false" customHeight="false" outlineLevel="0" collapsed="false">
      <c r="A20" s="0" t="n">
        <v>1650143456817</v>
      </c>
      <c r="B20" s="0" t="s">
        <v>8</v>
      </c>
      <c r="E20" s="0" t="n">
        <v>220.685</v>
      </c>
      <c r="F20" s="0" t="n">
        <v>18.9464800679269</v>
      </c>
      <c r="G20" s="0" t="n">
        <v>0.0665716440422323</v>
      </c>
      <c r="I20" s="0" t="n">
        <v>19</v>
      </c>
      <c r="W20" s="1"/>
      <c r="X20" s="1"/>
      <c r="Y20" s="1"/>
    </row>
    <row r="21" customFormat="false" ht="12.8" hidden="false" customHeight="false" outlineLevel="0" collapsed="false">
      <c r="A21" s="0" t="n">
        <v>1650143456818</v>
      </c>
      <c r="B21" s="0" t="s">
        <v>9</v>
      </c>
      <c r="E21" s="0" t="n">
        <v>132.62</v>
      </c>
      <c r="F21" s="0" t="n">
        <v>11.3858313279492</v>
      </c>
      <c r="G21" s="0" t="n">
        <v>0.0400060331825038</v>
      </c>
      <c r="I21" s="0" t="n">
        <v>20</v>
      </c>
      <c r="W21" s="1"/>
      <c r="X21" s="1"/>
      <c r="Y21" s="1"/>
    </row>
    <row r="22" customFormat="false" ht="12.8" hidden="false" customHeight="false" outlineLevel="0" collapsed="false">
      <c r="A22" s="0" t="n">
        <v>1650143456818</v>
      </c>
      <c r="B22" s="0" t="s">
        <v>10</v>
      </c>
      <c r="E22" s="0" t="n">
        <v>141.605</v>
      </c>
      <c r="F22" s="0" t="n">
        <v>12.1572209711525</v>
      </c>
      <c r="G22" s="0" t="n">
        <v>0.0427164404223228</v>
      </c>
      <c r="I22" s="0" t="n">
        <v>21</v>
      </c>
      <c r="W22" s="1"/>
      <c r="X22" s="1"/>
      <c r="Y22" s="1"/>
    </row>
    <row r="23" customFormat="false" ht="12.8" hidden="false" customHeight="false" outlineLevel="0" collapsed="false">
      <c r="A23" s="0" t="n">
        <v>1650143456818</v>
      </c>
      <c r="B23" s="0" t="s">
        <v>11</v>
      </c>
      <c r="E23" s="0" t="n">
        <v>1164.781</v>
      </c>
      <c r="F23" s="0" t="n">
        <v>2.84602856674345</v>
      </c>
      <c r="I23" s="0" t="n">
        <v>22</v>
      </c>
      <c r="W23" s="1"/>
      <c r="X23" s="1"/>
      <c r="Y23" s="1"/>
    </row>
    <row r="24" customFormat="false" ht="12.8" hidden="false" customHeight="false" outlineLevel="0" collapsed="false">
      <c r="A24" s="0" t="n">
        <v>1650143456818</v>
      </c>
      <c r="B24" s="0" t="s">
        <v>12</v>
      </c>
      <c r="E24" s="0" t="n">
        <v>35.815</v>
      </c>
      <c r="I24" s="0" t="n">
        <v>23</v>
      </c>
      <c r="W24" s="1"/>
      <c r="X24" s="1"/>
      <c r="Y24" s="1"/>
    </row>
    <row r="25" customFormat="false" ht="12.8" hidden="false" customHeight="false" outlineLevel="0" collapsed="false">
      <c r="A25" s="0" t="n">
        <v>1650143456818</v>
      </c>
      <c r="B25" s="0" t="s">
        <v>13</v>
      </c>
      <c r="C25" s="0" t="s">
        <v>14</v>
      </c>
      <c r="D25" s="0" t="n">
        <v>3315</v>
      </c>
      <c r="I25" s="0" t="n">
        <v>24</v>
      </c>
      <c r="W25" s="1"/>
      <c r="X25" s="1"/>
      <c r="Y25" s="1"/>
    </row>
    <row r="26" customFormat="false" ht="12.8" hidden="false" customHeight="false" outlineLevel="0" collapsed="false">
      <c r="A26" s="0" t="n">
        <v>1650143766853</v>
      </c>
      <c r="B26" s="0" t="s">
        <v>8</v>
      </c>
      <c r="E26" s="0" t="n">
        <v>284.88</v>
      </c>
      <c r="F26" s="0" t="n">
        <v>19.44816314939</v>
      </c>
      <c r="G26" s="0" t="n">
        <v>0.066951821386604</v>
      </c>
      <c r="I26" s="0" t="n">
        <v>25</v>
      </c>
      <c r="W26" s="1"/>
      <c r="X26" s="1"/>
      <c r="Y26" s="1"/>
    </row>
    <row r="27" customFormat="false" ht="12.8" hidden="false" customHeight="false" outlineLevel="0" collapsed="false">
      <c r="A27" s="0" t="n">
        <v>1650143766853</v>
      </c>
      <c r="B27" s="0" t="s">
        <v>9</v>
      </c>
      <c r="E27" s="0" t="n">
        <v>136.794</v>
      </c>
      <c r="F27" s="0" t="n">
        <v>9.33864093603501</v>
      </c>
      <c r="G27" s="0" t="n">
        <v>0.0321490011750881</v>
      </c>
      <c r="I27" s="0" t="n">
        <v>26</v>
      </c>
      <c r="W27" s="1"/>
      <c r="X27" s="1"/>
      <c r="Y27" s="1"/>
    </row>
    <row r="28" customFormat="false" ht="12.8" hidden="false" customHeight="false" outlineLevel="0" collapsed="false">
      <c r="A28" s="0" t="n">
        <v>1650143766853</v>
      </c>
      <c r="B28" s="0" t="s">
        <v>10</v>
      </c>
      <c r="E28" s="0" t="n">
        <v>176.525</v>
      </c>
      <c r="F28" s="0" t="n">
        <v>12.0509934005408</v>
      </c>
      <c r="G28" s="0" t="n">
        <v>0.0414864864864865</v>
      </c>
      <c r="I28" s="0" t="n">
        <v>27</v>
      </c>
      <c r="W28" s="1"/>
      <c r="X28" s="1"/>
      <c r="Y28" s="1"/>
    </row>
    <row r="29" customFormat="false" ht="12.8" hidden="false" customHeight="false" outlineLevel="0" collapsed="false">
      <c r="A29" s="0" t="n">
        <v>1650143766853</v>
      </c>
      <c r="B29" s="0" t="s">
        <v>11</v>
      </c>
      <c r="E29" s="0" t="n">
        <v>1464.817</v>
      </c>
      <c r="F29" s="0" t="n">
        <v>2.90479971218248</v>
      </c>
      <c r="I29" s="0" t="n">
        <v>28</v>
      </c>
      <c r="W29" s="1"/>
      <c r="X29" s="1"/>
      <c r="Y29" s="1"/>
    </row>
    <row r="30" customFormat="false" ht="12.8" hidden="false" customHeight="false" outlineLevel="0" collapsed="false">
      <c r="A30" s="0" t="n">
        <v>1650143766853</v>
      </c>
      <c r="B30" s="0" t="s">
        <v>12</v>
      </c>
      <c r="E30" s="0" t="n">
        <v>35.815</v>
      </c>
      <c r="I30" s="0" t="n">
        <v>29</v>
      </c>
      <c r="W30" s="1"/>
      <c r="X30" s="1"/>
      <c r="Y30" s="1"/>
    </row>
    <row r="31" customFormat="false" ht="12.8" hidden="false" customHeight="false" outlineLevel="0" collapsed="false">
      <c r="A31" s="0" t="n">
        <v>1650143766853</v>
      </c>
      <c r="B31" s="0" t="s">
        <v>13</v>
      </c>
      <c r="C31" s="0" t="s">
        <v>14</v>
      </c>
      <c r="D31" s="0" t="n">
        <v>4255</v>
      </c>
      <c r="I31" s="0" t="n">
        <v>30</v>
      </c>
      <c r="W31" s="1"/>
      <c r="X31" s="1"/>
      <c r="Y31" s="1"/>
    </row>
    <row r="32" customFormat="false" ht="12.8" hidden="false" customHeight="false" outlineLevel="0" collapsed="false">
      <c r="A32" s="0" t="n">
        <v>1650144076965</v>
      </c>
      <c r="B32" s="0" t="s">
        <v>8</v>
      </c>
      <c r="E32" s="0" t="n">
        <v>332.315</v>
      </c>
      <c r="F32" s="0" t="n">
        <v>18.8288987602838</v>
      </c>
      <c r="G32" s="0" t="n">
        <v>0.066716522786589</v>
      </c>
      <c r="I32" s="0" t="n">
        <v>31</v>
      </c>
      <c r="W32" s="1"/>
      <c r="X32" s="1"/>
      <c r="Y32" s="1"/>
    </row>
    <row r="33" customFormat="false" ht="12.8" hidden="false" customHeight="false" outlineLevel="0" collapsed="false">
      <c r="A33" s="0" t="n">
        <v>1650144076965</v>
      </c>
      <c r="B33" s="0" t="s">
        <v>9</v>
      </c>
      <c r="E33" s="0" t="n">
        <v>139.777</v>
      </c>
      <c r="F33" s="0" t="n">
        <v>7.91973573873037</v>
      </c>
      <c r="G33" s="0" t="n">
        <v>0.028062035735796</v>
      </c>
      <c r="I33" s="0" t="n">
        <v>32</v>
      </c>
      <c r="W33" s="1"/>
      <c r="X33" s="1"/>
      <c r="Y33" s="1"/>
    </row>
    <row r="34" customFormat="false" ht="12.8" hidden="false" customHeight="false" outlineLevel="0" collapsed="false">
      <c r="A34" s="0" t="n">
        <v>1650144076965</v>
      </c>
      <c r="B34" s="0" t="s">
        <v>10</v>
      </c>
      <c r="E34" s="0" t="n">
        <v>203.274</v>
      </c>
      <c r="F34" s="0" t="n">
        <v>11.5174625478775</v>
      </c>
      <c r="G34" s="0" t="n">
        <v>0.0408098775346316</v>
      </c>
      <c r="I34" s="0" t="n">
        <v>33</v>
      </c>
      <c r="W34" s="1"/>
      <c r="X34" s="1"/>
      <c r="Y34" s="1"/>
    </row>
    <row r="35" customFormat="false" ht="12.8" hidden="false" customHeight="false" outlineLevel="0" collapsed="false">
      <c r="A35" s="0" t="n">
        <v>1650144076965</v>
      </c>
      <c r="B35" s="0" t="s">
        <v>11</v>
      </c>
      <c r="E35" s="0" t="n">
        <v>1764.92</v>
      </c>
      <c r="F35" s="0" t="n">
        <v>2.8222242367926</v>
      </c>
    </row>
    <row r="36" customFormat="false" ht="12.8" hidden="false" customHeight="false" outlineLevel="0" collapsed="false">
      <c r="A36" s="0" t="n">
        <v>1650144076965</v>
      </c>
      <c r="B36" s="0" t="s">
        <v>12</v>
      </c>
      <c r="E36" s="0" t="n">
        <v>35.815</v>
      </c>
    </row>
    <row r="37" customFormat="false" ht="12.8" hidden="false" customHeight="false" outlineLevel="0" collapsed="false">
      <c r="A37" s="0" t="n">
        <v>1650144076965</v>
      </c>
      <c r="B37" s="0" t="s">
        <v>13</v>
      </c>
      <c r="C37" s="0" t="s">
        <v>14</v>
      </c>
      <c r="D37" s="0" t="n">
        <v>4981</v>
      </c>
    </row>
    <row r="38" customFormat="false" ht="12.8" hidden="false" customHeight="false" outlineLevel="0" collapsed="false">
      <c r="A38" s="0" t="n">
        <v>1650144387037</v>
      </c>
      <c r="B38" s="0" t="s">
        <v>8</v>
      </c>
      <c r="E38" s="0" t="n">
        <v>393.846</v>
      </c>
      <c r="F38" s="0" t="n">
        <v>19.0725286454033</v>
      </c>
      <c r="G38" s="0" t="n">
        <v>0.0666631685849695</v>
      </c>
    </row>
    <row r="39" customFormat="false" ht="12.8" hidden="false" customHeight="false" outlineLevel="0" collapsed="false">
      <c r="A39" s="0" t="n">
        <v>1650144387037</v>
      </c>
      <c r="B39" s="0" t="s">
        <v>9</v>
      </c>
      <c r="E39" s="0" t="n">
        <v>143.858</v>
      </c>
      <c r="F39" s="0" t="n">
        <v>6.9665194666708</v>
      </c>
      <c r="G39" s="0" t="n">
        <v>0.0243496953283683</v>
      </c>
    </row>
    <row r="40" customFormat="false" ht="12.8" hidden="false" customHeight="false" outlineLevel="0" collapsed="false">
      <c r="A40" s="0" t="n">
        <v>1650144387037</v>
      </c>
      <c r="B40" s="0" t="s">
        <v>10</v>
      </c>
      <c r="E40" s="0" t="n">
        <v>237.125</v>
      </c>
      <c r="F40" s="0" t="n">
        <v>11.4831008948707</v>
      </c>
      <c r="G40" s="0" t="n">
        <v>0.0401362559241706</v>
      </c>
    </row>
    <row r="41" customFormat="false" ht="12.8" hidden="false" customHeight="false" outlineLevel="0" collapsed="false">
      <c r="A41" s="0" t="n">
        <v>1650144387037</v>
      </c>
      <c r="B41" s="0" t="s">
        <v>11</v>
      </c>
      <c r="E41" s="0" t="n">
        <v>2064.991</v>
      </c>
      <c r="F41" s="0" t="n">
        <v>2.86102941853015</v>
      </c>
    </row>
    <row r="42" customFormat="false" ht="12.8" hidden="false" customHeight="false" outlineLevel="0" collapsed="false">
      <c r="A42" s="0" t="n">
        <v>1650144387037</v>
      </c>
      <c r="B42" s="0" t="s">
        <v>12</v>
      </c>
      <c r="E42" s="0" t="n">
        <v>35.815</v>
      </c>
    </row>
    <row r="43" customFormat="false" ht="12.8" hidden="false" customHeight="false" outlineLevel="0" collapsed="false">
      <c r="A43" s="0" t="n">
        <v>1650144387037</v>
      </c>
      <c r="B43" s="0" t="s">
        <v>13</v>
      </c>
      <c r="C43" s="0" t="s">
        <v>14</v>
      </c>
      <c r="D43" s="0" t="n">
        <v>5908</v>
      </c>
    </row>
    <row r="44" customFormat="false" ht="12.8" hidden="false" customHeight="false" outlineLevel="0" collapsed="false">
      <c r="E44" s="0" t="n">
        <v>455.69</v>
      </c>
    </row>
    <row r="45" customFormat="false" ht="12.8" hidden="false" customHeight="false" outlineLevel="0" collapsed="false">
      <c r="E45" s="0" t="n">
        <v>147.905</v>
      </c>
    </row>
    <row r="46" customFormat="false" ht="12.8" hidden="false" customHeight="false" outlineLevel="0" collapsed="false">
      <c r="E46" s="0" t="n">
        <v>271.857</v>
      </c>
    </row>
    <row r="47" customFormat="false" ht="12.8" hidden="false" customHeight="false" outlineLevel="0" collapsed="false">
      <c r="E47" s="0" t="n">
        <v>2365.856</v>
      </c>
    </row>
    <row r="48" customFormat="false" ht="12.8" hidden="false" customHeight="false" outlineLevel="0" collapsed="false">
      <c r="E48" s="0" t="n">
        <v>35815</v>
      </c>
    </row>
    <row r="49" customFormat="false" ht="12.8" hidden="false" customHeight="false" outlineLevel="0" collapsed="false">
      <c r="D49" s="0" t="n">
        <v>6836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26" activeCellId="0" sqref="P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I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7</v>
      </c>
      <c r="Q1" s="0" t="s">
        <v>3</v>
      </c>
      <c r="R1" s="0" t="s">
        <v>4</v>
      </c>
      <c r="S1" s="0" t="s">
        <v>5</v>
      </c>
      <c r="T1" s="0" t="s">
        <v>6</v>
      </c>
      <c r="U1" s="0" t="s">
        <v>7</v>
      </c>
      <c r="W1" s="0" t="s">
        <v>4</v>
      </c>
      <c r="X1" s="0" t="s">
        <v>5</v>
      </c>
      <c r="Y1" s="0" t="s">
        <v>6</v>
      </c>
    </row>
    <row r="2" customFormat="false" ht="12.8" hidden="false" customHeight="false" outlineLevel="0" collapsed="false">
      <c r="A2" s="0" t="n">
        <v>1650147866762</v>
      </c>
      <c r="B2" s="0" t="s">
        <v>8</v>
      </c>
      <c r="E2" s="0" t="n">
        <v>151.12</v>
      </c>
      <c r="F2" s="0" t="n">
        <v>57.5029299401836</v>
      </c>
      <c r="G2" s="0" t="n">
        <v>0.246928104575163</v>
      </c>
      <c r="I2" s="0" t="n">
        <v>1</v>
      </c>
      <c r="K2" s="0" t="n">
        <f aca="true">INDIRECT(ADDRESS(1+$I2*6,4))</f>
        <v>612</v>
      </c>
      <c r="L2" s="0" t="n">
        <f aca="true">INDIRECT(ADDRESS(2+($I2-1)*6,5))</f>
        <v>151.12</v>
      </c>
      <c r="M2" s="0" t="n">
        <f aca="true">INDIRECT(ADDRESS(3+($I2-1)*6,5))</f>
        <v>2.704</v>
      </c>
      <c r="N2" s="0" t="n">
        <f aca="true">INDIRECT(ADDRESS(4+($I2-1)*6,5))</f>
        <v>27.785</v>
      </c>
      <c r="O2" s="0" t="n">
        <f aca="true">INDIRECT(ADDRESS(5+($I2-1)*6,5))</f>
        <v>262.804</v>
      </c>
      <c r="Q2" s="0" t="n">
        <f aca="true">INDIRECT(ADDRESS(1+$I2*6,4))</f>
        <v>612</v>
      </c>
      <c r="R2" s="0" t="n">
        <f aca="true">INDIRECT(ADDRESS(2+($I2-1)*6,5))/$K2</f>
        <v>0.246928104575163</v>
      </c>
      <c r="S2" s="0" t="n">
        <f aca="true">INDIRECT(ADDRESS(3+($I2-1)*6,5))/$K2</f>
        <v>0.00441830065359477</v>
      </c>
      <c r="T2" s="0" t="n">
        <f aca="true">INDIRECT(ADDRESS(4+($I2-1)*6,5))/$K2</f>
        <v>0.0454003267973856</v>
      </c>
      <c r="U2" s="0" t="n">
        <f aca="true">INDIRECT(ADDRESS(5+($I2-1)*6,5))/$K2</f>
        <v>0.429418300653595</v>
      </c>
      <c r="W2" s="1" t="n">
        <f aca="false">L2/$O2</f>
        <v>0.575029299401836</v>
      </c>
      <c r="X2" s="1" t="n">
        <f aca="false">M2/$O2</f>
        <v>0.0102890366965495</v>
      </c>
      <c r="Y2" s="1" t="n">
        <f aca="false">N2/$O2</f>
        <v>0.105725179221016</v>
      </c>
    </row>
    <row r="3" customFormat="false" ht="12.8" hidden="false" customHeight="false" outlineLevel="0" collapsed="false">
      <c r="A3" s="0" t="n">
        <v>1650147866762</v>
      </c>
      <c r="B3" s="0" t="s">
        <v>9</v>
      </c>
      <c r="E3" s="0" t="n">
        <v>2.704</v>
      </c>
      <c r="F3" s="0" t="n">
        <v>1.02890366965495</v>
      </c>
      <c r="G3" s="0" t="n">
        <v>0.00441830065359477</v>
      </c>
      <c r="I3" s="0" t="n">
        <v>2</v>
      </c>
      <c r="K3" s="0" t="n">
        <f aca="true">INDIRECT(ADDRESS(1+$I3*6,4))</f>
        <v>1272</v>
      </c>
      <c r="L3" s="0" t="n">
        <f aca="true">INDIRECT(ADDRESS(2+($I3-1)*6,5))</f>
        <v>390.138</v>
      </c>
      <c r="M3" s="0" t="n">
        <f aca="true">INDIRECT(ADDRESS(3+($I3-1)*6,5))</f>
        <v>5.677</v>
      </c>
      <c r="N3" s="0" t="n">
        <f aca="true">INDIRECT(ADDRESS(4+($I3-1)*6,5))</f>
        <v>56.519</v>
      </c>
      <c r="O3" s="0" t="n">
        <f aca="true">INDIRECT(ADDRESS(5+($I3-1)*6,5))</f>
        <v>562.87</v>
      </c>
      <c r="Q3" s="0" t="n">
        <f aca="true">INDIRECT(ADDRESS(1+$I3*6,4))</f>
        <v>1272</v>
      </c>
      <c r="R3" s="0" t="n">
        <f aca="true">INDIRECT(ADDRESS(2+($I3-1)*6,5))/$K3</f>
        <v>0.306712264150943</v>
      </c>
      <c r="S3" s="0" t="n">
        <f aca="true">INDIRECT(ADDRESS(3+($I3-1)*6,5))/$K3</f>
        <v>0.00446305031446541</v>
      </c>
      <c r="T3" s="0" t="n">
        <f aca="true">INDIRECT(ADDRESS(4+($I3-1)*6,5))/$K3</f>
        <v>0.0444331761006289</v>
      </c>
      <c r="U3" s="0" t="n">
        <f aca="true">INDIRECT(ADDRESS(5+($I3-1)*6,5))/$K3</f>
        <v>0.44250786163522</v>
      </c>
      <c r="W3" s="1" t="n">
        <f aca="false">L3/$O3</f>
        <v>0.693122745927123</v>
      </c>
      <c r="X3" s="1" t="n">
        <f aca="false">M3/$O3</f>
        <v>0.0100858102226091</v>
      </c>
      <c r="Y3" s="1" t="n">
        <f aca="false">N3/$O3</f>
        <v>0.10041217332599</v>
      </c>
    </row>
    <row r="4" customFormat="false" ht="12.8" hidden="false" customHeight="false" outlineLevel="0" collapsed="false">
      <c r="A4" s="0" t="n">
        <v>1650147866762</v>
      </c>
      <c r="B4" s="0" t="s">
        <v>10</v>
      </c>
      <c r="E4" s="0" t="n">
        <v>27.785</v>
      </c>
      <c r="F4" s="0" t="n">
        <v>10.5725179221016</v>
      </c>
      <c r="G4" s="0" t="n">
        <v>0.0454003267973856</v>
      </c>
      <c r="I4" s="0" t="n">
        <v>3</v>
      </c>
      <c r="K4" s="0" t="n">
        <f aca="true">INDIRECT(ADDRESS(1+$I4*6,4))</f>
        <v>1817</v>
      </c>
      <c r="L4" s="0" t="n">
        <f aca="true">INDIRECT(ADDRESS(2+($I4-1)*6,5))</f>
        <v>663.796</v>
      </c>
      <c r="M4" s="0" t="n">
        <f aca="true">INDIRECT(ADDRESS(3+($I4-1)*6,5))</f>
        <v>8.19</v>
      </c>
      <c r="N4" s="0" t="n">
        <f aca="true">INDIRECT(ADDRESS(4+($I4-1)*6,5))</f>
        <v>80.57</v>
      </c>
      <c r="O4" s="0" t="n">
        <f aca="true">INDIRECT(ADDRESS(5+($I4-1)*6,5))</f>
        <v>863.511</v>
      </c>
      <c r="Q4" s="0" t="n">
        <f aca="true">INDIRECT(ADDRESS(1+$I4*6,4))</f>
        <v>1817</v>
      </c>
      <c r="R4" s="0" t="n">
        <f aca="true">INDIRECT(ADDRESS(2+($I4-1)*6,5))/$K4</f>
        <v>0.365325261419923</v>
      </c>
      <c r="S4" s="0" t="n">
        <f aca="true">INDIRECT(ADDRESS(3+($I4-1)*6,5))/$K4</f>
        <v>0.0045074298293891</v>
      </c>
      <c r="T4" s="0" t="n">
        <f aca="true">INDIRECT(ADDRESS(4+($I4-1)*6,5))/$K4</f>
        <v>0.0443423225096313</v>
      </c>
      <c r="U4" s="0" t="n">
        <f aca="true">INDIRECT(ADDRESS(5+($I4-1)*6,5))/$K4</f>
        <v>0.475239955971381</v>
      </c>
      <c r="W4" s="1" t="n">
        <f aca="false">L4/$O4</f>
        <v>0.768717480147908</v>
      </c>
      <c r="X4" s="1" t="n">
        <f aca="false">M4/$O4</f>
        <v>0.00948453464981917</v>
      </c>
      <c r="Y4" s="1" t="n">
        <f aca="false">N4/$O4</f>
        <v>0.09330512292258</v>
      </c>
    </row>
    <row r="5" customFormat="false" ht="12.8" hidden="false" customHeight="false" outlineLevel="0" collapsed="false">
      <c r="A5" s="0" t="n">
        <v>1650147866762</v>
      </c>
      <c r="B5" s="0" t="s">
        <v>11</v>
      </c>
      <c r="E5" s="0" t="n">
        <v>262.804</v>
      </c>
      <c r="F5" s="0" t="n">
        <v>2.32873167836106</v>
      </c>
      <c r="I5" s="0" t="n">
        <v>4</v>
      </c>
      <c r="K5" s="0" t="n">
        <f aca="true">INDIRECT(ADDRESS(1+$I5*6,4))</f>
        <v>2392</v>
      </c>
      <c r="L5" s="0" t="n">
        <f aca="true">INDIRECT(ADDRESS(2+($I5-1)*6,5))</f>
        <v>936.036</v>
      </c>
      <c r="M5" s="0" t="n">
        <f aca="true">INDIRECT(ADDRESS(3+($I5-1)*6,5))</f>
        <v>10.856</v>
      </c>
      <c r="N5" s="0" t="n">
        <f aca="true">INDIRECT(ADDRESS(4+($I5-1)*6,5))</f>
        <v>105.496</v>
      </c>
      <c r="O5" s="0" t="n">
        <f aca="true">INDIRECT(ADDRESS(5+($I5-1)*6,5))</f>
        <v>1163.56</v>
      </c>
      <c r="Q5" s="0" t="n">
        <f aca="true">INDIRECT(ADDRESS(1+$I5*6,4))</f>
        <v>2392</v>
      </c>
      <c r="R5" s="0" t="n">
        <f aca="true">INDIRECT(ADDRESS(2+($I5-1)*6,5))/$K5</f>
        <v>0.391319397993311</v>
      </c>
      <c r="S5" s="0" t="n">
        <f aca="true">INDIRECT(ADDRESS(3+($I5-1)*6,5))/$K5</f>
        <v>0.00453846153846154</v>
      </c>
      <c r="T5" s="0" t="n">
        <f aca="true">INDIRECT(ADDRESS(4+($I5-1)*6,5))/$K5</f>
        <v>0.0441036789297659</v>
      </c>
      <c r="U5" s="0" t="n">
        <f aca="true">INDIRECT(ADDRESS(5+($I5-1)*6,5))/$K5</f>
        <v>0.486438127090301</v>
      </c>
      <c r="W5" s="1" t="n">
        <f aca="false">L5/$O5</f>
        <v>0.804458730104163</v>
      </c>
      <c r="X5" s="1" t="n">
        <f aca="false">M5/$O5</f>
        <v>0.00932998728041528</v>
      </c>
      <c r="Y5" s="1" t="n">
        <f aca="false">N5/$O5</f>
        <v>0.090666574993984</v>
      </c>
    </row>
    <row r="6" customFormat="false" ht="12.8" hidden="false" customHeight="false" outlineLevel="0" collapsed="false">
      <c r="A6" s="0" t="n">
        <v>1650147866762</v>
      </c>
      <c r="B6" s="0" t="s">
        <v>12</v>
      </c>
      <c r="E6" s="0" t="n">
        <v>37.254</v>
      </c>
      <c r="I6" s="0" t="n">
        <v>5</v>
      </c>
      <c r="K6" s="0" t="n">
        <f aca="true">INDIRECT(ADDRESS(1+$I6*6,4))</f>
        <v>2992</v>
      </c>
      <c r="L6" s="0" t="n">
        <f aca="true">INDIRECT(ADDRESS(2+($I6-1)*6,5))</f>
        <v>1207.785</v>
      </c>
      <c r="M6" s="0" t="n">
        <f aca="true">INDIRECT(ADDRESS(3+($I6-1)*6,5))</f>
        <v>13.562</v>
      </c>
      <c r="N6" s="0" t="n">
        <f aca="true">INDIRECT(ADDRESS(4+($I6-1)*6,5))</f>
        <v>130.971</v>
      </c>
      <c r="O6" s="0" t="n">
        <f aca="true">INDIRECT(ADDRESS(5+($I6-1)*6,5))</f>
        <v>1463.744</v>
      </c>
      <c r="Q6" s="0" t="n">
        <f aca="true">INDIRECT(ADDRESS(1+$I6*6,4))</f>
        <v>2992</v>
      </c>
      <c r="R6" s="0" t="n">
        <f aca="true">INDIRECT(ADDRESS(2+($I6-1)*6,5))/$K6</f>
        <v>0.403671457219251</v>
      </c>
      <c r="S6" s="0" t="n">
        <f aca="true">INDIRECT(ADDRESS(3+($I6-1)*6,5))/$K6</f>
        <v>0.00453275401069519</v>
      </c>
      <c r="T6" s="0" t="n">
        <f aca="true">INDIRECT(ADDRESS(4+($I6-1)*6,5))/$K6</f>
        <v>0.0437737299465241</v>
      </c>
      <c r="U6" s="0" t="n">
        <f aca="true">INDIRECT(ADDRESS(5+($I6-1)*6,5))/$K6</f>
        <v>0.489219251336898</v>
      </c>
      <c r="W6" s="1" t="n">
        <f aca="false">L6/$O6</f>
        <v>0.825134039832102</v>
      </c>
      <c r="X6" s="1" t="n">
        <f aca="false">M6/$O6</f>
        <v>0.00926528136067509</v>
      </c>
      <c r="Y6" s="1" t="n">
        <f aca="false">N6/$O6</f>
        <v>0.0894767117747366</v>
      </c>
    </row>
    <row r="7" customFormat="false" ht="12.8" hidden="false" customHeight="false" outlineLevel="0" collapsed="false">
      <c r="A7" s="0" t="n">
        <v>1650147866762</v>
      </c>
      <c r="B7" s="0" t="s">
        <v>13</v>
      </c>
      <c r="C7" s="0" t="s">
        <v>14</v>
      </c>
      <c r="D7" s="0" t="n">
        <v>612</v>
      </c>
      <c r="I7" s="0" t="n">
        <v>6</v>
      </c>
      <c r="K7" s="0" t="n">
        <f aca="true">INDIRECT(ADDRESS(1+$I7*6,4))</f>
        <v>3582</v>
      </c>
      <c r="L7" s="0" t="n">
        <f aca="true">INDIRECT(ADDRESS(2+($I7-1)*6,5))</f>
        <v>1480.509</v>
      </c>
      <c r="M7" s="0" t="n">
        <f aca="true">INDIRECT(ADDRESS(3+($I7-1)*6,5))</f>
        <v>16.241</v>
      </c>
      <c r="N7" s="0" t="n">
        <f aca="true">INDIRECT(ADDRESS(4+($I7-1)*6,5))</f>
        <v>155.766</v>
      </c>
      <c r="O7" s="0" t="n">
        <f aca="true">INDIRECT(ADDRESS(5+($I7-1)*6,5))</f>
        <v>1764.049</v>
      </c>
      <c r="Q7" s="0" t="n">
        <f aca="true">INDIRECT(ADDRESS(1+$I7*6,4))</f>
        <v>3582</v>
      </c>
      <c r="R7" s="0" t="n">
        <f aca="true">INDIRECT(ADDRESS(2+($I7-1)*6,5))/$K7</f>
        <v>0.413319095477387</v>
      </c>
      <c r="S7" s="0" t="n">
        <f aca="true">INDIRECT(ADDRESS(3+($I7-1)*6,5))/$K7</f>
        <v>0.00453405918481295</v>
      </c>
      <c r="T7" s="0" t="n">
        <f aca="true">INDIRECT(ADDRESS(4+($I7-1)*6,5))/$K7</f>
        <v>0.0434857621440536</v>
      </c>
      <c r="U7" s="0" t="n">
        <f aca="true">INDIRECT(ADDRESS(5+($I7-1)*6,5))/$K7</f>
        <v>0.492475991066443</v>
      </c>
      <c r="W7" s="1" t="n">
        <f aca="false">L7/$O7</f>
        <v>0.839267503340327</v>
      </c>
      <c r="X7" s="1" t="n">
        <f aca="false">M7/$O7</f>
        <v>0.00920666035920771</v>
      </c>
      <c r="Y7" s="1" t="n">
        <f aca="false">N7/$O7</f>
        <v>0.0883002683032047</v>
      </c>
    </row>
    <row r="8" customFormat="false" ht="12.8" hidden="false" customHeight="false" outlineLevel="0" collapsed="false">
      <c r="A8" s="0" t="n">
        <v>1650148176832</v>
      </c>
      <c r="B8" s="0" t="s">
        <v>8</v>
      </c>
      <c r="E8" s="0" t="n">
        <v>390.138</v>
      </c>
      <c r="F8" s="0" t="n">
        <v>69.3122745927124</v>
      </c>
      <c r="G8" s="0" t="n">
        <v>0.306712264150943</v>
      </c>
      <c r="I8" s="0" t="n">
        <v>7</v>
      </c>
      <c r="K8" s="0" t="n">
        <f aca="true">INDIRECT(ADDRESS(1+$I8*6,4))</f>
        <v>4159</v>
      </c>
      <c r="L8" s="0" t="n">
        <f aca="true">INDIRECT(ADDRESS(2+($I8-1)*6,5))</f>
        <v>1753.882</v>
      </c>
      <c r="M8" s="0" t="n">
        <f aca="true">INDIRECT(ADDRESS(3+($I8-1)*6,5))</f>
        <v>18.835</v>
      </c>
      <c r="N8" s="0" t="n">
        <f aca="true">INDIRECT(ADDRESS(4+($I8-1)*6,5))</f>
        <v>180.145</v>
      </c>
      <c r="O8" s="0" t="n">
        <f aca="true">INDIRECT(ADDRESS(5+($I8-1)*6,5))</f>
        <v>2064.519</v>
      </c>
      <c r="Q8" s="0" t="n">
        <f aca="true">INDIRECT(ADDRESS(1+$I8*6,4))</f>
        <v>4159</v>
      </c>
      <c r="R8" s="0" t="n">
        <f aca="true">INDIRECT(ADDRESS(2+($I8-1)*6,5))/$K8</f>
        <v>0.421707622024525</v>
      </c>
      <c r="S8" s="0" t="n">
        <f aca="true">INDIRECT(ADDRESS(3+($I8-1)*6,5))/$K8</f>
        <v>0.004528732868478</v>
      </c>
      <c r="T8" s="0" t="n">
        <f aca="true">INDIRECT(ADDRESS(4+($I8-1)*6,5))/$K8</f>
        <v>0.0433144986775667</v>
      </c>
      <c r="U8" s="0" t="n">
        <f aca="true">INDIRECT(ADDRESS(5+($I8-1)*6,5))/$K8</f>
        <v>0.496397932195239</v>
      </c>
      <c r="W8" s="1" t="n">
        <f aca="false">L8/$O8</f>
        <v>0.849535412364817</v>
      </c>
      <c r="X8" s="1" t="n">
        <f aca="false">M8/$O8</f>
        <v>0.0091231904380633</v>
      </c>
      <c r="Y8" s="1" t="n">
        <f aca="false">N8/$O8</f>
        <v>0.0872576130323819</v>
      </c>
    </row>
    <row r="9" customFormat="false" ht="12.8" hidden="false" customHeight="false" outlineLevel="0" collapsed="false">
      <c r="A9" s="0" t="n">
        <v>1650148176832</v>
      </c>
      <c r="B9" s="0" t="s">
        <v>9</v>
      </c>
      <c r="E9" s="0" t="n">
        <v>5.677</v>
      </c>
      <c r="F9" s="0" t="n">
        <v>1.00858102226091</v>
      </c>
      <c r="G9" s="0" t="n">
        <v>0.00446305031446541</v>
      </c>
      <c r="I9" s="0" t="n">
        <v>8</v>
      </c>
      <c r="K9" s="0" t="n">
        <f aca="true">INDIRECT(ADDRESS(1+$I9*6,4))</f>
        <v>4759</v>
      </c>
      <c r="L9" s="0" t="n">
        <f aca="true">INDIRECT(ADDRESS(2+($I9-1)*6,5))</f>
        <v>2026.033</v>
      </c>
      <c r="M9" s="0" t="n">
        <f aca="true">INDIRECT(ADDRESS(3+($I9-1)*6,5))</f>
        <v>21.538</v>
      </c>
      <c r="N9" s="0" t="n">
        <f aca="true">INDIRECT(ADDRESS(4+($I9-1)*6,5))</f>
        <v>205.29</v>
      </c>
      <c r="O9" s="0" t="n">
        <f aca="true">INDIRECT(ADDRESS(5+($I9-1)*6,5))</f>
        <v>2364.645</v>
      </c>
      <c r="Q9" s="0" t="n">
        <f aca="true">INDIRECT(ADDRESS(1+$I9*6,4))</f>
        <v>4759</v>
      </c>
      <c r="R9" s="0" t="n">
        <f aca="true">INDIRECT(ADDRESS(2+($I9-1)*6,5))/$K9</f>
        <v>0.425726623240176</v>
      </c>
      <c r="S9" s="0" t="n">
        <f aca="true">INDIRECT(ADDRESS(3+($I9-1)*6,5))/$K9</f>
        <v>0.00452574070182811</v>
      </c>
      <c r="T9" s="0" t="n">
        <f aca="true">INDIRECT(ADDRESS(4+($I9-1)*6,5))/$K9</f>
        <v>0.0431372137003572</v>
      </c>
      <c r="U9" s="0" t="n">
        <f aca="true">INDIRECT(ADDRESS(5+($I9-1)*6,5))/$K9</f>
        <v>0.496878545913007</v>
      </c>
      <c r="W9" s="1" t="n">
        <f aca="false">L9/$O9</f>
        <v>0.85680218383732</v>
      </c>
      <c r="X9" s="1" t="n">
        <f aca="false">M9/$O9</f>
        <v>0.0091083439586069</v>
      </c>
      <c r="Y9" s="1" t="n">
        <f aca="false">N9/$O9</f>
        <v>0.0868164143032041</v>
      </c>
    </row>
    <row r="10" customFormat="false" ht="12.8" hidden="false" customHeight="false" outlineLevel="0" collapsed="false">
      <c r="A10" s="0" t="n">
        <v>1650148176832</v>
      </c>
      <c r="B10" s="0" t="s">
        <v>10</v>
      </c>
      <c r="E10" s="0" t="n">
        <v>56.519</v>
      </c>
      <c r="F10" s="0" t="n">
        <v>10.041217332599</v>
      </c>
      <c r="G10" s="0" t="n">
        <v>0.0444331761006289</v>
      </c>
      <c r="I10" s="0" t="n">
        <v>9</v>
      </c>
      <c r="K10" s="0" t="n">
        <f aca="true">INDIRECT(ADDRESS(1+$I10*6,4))</f>
        <v>5348</v>
      </c>
      <c r="L10" s="0" t="n">
        <f aca="true">INDIRECT(ADDRESS(2+($I10-1)*6,5))</f>
        <v>2299.582</v>
      </c>
      <c r="M10" s="0" t="n">
        <f aca="true">INDIRECT(ADDRESS(3+($I10-1)*6,5))</f>
        <v>24.251</v>
      </c>
      <c r="N10" s="0" t="n">
        <f aca="true">INDIRECT(ADDRESS(4+($I10-1)*6,5))</f>
        <v>229.532</v>
      </c>
      <c r="O10" s="0" t="n">
        <f aca="true">INDIRECT(ADDRESS(5+($I10-1)*6,5))</f>
        <v>2665.323</v>
      </c>
      <c r="Q10" s="0" t="n">
        <f aca="true">INDIRECT(ADDRESS(1+$I10*6,4))</f>
        <v>5348</v>
      </c>
      <c r="R10" s="0" t="n">
        <f aca="true">INDIRECT(ADDRESS(2+($I10-1)*6,5))/$K10</f>
        <v>0.429989154824233</v>
      </c>
      <c r="S10" s="0" t="n">
        <f aca="true">INDIRECT(ADDRESS(3+($I10-1)*6,5))/$K10</f>
        <v>0.00453459237097981</v>
      </c>
      <c r="T10" s="0" t="n">
        <f aca="true">INDIRECT(ADDRESS(4+($I10-1)*6,5))/$K10</f>
        <v>0.0429192221391174</v>
      </c>
      <c r="U10" s="0" t="n">
        <f aca="true">INDIRECT(ADDRESS(5+($I10-1)*6,5))/$K10</f>
        <v>0.498377524308153</v>
      </c>
      <c r="W10" s="1" t="n">
        <f aca="false">L10/$O10</f>
        <v>0.862777982255809</v>
      </c>
      <c r="X10" s="1" t="n">
        <f aca="false">M10/$O10</f>
        <v>0.0090987096123059</v>
      </c>
      <c r="Y10" s="1" t="n">
        <f aca="false">N10/$O10</f>
        <v>0.0861178926531606</v>
      </c>
    </row>
    <row r="11" customFormat="false" ht="12.8" hidden="false" customHeight="false" outlineLevel="0" collapsed="false">
      <c r="A11" s="0" t="n">
        <v>1650148176832</v>
      </c>
      <c r="B11" s="0" t="s">
        <v>11</v>
      </c>
      <c r="E11" s="0" t="n">
        <v>562.87</v>
      </c>
      <c r="F11" s="0" t="n">
        <v>2.25984685629008</v>
      </c>
      <c r="I11" s="0" t="n">
        <v>10</v>
      </c>
      <c r="K11" s="0" t="n">
        <f aca="true">INDIRECT(ADDRESS(1+$I11*6,4))</f>
        <v>5930</v>
      </c>
      <c r="L11" s="0" t="n">
        <f aca="true">INDIRECT(ADDRESS(2+($I11-1)*6,5))</f>
        <v>2572.982</v>
      </c>
      <c r="M11" s="0" t="n">
        <f aca="true">INDIRECT(ADDRESS(3+($I11-1)*6,5))</f>
        <v>26.995</v>
      </c>
      <c r="N11" s="0" t="n">
        <f aca="true">INDIRECT(ADDRESS(4+($I11-1)*6,5))</f>
        <v>253.5</v>
      </c>
      <c r="O11" s="0" t="n">
        <f aca="true">INDIRECT(ADDRESS(5+($I11-1)*6,5))</f>
        <v>2965.568</v>
      </c>
      <c r="Q11" s="0" t="n">
        <f aca="true">INDIRECT(ADDRESS(1+$I11*6,4))</f>
        <v>5930</v>
      </c>
      <c r="R11" s="0" t="n">
        <f aca="true">INDIRECT(ADDRESS(2+($I11-1)*6,5))/$K11</f>
        <v>0.433892411467116</v>
      </c>
      <c r="S11" s="0" t="n">
        <f aca="true">INDIRECT(ADDRESS(3+($I11-1)*6,5))/$K11</f>
        <v>0.00455227655986509</v>
      </c>
      <c r="T11" s="0" t="n">
        <f aca="true">INDIRECT(ADDRESS(4+($I11-1)*6,5))/$K11</f>
        <v>0.0427487352445194</v>
      </c>
      <c r="U11" s="0" t="n">
        <f aca="true">INDIRECT(ADDRESS(5+($I11-1)*6,5))/$K11</f>
        <v>0.500095784148398</v>
      </c>
      <c r="W11" s="1" t="n">
        <f aca="false">L11/$O11</f>
        <v>0.867618614713943</v>
      </c>
      <c r="X11" s="1" t="n">
        <f aca="false">M11/$O11</f>
        <v>0.0091028093100546</v>
      </c>
      <c r="Y11" s="1" t="n">
        <f aca="false">N11/$O11</f>
        <v>0.0854810950212573</v>
      </c>
    </row>
    <row r="12" customFormat="false" ht="12.8" hidden="false" customHeight="false" outlineLevel="0" collapsed="false">
      <c r="A12" s="0" t="n">
        <v>1650148176832</v>
      </c>
      <c r="B12" s="0" t="s">
        <v>12</v>
      </c>
      <c r="E12" s="0" t="n">
        <v>37.254</v>
      </c>
      <c r="I12" s="0" t="n">
        <v>11</v>
      </c>
      <c r="K12" s="0" t="n">
        <f aca="true">INDIRECT(ADDRESS(1+$I12*6,4))</f>
        <v>6539</v>
      </c>
      <c r="L12" s="0" t="n">
        <f aca="true">INDIRECT(ADDRESS(2+($I12-1)*6,5))</f>
        <v>2844.764</v>
      </c>
      <c r="M12" s="0" t="n">
        <f aca="true">INDIRECT(ADDRESS(3+($I12-1)*6,5))</f>
        <v>29.834</v>
      </c>
      <c r="N12" s="0" t="n">
        <f aca="true">INDIRECT(ADDRESS(4+($I12-1)*6,5))</f>
        <v>278.938</v>
      </c>
      <c r="O12" s="0" t="n">
        <f aca="true">INDIRECT(ADDRESS(5+($I12-1)*6,5))</f>
        <v>3265.783</v>
      </c>
      <c r="Q12" s="0" t="n">
        <f aca="true">INDIRECT(ADDRESS(1+$I12*6,4))</f>
        <v>6539</v>
      </c>
      <c r="R12" s="0" t="n">
        <f aca="true">INDIRECT(ADDRESS(2+($I12-1)*6,5))/$K12</f>
        <v>0.435045725646123</v>
      </c>
      <c r="S12" s="0" t="n">
        <f aca="true">INDIRECT(ADDRESS(3+($I12-1)*6,5))/$K12</f>
        <v>0.00456247132589081</v>
      </c>
      <c r="T12" s="0" t="n">
        <f aca="true">INDIRECT(ADDRESS(4+($I12-1)*6,5))/$K12</f>
        <v>0.0426575929041138</v>
      </c>
      <c r="U12" s="0" t="n">
        <f aca="true">INDIRECT(ADDRESS(5+($I12-1)*6,5))/$K12</f>
        <v>0.499431564459397</v>
      </c>
      <c r="W12" s="1" t="n">
        <f aca="false">L12/$O12</f>
        <v>0.871081758953366</v>
      </c>
      <c r="X12" s="1" t="n">
        <f aca="false">M12/$O12</f>
        <v>0.0091353283423914</v>
      </c>
      <c r="Y12" s="1" t="n">
        <f aca="false">N12/$O12</f>
        <v>0.0854122885690813</v>
      </c>
    </row>
    <row r="13" customFormat="false" ht="12.8" hidden="false" customHeight="false" outlineLevel="0" collapsed="false">
      <c r="A13" s="0" t="n">
        <v>1650148176832</v>
      </c>
      <c r="B13" s="0" t="s">
        <v>13</v>
      </c>
      <c r="C13" s="0" t="s">
        <v>14</v>
      </c>
      <c r="D13" s="0" t="n">
        <v>1272</v>
      </c>
      <c r="I13" s="0" t="n">
        <v>12</v>
      </c>
      <c r="K13" s="0" t="n">
        <f aca="true">INDIRECT(ADDRESS(1+$I13*6,4))</f>
        <v>7144</v>
      </c>
      <c r="L13" s="0" t="n">
        <f aca="true">INDIRECT(ADDRESS(2+($I13-1)*6,5))</f>
        <v>3116.965</v>
      </c>
      <c r="M13" s="0" t="n">
        <f aca="true">INDIRECT(ADDRESS(3+($I13-1)*6,5))</f>
        <v>32.659</v>
      </c>
      <c r="N13" s="0" t="n">
        <f aca="true">INDIRECT(ADDRESS(4+($I13-1)*6,5))</f>
        <v>304.412</v>
      </c>
      <c r="O13" s="0" t="n">
        <f aca="true">INDIRECT(ADDRESS(5+($I13-1)*6,5))</f>
        <v>3566.421</v>
      </c>
      <c r="Q13" s="0" t="n">
        <f aca="true">INDIRECT(ADDRESS(1+$I13*6,4))</f>
        <v>7144</v>
      </c>
      <c r="R13" s="0" t="n">
        <f aca="true">INDIRECT(ADDRESS(2+($I13-1)*6,5))/$K13</f>
        <v>0.436305291153415</v>
      </c>
      <c r="S13" s="0" t="n">
        <f aca="true">INDIRECT(ADDRESS(3+($I13-1)*6,5))/$K13</f>
        <v>0.00457152855543113</v>
      </c>
      <c r="T13" s="0" t="n">
        <f aca="true">INDIRECT(ADDRESS(4+($I13-1)*6,5))/$K13</f>
        <v>0.0426108622620381</v>
      </c>
      <c r="U13" s="0" t="n">
        <f aca="true">INDIRECT(ADDRESS(5+($I13-1)*6,5))/$K13</f>
        <v>0.499219064949608</v>
      </c>
      <c r="W13" s="1" t="n">
        <f aca="false">L13/$O13</f>
        <v>0.873975618694484</v>
      </c>
      <c r="X13" s="1" t="n">
        <f aca="false">M13/$O13</f>
        <v>0.00915735971720669</v>
      </c>
      <c r="Y13" s="1" t="n">
        <f aca="false">N13/$O13</f>
        <v>0.0853550380058888</v>
      </c>
    </row>
    <row r="14" customFormat="false" ht="12.8" hidden="false" customHeight="false" outlineLevel="0" collapsed="false">
      <c r="A14" s="0" t="n">
        <v>1650148487473</v>
      </c>
      <c r="B14" s="0" t="s">
        <v>8</v>
      </c>
      <c r="E14" s="0" t="n">
        <v>663.796</v>
      </c>
      <c r="F14" s="0" t="n">
        <v>76.8717480147908</v>
      </c>
      <c r="G14" s="0" t="n">
        <v>0.365325261419923</v>
      </c>
      <c r="I14" s="0" t="n">
        <v>13</v>
      </c>
      <c r="K14" s="0" t="n">
        <f aca="true">INDIRECT(ADDRESS(1+$I14*6,4))</f>
        <v>7734</v>
      </c>
      <c r="L14" s="0" t="n">
        <f aca="true">INDIRECT(ADDRESS(2+($I14-1)*6,5))</f>
        <v>3389.739</v>
      </c>
      <c r="M14" s="0" t="n">
        <f aca="true">INDIRECT(ADDRESS(3+($I14-1)*6,5))</f>
        <v>35.487</v>
      </c>
      <c r="N14" s="0" t="n">
        <f aca="true">INDIRECT(ADDRESS(4+($I14-1)*6,5))</f>
        <v>328.863</v>
      </c>
      <c r="O14" s="0" t="n">
        <f aca="true">INDIRECT(ADDRESS(5+($I14-1)*6,5))</f>
        <v>3866.631</v>
      </c>
      <c r="Q14" s="0" t="n">
        <f aca="true">INDIRECT(ADDRESS(1+$I14*6,4))</f>
        <v>7734</v>
      </c>
      <c r="R14" s="0" t="n">
        <f aca="true">INDIRECT(ADDRESS(2+($I14-1)*6,5))/$K14</f>
        <v>0.438290535298681</v>
      </c>
      <c r="S14" s="0" t="n">
        <f aca="true">INDIRECT(ADDRESS(3+($I14-1)*6,5))/$K14</f>
        <v>0.00458844065166796</v>
      </c>
      <c r="T14" s="0" t="n">
        <f aca="true">INDIRECT(ADDRESS(4+($I14-1)*6,5))/$K14</f>
        <v>0.042521722265322</v>
      </c>
      <c r="U14" s="0" t="n">
        <f aca="true">INDIRECT(ADDRESS(5+($I14-1)*6,5))/$K14</f>
        <v>0.499952288595811</v>
      </c>
      <c r="W14" s="1" t="n">
        <f aca="false">L14/$O14</f>
        <v>0.876664724407372</v>
      </c>
      <c r="X14" s="1" t="n">
        <f aca="false">M14/$O14</f>
        <v>0.00917775707069022</v>
      </c>
      <c r="Y14" s="1" t="n">
        <f aca="false">N14/$O14</f>
        <v>0.0850515603893932</v>
      </c>
    </row>
    <row r="15" customFormat="false" ht="12.8" hidden="false" customHeight="false" outlineLevel="0" collapsed="false">
      <c r="A15" s="0" t="n">
        <v>1650148487473</v>
      </c>
      <c r="B15" s="0" t="s">
        <v>9</v>
      </c>
      <c r="E15" s="0" t="n">
        <v>8.19</v>
      </c>
      <c r="F15" s="0" t="n">
        <v>0.948453464981917</v>
      </c>
      <c r="G15" s="0" t="n">
        <v>0.0045074298293891</v>
      </c>
      <c r="I15" s="0" t="n">
        <v>14</v>
      </c>
      <c r="K15" s="0" t="n">
        <f aca="true">INDIRECT(ADDRESS(1+$I15*6,4))</f>
        <v>8324</v>
      </c>
      <c r="L15" s="0" t="n">
        <f aca="true">INDIRECT(ADDRESS(2+($I15-1)*6,5))</f>
        <v>3663.164</v>
      </c>
      <c r="M15" s="0" t="n">
        <f aca="true">INDIRECT(ADDRESS(3+($I15-1)*6,5))</f>
        <v>38.274</v>
      </c>
      <c r="N15" s="0" t="n">
        <f aca="true">INDIRECT(ADDRESS(4+($I15-1)*6,5))</f>
        <v>352.792</v>
      </c>
      <c r="O15" s="0" t="n">
        <f aca="true">INDIRECT(ADDRESS(5+($I15-1)*6,5))</f>
        <v>4166.901</v>
      </c>
      <c r="Q15" s="0" t="n">
        <f aca="true">INDIRECT(ADDRESS(1+$I15*6,4))</f>
        <v>8324</v>
      </c>
      <c r="R15" s="0" t="n">
        <f aca="true">INDIRECT(ADDRESS(2+($I15-1)*6,5))/$K15</f>
        <v>0.440072561268621</v>
      </c>
      <c r="S15" s="0" t="n">
        <f aca="true">INDIRECT(ADDRESS(3+($I15-1)*6,5))/$K15</f>
        <v>0.00459802979336857</v>
      </c>
      <c r="T15" s="0" t="n">
        <f aca="true">INDIRECT(ADDRESS(4+($I15-1)*6,5))/$K15</f>
        <v>0.0423825084094185</v>
      </c>
      <c r="U15" s="0" t="n">
        <f aca="true">INDIRECT(ADDRESS(5+($I15-1)*6,5))/$K15</f>
        <v>0.500588779432965</v>
      </c>
      <c r="W15" s="1" t="n">
        <f aca="false">L15/$O15</f>
        <v>0.879109918858164</v>
      </c>
      <c r="X15" s="1" t="n">
        <f aca="false">M15/$O15</f>
        <v>0.00918524342190995</v>
      </c>
      <c r="Y15" s="1" t="n">
        <f aca="false">N15/$O15</f>
        <v>0.0846653184224919</v>
      </c>
    </row>
    <row r="16" customFormat="false" ht="12.8" hidden="false" customHeight="false" outlineLevel="0" collapsed="false">
      <c r="A16" s="0" t="n">
        <v>1650148487473</v>
      </c>
      <c r="B16" s="0" t="s">
        <v>10</v>
      </c>
      <c r="E16" s="0" t="n">
        <v>80.57</v>
      </c>
      <c r="F16" s="0" t="n">
        <v>9.330512292258</v>
      </c>
      <c r="G16" s="0" t="n">
        <v>0.0443423225096313</v>
      </c>
      <c r="I16" s="0" t="n">
        <v>15</v>
      </c>
      <c r="K16" s="0" t="n">
        <f aca="true">INDIRECT(ADDRESS(1+$I16*6,4))</f>
        <v>8929</v>
      </c>
      <c r="L16" s="0" t="n">
        <f aca="true">INDIRECT(ADDRESS(2+($I16-1)*6,5))</f>
        <v>3936</v>
      </c>
      <c r="M16" s="0" t="n">
        <f aca="true">INDIRECT(ADDRESS(3+($I16-1)*6,5))</f>
        <v>40.991</v>
      </c>
      <c r="N16" s="0" t="n">
        <f aca="true">INDIRECT(ADDRESS(4+($I16-1)*6,5))</f>
        <v>377.186</v>
      </c>
      <c r="O16" s="0" t="n">
        <f aca="true">INDIRECT(ADDRESS(5+($I16-1)*6,5))</f>
        <v>4466.98</v>
      </c>
      <c r="Q16" s="0" t="n">
        <f aca="true">INDIRECT(ADDRESS(1+$I16*6,4))</f>
        <v>8929</v>
      </c>
      <c r="R16" s="0" t="n">
        <f aca="true">INDIRECT(ADDRESS(2+($I16-1)*6,5))/$K16</f>
        <v>0.440810841079628</v>
      </c>
      <c r="S16" s="0" t="n">
        <f aca="true">INDIRECT(ADDRESS(3+($I16-1)*6,5))/$K16</f>
        <v>0.00459077164296114</v>
      </c>
      <c r="T16" s="0" t="n">
        <f aca="true">INDIRECT(ADDRESS(4+($I16-1)*6,5))/$K16</f>
        <v>0.0422428043453914</v>
      </c>
      <c r="U16" s="0" t="n">
        <f aca="true">INDIRECT(ADDRESS(5+($I16-1)*6,5))/$K16</f>
        <v>0.50027774666816</v>
      </c>
      <c r="W16" s="1" t="n">
        <f aca="false">L16/$O16</f>
        <v>0.881132219083139</v>
      </c>
      <c r="X16" s="1" t="n">
        <f aca="false">M16/$O16</f>
        <v>0.00917644583141183</v>
      </c>
      <c r="Y16" s="1" t="n">
        <f aca="false">N16/$O16</f>
        <v>0.0844387035536313</v>
      </c>
    </row>
    <row r="17" customFormat="false" ht="12.8" hidden="false" customHeight="false" outlineLevel="0" collapsed="false">
      <c r="A17" s="0" t="n">
        <v>1650148487473</v>
      </c>
      <c r="B17" s="0" t="s">
        <v>11</v>
      </c>
      <c r="E17" s="0" t="n">
        <v>863.511</v>
      </c>
      <c r="F17" s="0" t="n">
        <v>2.10420017811006</v>
      </c>
      <c r="I17" s="0" t="n">
        <v>16</v>
      </c>
      <c r="K17" s="0" t="n">
        <f aca="true">INDIRECT(ADDRESS(1+$I17*6,4))</f>
        <v>9518</v>
      </c>
      <c r="L17" s="0" t="n">
        <f aca="true">INDIRECT(ADDRESS(2+($I17-1)*6,5))</f>
        <v>4209.743</v>
      </c>
      <c r="M17" s="0" t="n">
        <f aca="true">INDIRECT(ADDRESS(3+($I17-1)*6,5))</f>
        <v>43.711</v>
      </c>
      <c r="N17" s="0" t="n">
        <f aca="true">INDIRECT(ADDRESS(4+($I17-1)*6,5))</f>
        <v>401.224</v>
      </c>
      <c r="O17" s="0" t="n">
        <f aca="true">INDIRECT(ADDRESS(5+($I17-1)*6,5))</f>
        <v>4767.627</v>
      </c>
      <c r="Q17" s="0" t="n">
        <f aca="true">INDIRECT(ADDRESS(1+$I17*6,4))</f>
        <v>9518</v>
      </c>
      <c r="R17" s="0" t="n">
        <f aca="true">INDIRECT(ADDRESS(2+($I17-1)*6,5))/$K17</f>
        <v>0.442292813616306</v>
      </c>
      <c r="S17" s="0" t="n">
        <f aca="true">INDIRECT(ADDRESS(3+($I17-1)*6,5))/$K17</f>
        <v>0.00459245639840303</v>
      </c>
      <c r="T17" s="0" t="n">
        <f aca="true">INDIRECT(ADDRESS(4+($I17-1)*6,5))/$K17</f>
        <v>0.0421542340827905</v>
      </c>
      <c r="U17" s="0" t="n">
        <f aca="true">INDIRECT(ADDRESS(5+($I17-1)*6,5))/$K17</f>
        <v>0.500906387896617</v>
      </c>
      <c r="W17" s="1" t="n">
        <f aca="false">L17/$O17</f>
        <v>0.882984973446958</v>
      </c>
      <c r="X17" s="1" t="n">
        <f aca="false">M17/$O17</f>
        <v>0.00916829273766593</v>
      </c>
      <c r="Y17" s="1" t="n">
        <f aca="false">N17/$O17</f>
        <v>0.0841559123647886</v>
      </c>
    </row>
    <row r="18" customFormat="false" ht="12.8" hidden="false" customHeight="false" outlineLevel="0" collapsed="false">
      <c r="A18" s="0" t="n">
        <v>1650148487473</v>
      </c>
      <c r="B18" s="0" t="s">
        <v>12</v>
      </c>
      <c r="E18" s="0" t="n">
        <v>37.254</v>
      </c>
      <c r="I18" s="0" t="n">
        <v>17</v>
      </c>
      <c r="K18" s="0" t="n">
        <f aca="true">INDIRECT(ADDRESS(1+$I18*6,4))</f>
        <v>10006</v>
      </c>
      <c r="L18" s="0" t="n">
        <f aca="true">INDIRECT(ADDRESS(2+($I18-1)*6,5))</f>
        <v>4441.706</v>
      </c>
      <c r="M18" s="0" t="n">
        <f aca="true">INDIRECT(ADDRESS(3+($I18-1)*6,5))</f>
        <v>45.917</v>
      </c>
      <c r="N18" s="0" t="n">
        <f aca="true">INDIRECT(ADDRESS(4+($I18-1)*6,5))</f>
        <v>420.824</v>
      </c>
      <c r="O18" s="0" t="n">
        <f aca="true">INDIRECT(ADDRESS(5+($I18-1)*6,5))</f>
        <v>5067.706</v>
      </c>
      <c r="Q18" s="0" t="n">
        <f aca="true">INDIRECT(ADDRESS(1+$I18*6,4))</f>
        <v>10006</v>
      </c>
      <c r="R18" s="0" t="n">
        <f aca="true">INDIRECT(ADDRESS(2+($I18-1)*6,5))/$K18</f>
        <v>0.443904257445533</v>
      </c>
      <c r="S18" s="0" t="n">
        <f aca="true">INDIRECT(ADDRESS(3+($I18-1)*6,5))/$K18</f>
        <v>0.00458894663202079</v>
      </c>
      <c r="T18" s="0" t="n">
        <f aca="true">INDIRECT(ADDRESS(4+($I18-1)*6,5))/$K18</f>
        <v>0.0420571657005797</v>
      </c>
      <c r="U18" s="0" t="n">
        <f aca="true">INDIRECT(ADDRESS(5+($I18-1)*6,5))/$K18</f>
        <v>0.506466719968019</v>
      </c>
      <c r="W18" s="1" t="n">
        <f aca="false">L18/$O18</f>
        <v>0.876472707769551</v>
      </c>
      <c r="X18" s="1" t="n">
        <f aca="false">M18/$O18</f>
        <v>0.00906070715230915</v>
      </c>
      <c r="Y18" s="1" t="n">
        <f aca="false">N18/$O18</f>
        <v>0.0830403342261765</v>
      </c>
    </row>
    <row r="19" customFormat="false" ht="12.8" hidden="false" customHeight="false" outlineLevel="0" collapsed="false">
      <c r="A19" s="0" t="n">
        <v>1650148487473</v>
      </c>
      <c r="B19" s="0" t="s">
        <v>13</v>
      </c>
      <c r="C19" s="0" t="s">
        <v>14</v>
      </c>
      <c r="D19" s="0" t="n">
        <v>1817</v>
      </c>
      <c r="W19" s="1"/>
      <c r="X19" s="1"/>
      <c r="Y19" s="1"/>
    </row>
    <row r="20" customFormat="false" ht="12.8" hidden="false" customHeight="false" outlineLevel="0" collapsed="false">
      <c r="A20" s="0" t="n">
        <v>1650148797523</v>
      </c>
      <c r="B20" s="0" t="s">
        <v>8</v>
      </c>
      <c r="E20" s="0" t="n">
        <v>936.036</v>
      </c>
      <c r="F20" s="0" t="n">
        <v>80.4458730104163</v>
      </c>
      <c r="G20" s="0" t="n">
        <v>0.391319397993311</v>
      </c>
    </row>
    <row r="21" customFormat="false" ht="12.8" hidden="false" customHeight="false" outlineLevel="0" collapsed="false">
      <c r="A21" s="0" t="n">
        <v>1650148797523</v>
      </c>
      <c r="B21" s="0" t="s">
        <v>9</v>
      </c>
      <c r="E21" s="0" t="n">
        <v>10.856</v>
      </c>
      <c r="F21" s="0" t="n">
        <v>0.932998728041528</v>
      </c>
      <c r="G21" s="0" t="n">
        <v>0.00453846153846154</v>
      </c>
    </row>
    <row r="22" customFormat="false" ht="12.8" hidden="false" customHeight="false" outlineLevel="0" collapsed="false">
      <c r="A22" s="0" t="n">
        <v>1650148797523</v>
      </c>
      <c r="B22" s="0" t="s">
        <v>10</v>
      </c>
      <c r="E22" s="0" t="n">
        <v>105.496</v>
      </c>
      <c r="F22" s="0" t="n">
        <v>9.0666574993984</v>
      </c>
      <c r="G22" s="0" t="n">
        <v>0.0441036789297659</v>
      </c>
    </row>
    <row r="23" customFormat="false" ht="12.8" hidden="false" customHeight="false" outlineLevel="0" collapsed="false">
      <c r="A23" s="0" t="n">
        <v>1650148797523</v>
      </c>
      <c r="B23" s="0" t="s">
        <v>11</v>
      </c>
      <c r="E23" s="0" t="n">
        <v>1163.56</v>
      </c>
      <c r="F23" s="0" t="n">
        <v>2.05575990924404</v>
      </c>
    </row>
    <row r="24" customFormat="false" ht="12.8" hidden="false" customHeight="false" outlineLevel="0" collapsed="false">
      <c r="A24" s="0" t="n">
        <v>1650148797523</v>
      </c>
      <c r="B24" s="0" t="s">
        <v>12</v>
      </c>
      <c r="E24" s="0" t="n">
        <v>37.254</v>
      </c>
    </row>
    <row r="25" customFormat="false" ht="12.8" hidden="false" customHeight="false" outlineLevel="0" collapsed="false">
      <c r="A25" s="0" t="n">
        <v>1650148797523</v>
      </c>
      <c r="B25" s="0" t="s">
        <v>13</v>
      </c>
      <c r="C25" s="0" t="s">
        <v>14</v>
      </c>
      <c r="D25" s="0" t="n">
        <v>2392</v>
      </c>
    </row>
    <row r="26" customFormat="false" ht="12.8" hidden="false" customHeight="false" outlineLevel="0" collapsed="false">
      <c r="A26" s="0" t="n">
        <v>1650149107708</v>
      </c>
      <c r="B26" s="0" t="s">
        <v>8</v>
      </c>
      <c r="E26" s="0" t="n">
        <v>1207.785</v>
      </c>
      <c r="F26" s="0" t="n">
        <v>82.5134039832102</v>
      </c>
      <c r="G26" s="0" t="n">
        <v>0.403671457219251</v>
      </c>
    </row>
    <row r="27" customFormat="false" ht="12.8" hidden="false" customHeight="false" outlineLevel="0" collapsed="false">
      <c r="A27" s="0" t="n">
        <v>1650149107708</v>
      </c>
      <c r="B27" s="0" t="s">
        <v>9</v>
      </c>
      <c r="E27" s="0" t="n">
        <v>13.562</v>
      </c>
      <c r="F27" s="0" t="n">
        <v>0.926528136067509</v>
      </c>
      <c r="G27" s="0" t="n">
        <v>0.00453275401069519</v>
      </c>
    </row>
    <row r="28" customFormat="false" ht="12.8" hidden="false" customHeight="false" outlineLevel="0" collapsed="false">
      <c r="A28" s="0" t="n">
        <v>1650149107708</v>
      </c>
      <c r="B28" s="0" t="s">
        <v>10</v>
      </c>
      <c r="E28" s="0" t="n">
        <v>130.971</v>
      </c>
      <c r="F28" s="0" t="n">
        <v>8.94767117747366</v>
      </c>
      <c r="G28" s="0" t="n">
        <v>0.0437737299465241</v>
      </c>
    </row>
    <row r="29" customFormat="false" ht="12.8" hidden="false" customHeight="false" outlineLevel="0" collapsed="false">
      <c r="A29" s="0" t="n">
        <v>1650149107708</v>
      </c>
      <c r="B29" s="0" t="s">
        <v>11</v>
      </c>
      <c r="E29" s="0" t="n">
        <v>1463.744</v>
      </c>
      <c r="F29" s="0" t="n">
        <v>2.04407328057365</v>
      </c>
    </row>
    <row r="30" customFormat="false" ht="12.8" hidden="false" customHeight="false" outlineLevel="0" collapsed="false">
      <c r="A30" s="0" t="n">
        <v>1650149107709</v>
      </c>
      <c r="B30" s="0" t="s">
        <v>12</v>
      </c>
      <c r="E30" s="0" t="n">
        <v>37.254</v>
      </c>
    </row>
    <row r="31" customFormat="false" ht="12.8" hidden="false" customHeight="false" outlineLevel="0" collapsed="false">
      <c r="A31" s="0" t="n">
        <v>1650149107709</v>
      </c>
      <c r="B31" s="0" t="s">
        <v>13</v>
      </c>
      <c r="C31" s="0" t="s">
        <v>14</v>
      </c>
      <c r="D31" s="0" t="n">
        <v>2992</v>
      </c>
    </row>
    <row r="32" customFormat="false" ht="12.8" hidden="false" customHeight="false" outlineLevel="0" collapsed="false">
      <c r="A32" s="0" t="n">
        <v>1650149418018</v>
      </c>
      <c r="B32" s="0" t="s">
        <v>8</v>
      </c>
      <c r="E32" s="0" t="n">
        <v>1480.509</v>
      </c>
      <c r="F32" s="0" t="n">
        <v>83.9267503340327</v>
      </c>
      <c r="G32" s="0" t="n">
        <v>0.413319095477387</v>
      </c>
    </row>
    <row r="33" customFormat="false" ht="12.8" hidden="false" customHeight="false" outlineLevel="0" collapsed="false">
      <c r="A33" s="0" t="n">
        <v>1650149418018</v>
      </c>
      <c r="B33" s="0" t="s">
        <v>9</v>
      </c>
      <c r="E33" s="0" t="n">
        <v>16.241</v>
      </c>
      <c r="F33" s="0" t="n">
        <v>0.920666035920771</v>
      </c>
      <c r="G33" s="0" t="n">
        <v>0.00453405918481295</v>
      </c>
    </row>
    <row r="34" customFormat="false" ht="12.8" hidden="false" customHeight="false" outlineLevel="0" collapsed="false">
      <c r="A34" s="0" t="n">
        <v>1650149418018</v>
      </c>
      <c r="B34" s="0" t="s">
        <v>10</v>
      </c>
      <c r="E34" s="0" t="n">
        <v>155.766</v>
      </c>
      <c r="F34" s="0" t="n">
        <v>8.83002683032047</v>
      </c>
      <c r="G34" s="0" t="n">
        <v>0.0434857621440536</v>
      </c>
    </row>
    <row r="35" customFormat="false" ht="12.8" hidden="false" customHeight="false" outlineLevel="0" collapsed="false">
      <c r="A35" s="0" t="n">
        <v>1650149418018</v>
      </c>
      <c r="B35" s="0" t="s">
        <v>11</v>
      </c>
      <c r="E35" s="0" t="n">
        <v>1764.049</v>
      </c>
      <c r="F35" s="0" t="n">
        <v>2.03055584056905</v>
      </c>
    </row>
    <row r="36" customFormat="false" ht="12.8" hidden="false" customHeight="false" outlineLevel="0" collapsed="false">
      <c r="A36" s="0" t="n">
        <v>1650149418018</v>
      </c>
      <c r="B36" s="0" t="s">
        <v>12</v>
      </c>
      <c r="E36" s="0" t="n">
        <v>37.254</v>
      </c>
    </row>
    <row r="37" customFormat="false" ht="12.8" hidden="false" customHeight="false" outlineLevel="0" collapsed="false">
      <c r="A37" s="0" t="n">
        <v>1650149418018</v>
      </c>
      <c r="B37" s="0" t="s">
        <v>13</v>
      </c>
      <c r="C37" s="0" t="s">
        <v>14</v>
      </c>
      <c r="D37" s="0" t="n">
        <v>3582</v>
      </c>
    </row>
    <row r="38" customFormat="false" ht="12.8" hidden="false" customHeight="false" outlineLevel="0" collapsed="false">
      <c r="A38" s="0" t="n">
        <v>1650149728495</v>
      </c>
      <c r="B38" s="0" t="s">
        <v>8</v>
      </c>
      <c r="E38" s="0" t="n">
        <v>1753.882</v>
      </c>
      <c r="F38" s="0" t="n">
        <v>84.9535412364817</v>
      </c>
      <c r="G38" s="0" t="n">
        <v>0.421707622024525</v>
      </c>
    </row>
    <row r="39" customFormat="false" ht="12.8" hidden="false" customHeight="false" outlineLevel="0" collapsed="false">
      <c r="A39" s="0" t="n">
        <v>1650149728495</v>
      </c>
      <c r="B39" s="0" t="s">
        <v>9</v>
      </c>
      <c r="E39" s="0" t="n">
        <v>18.835</v>
      </c>
      <c r="F39" s="0" t="n">
        <v>0.91231904380633</v>
      </c>
      <c r="G39" s="0" t="n">
        <v>0.004528732868478</v>
      </c>
    </row>
    <row r="40" customFormat="false" ht="12.8" hidden="false" customHeight="false" outlineLevel="0" collapsed="false">
      <c r="A40" s="0" t="n">
        <v>1650149728495</v>
      </c>
      <c r="B40" s="0" t="s">
        <v>10</v>
      </c>
      <c r="E40" s="0" t="n">
        <v>180.145</v>
      </c>
      <c r="F40" s="0" t="n">
        <v>8.72576130323819</v>
      </c>
      <c r="G40" s="0" t="n">
        <v>0.0433144986775667</v>
      </c>
    </row>
    <row r="41" customFormat="false" ht="12.8" hidden="false" customHeight="false" outlineLevel="0" collapsed="false">
      <c r="A41" s="0" t="n">
        <v>1650149728495</v>
      </c>
      <c r="B41" s="0" t="s">
        <v>11</v>
      </c>
      <c r="E41" s="0" t="n">
        <v>2064.519</v>
      </c>
      <c r="F41" s="0" t="n">
        <v>2.0145128235681</v>
      </c>
    </row>
    <row r="42" customFormat="false" ht="12.8" hidden="false" customHeight="false" outlineLevel="0" collapsed="false">
      <c r="A42" s="0" t="n">
        <v>1650149728495</v>
      </c>
      <c r="B42" s="0" t="s">
        <v>12</v>
      </c>
      <c r="E42" s="0" t="n">
        <v>37.254</v>
      </c>
    </row>
    <row r="43" customFormat="false" ht="12.8" hidden="false" customHeight="false" outlineLevel="0" collapsed="false">
      <c r="A43" s="0" t="n">
        <v>1650149728495</v>
      </c>
      <c r="B43" s="0" t="s">
        <v>13</v>
      </c>
      <c r="C43" s="0" t="s">
        <v>14</v>
      </c>
      <c r="D43" s="0" t="n">
        <v>4159</v>
      </c>
    </row>
    <row r="44" customFormat="false" ht="12.8" hidden="false" customHeight="false" outlineLevel="0" collapsed="false">
      <c r="A44" s="0" t="n">
        <v>1650150038623</v>
      </c>
      <c r="B44" s="0" t="s">
        <v>8</v>
      </c>
      <c r="E44" s="0" t="n">
        <v>2026.033</v>
      </c>
      <c r="F44" s="0" t="n">
        <v>85.680218383732</v>
      </c>
      <c r="G44" s="0" t="n">
        <v>0.425726623240177</v>
      </c>
    </row>
    <row r="45" customFormat="false" ht="12.8" hidden="false" customHeight="false" outlineLevel="0" collapsed="false">
      <c r="A45" s="0" t="n">
        <v>1650150038623</v>
      </c>
      <c r="B45" s="0" t="s">
        <v>9</v>
      </c>
      <c r="E45" s="0" t="n">
        <v>21.538</v>
      </c>
      <c r="F45" s="0" t="n">
        <v>0.91083439586069</v>
      </c>
      <c r="G45" s="0" t="n">
        <v>0.00452574070182811</v>
      </c>
    </row>
    <row r="46" customFormat="false" ht="12.8" hidden="false" customHeight="false" outlineLevel="0" collapsed="false">
      <c r="A46" s="0" t="n">
        <v>1650150038623</v>
      </c>
      <c r="B46" s="0" t="s">
        <v>10</v>
      </c>
      <c r="E46" s="0" t="n">
        <v>205.29</v>
      </c>
      <c r="F46" s="0" t="n">
        <v>8.68164143032041</v>
      </c>
      <c r="G46" s="0" t="n">
        <v>0.0431372137003572</v>
      </c>
    </row>
    <row r="47" customFormat="false" ht="12.8" hidden="false" customHeight="false" outlineLevel="0" collapsed="false">
      <c r="A47" s="0" t="n">
        <v>1650150038623</v>
      </c>
      <c r="B47" s="0" t="s">
        <v>11</v>
      </c>
      <c r="E47" s="0" t="n">
        <v>2364.645</v>
      </c>
      <c r="F47" s="0" t="n">
        <v>2.01256425383091</v>
      </c>
    </row>
    <row r="48" customFormat="false" ht="12.8" hidden="false" customHeight="false" outlineLevel="0" collapsed="false">
      <c r="A48" s="0" t="n">
        <v>1650150038623</v>
      </c>
      <c r="B48" s="0" t="s">
        <v>12</v>
      </c>
      <c r="E48" s="0" t="n">
        <v>37.254</v>
      </c>
    </row>
    <row r="49" customFormat="false" ht="12.8" hidden="false" customHeight="false" outlineLevel="0" collapsed="false">
      <c r="A49" s="0" t="n">
        <v>1650150038623</v>
      </c>
      <c r="B49" s="0" t="s">
        <v>13</v>
      </c>
      <c r="C49" s="0" t="s">
        <v>14</v>
      </c>
      <c r="D49" s="0" t="n">
        <v>4759</v>
      </c>
    </row>
    <row r="50" customFormat="false" ht="12.8" hidden="false" customHeight="false" outlineLevel="0" collapsed="false">
      <c r="A50" s="0" t="n">
        <v>1650150349304</v>
      </c>
      <c r="B50" s="0" t="s">
        <v>8</v>
      </c>
      <c r="E50" s="0" t="n">
        <v>2299.582</v>
      </c>
      <c r="F50" s="0" t="n">
        <v>86.2777982255809</v>
      </c>
      <c r="G50" s="0" t="n">
        <v>0.429989154824233</v>
      </c>
    </row>
    <row r="51" customFormat="false" ht="12.8" hidden="false" customHeight="false" outlineLevel="0" collapsed="false">
      <c r="A51" s="0" t="n">
        <v>1650150349304</v>
      </c>
      <c r="B51" s="0" t="s">
        <v>9</v>
      </c>
      <c r="E51" s="0" t="n">
        <v>24.251</v>
      </c>
      <c r="F51" s="0" t="n">
        <v>0.90987096123059</v>
      </c>
      <c r="G51" s="0" t="n">
        <v>0.00453459237097981</v>
      </c>
    </row>
    <row r="52" customFormat="false" ht="12.8" hidden="false" customHeight="false" outlineLevel="0" collapsed="false">
      <c r="A52" s="0" t="n">
        <v>1650150349304</v>
      </c>
      <c r="B52" s="0" t="s">
        <v>10</v>
      </c>
      <c r="E52" s="0" t="n">
        <v>229.532</v>
      </c>
      <c r="F52" s="0" t="n">
        <v>8.61178926531606</v>
      </c>
      <c r="G52" s="0" t="n">
        <v>0.0429192221391174</v>
      </c>
    </row>
    <row r="53" customFormat="false" ht="12.8" hidden="false" customHeight="false" outlineLevel="0" collapsed="false">
      <c r="A53" s="0" t="n">
        <v>1650150349304</v>
      </c>
      <c r="B53" s="0" t="s">
        <v>11</v>
      </c>
      <c r="E53" s="0" t="n">
        <v>2665.323</v>
      </c>
      <c r="F53" s="0" t="n">
        <v>2.00651103074562</v>
      </c>
    </row>
    <row r="54" customFormat="false" ht="12.8" hidden="false" customHeight="false" outlineLevel="0" collapsed="false">
      <c r="A54" s="0" t="n">
        <v>1650150349304</v>
      </c>
      <c r="B54" s="0" t="s">
        <v>12</v>
      </c>
      <c r="E54" s="0" t="n">
        <v>37.254</v>
      </c>
    </row>
    <row r="55" customFormat="false" ht="12.8" hidden="false" customHeight="false" outlineLevel="0" collapsed="false">
      <c r="A55" s="0" t="n">
        <v>1650150349304</v>
      </c>
      <c r="B55" s="0" t="s">
        <v>13</v>
      </c>
      <c r="C55" s="0" t="s">
        <v>14</v>
      </c>
      <c r="D55" s="0" t="n">
        <v>5348</v>
      </c>
    </row>
    <row r="56" customFormat="false" ht="12.8" hidden="false" customHeight="false" outlineLevel="0" collapsed="false">
      <c r="A56" s="0" t="n">
        <v>1650150659555</v>
      </c>
      <c r="B56" s="0" t="s">
        <v>8</v>
      </c>
      <c r="E56" s="0" t="n">
        <v>2572.982</v>
      </c>
      <c r="F56" s="0" t="n">
        <v>86.7618614713944</v>
      </c>
      <c r="G56" s="0" t="n">
        <v>0.433892411467116</v>
      </c>
    </row>
    <row r="57" customFormat="false" ht="12.8" hidden="false" customHeight="false" outlineLevel="0" collapsed="false">
      <c r="A57" s="0" t="n">
        <v>1650150659555</v>
      </c>
      <c r="B57" s="0" t="s">
        <v>9</v>
      </c>
      <c r="E57" s="0" t="n">
        <v>26.995</v>
      </c>
      <c r="F57" s="0" t="n">
        <v>0.91028093100546</v>
      </c>
      <c r="G57" s="0" t="n">
        <v>0.00455227655986509</v>
      </c>
    </row>
    <row r="58" customFormat="false" ht="12.8" hidden="false" customHeight="false" outlineLevel="0" collapsed="false">
      <c r="A58" s="0" t="n">
        <v>1650150659555</v>
      </c>
      <c r="B58" s="0" t="s">
        <v>10</v>
      </c>
      <c r="E58" s="0" t="n">
        <v>253.5</v>
      </c>
      <c r="F58" s="0" t="n">
        <v>8.54810950212573</v>
      </c>
      <c r="G58" s="0" t="n">
        <v>0.0427487352445194</v>
      </c>
    </row>
    <row r="59" customFormat="false" ht="12.8" hidden="false" customHeight="false" outlineLevel="0" collapsed="false">
      <c r="A59" s="0" t="n">
        <v>1650150659555</v>
      </c>
      <c r="B59" s="0" t="s">
        <v>11</v>
      </c>
      <c r="E59" s="0" t="n">
        <v>2965.568</v>
      </c>
      <c r="F59" s="0" t="n">
        <v>1.99961693678918</v>
      </c>
    </row>
    <row r="60" customFormat="false" ht="12.8" hidden="false" customHeight="false" outlineLevel="0" collapsed="false">
      <c r="A60" s="0" t="n">
        <v>1650150659555</v>
      </c>
      <c r="B60" s="0" t="s">
        <v>12</v>
      </c>
      <c r="E60" s="0" t="n">
        <v>37.254</v>
      </c>
    </row>
    <row r="61" customFormat="false" ht="12.8" hidden="false" customHeight="false" outlineLevel="0" collapsed="false">
      <c r="A61" s="0" t="n">
        <v>1650150659555</v>
      </c>
      <c r="B61" s="0" t="s">
        <v>13</v>
      </c>
      <c r="C61" s="0" t="s">
        <v>14</v>
      </c>
      <c r="D61" s="0" t="n">
        <v>5930</v>
      </c>
    </row>
    <row r="62" customFormat="false" ht="12.8" hidden="false" customHeight="false" outlineLevel="0" collapsed="false">
      <c r="A62" s="0" t="n">
        <v>1650150969771</v>
      </c>
      <c r="B62" s="0" t="s">
        <v>8</v>
      </c>
      <c r="E62" s="0" t="n">
        <v>2844.764</v>
      </c>
      <c r="F62" s="0" t="n">
        <v>87.1081758953366</v>
      </c>
      <c r="G62" s="0" t="n">
        <v>0.435045725646123</v>
      </c>
    </row>
    <row r="63" customFormat="false" ht="12.8" hidden="false" customHeight="false" outlineLevel="0" collapsed="false">
      <c r="A63" s="0" t="n">
        <v>1650150969771</v>
      </c>
      <c r="B63" s="0" t="s">
        <v>9</v>
      </c>
      <c r="E63" s="0" t="n">
        <v>29.834</v>
      </c>
      <c r="F63" s="0" t="n">
        <v>0.91353283423914</v>
      </c>
      <c r="G63" s="0" t="n">
        <v>0.00456247132589081</v>
      </c>
    </row>
    <row r="64" customFormat="false" ht="12.8" hidden="false" customHeight="false" outlineLevel="0" collapsed="false">
      <c r="A64" s="0" t="n">
        <v>1650150969771</v>
      </c>
      <c r="B64" s="0" t="s">
        <v>10</v>
      </c>
      <c r="E64" s="0" t="n">
        <v>278.938</v>
      </c>
      <c r="F64" s="0" t="n">
        <v>8.54122885690813</v>
      </c>
      <c r="G64" s="0" t="n">
        <v>0.0426575929041138</v>
      </c>
    </row>
    <row r="65" customFormat="false" ht="12.8" hidden="false" customHeight="false" outlineLevel="0" collapsed="false">
      <c r="A65" s="0" t="n">
        <v>1650150969771</v>
      </c>
      <c r="B65" s="0" t="s">
        <v>11</v>
      </c>
      <c r="E65" s="0" t="n">
        <v>3265.783</v>
      </c>
      <c r="F65" s="0" t="n">
        <v>2.00227633005622</v>
      </c>
    </row>
    <row r="66" customFormat="false" ht="12.8" hidden="false" customHeight="false" outlineLevel="0" collapsed="false">
      <c r="A66" s="0" t="n">
        <v>1650150969771</v>
      </c>
      <c r="B66" s="0" t="s">
        <v>12</v>
      </c>
      <c r="E66" s="0" t="n">
        <v>37.254</v>
      </c>
    </row>
    <row r="67" customFormat="false" ht="12.8" hidden="false" customHeight="false" outlineLevel="0" collapsed="false">
      <c r="A67" s="0" t="n">
        <v>1650150969771</v>
      </c>
      <c r="B67" s="0" t="s">
        <v>13</v>
      </c>
      <c r="C67" s="0" t="s">
        <v>14</v>
      </c>
      <c r="D67" s="0" t="n">
        <v>6539</v>
      </c>
    </row>
    <row r="68" customFormat="false" ht="12.8" hidden="false" customHeight="false" outlineLevel="0" collapsed="false">
      <c r="A68" s="0" t="n">
        <v>1650151280411</v>
      </c>
      <c r="B68" s="0" t="s">
        <v>8</v>
      </c>
      <c r="E68" s="0" t="n">
        <v>3116.965</v>
      </c>
      <c r="F68" s="0" t="n">
        <v>87.3975618694484</v>
      </c>
      <c r="G68" s="0" t="n">
        <v>0.436305291153415</v>
      </c>
    </row>
    <row r="69" customFormat="false" ht="12.8" hidden="false" customHeight="false" outlineLevel="0" collapsed="false">
      <c r="A69" s="0" t="n">
        <v>1650151280411</v>
      </c>
      <c r="B69" s="0" t="s">
        <v>9</v>
      </c>
      <c r="E69" s="0" t="n">
        <v>32.659</v>
      </c>
      <c r="F69" s="0" t="n">
        <v>0.915735971720669</v>
      </c>
      <c r="G69" s="0" t="n">
        <v>0.00457152855543113</v>
      </c>
    </row>
    <row r="70" customFormat="false" ht="12.8" hidden="false" customHeight="false" outlineLevel="0" collapsed="false">
      <c r="A70" s="0" t="n">
        <v>1650151280411</v>
      </c>
      <c r="B70" s="0" t="s">
        <v>10</v>
      </c>
      <c r="E70" s="0" t="n">
        <v>304.412</v>
      </c>
      <c r="F70" s="0" t="n">
        <v>8.53550380058888</v>
      </c>
      <c r="G70" s="0" t="n">
        <v>0.0426108622620381</v>
      </c>
    </row>
    <row r="71" customFormat="false" ht="12.8" hidden="false" customHeight="false" outlineLevel="0" collapsed="false">
      <c r="A71" s="0" t="n">
        <v>1650151280411</v>
      </c>
      <c r="B71" s="0" t="s">
        <v>11</v>
      </c>
      <c r="E71" s="0" t="n">
        <v>3566.421</v>
      </c>
      <c r="F71" s="0" t="n">
        <v>2.00312862671008</v>
      </c>
    </row>
    <row r="72" customFormat="false" ht="12.8" hidden="false" customHeight="false" outlineLevel="0" collapsed="false">
      <c r="A72" s="0" t="n">
        <v>1650151280411</v>
      </c>
      <c r="B72" s="0" t="s">
        <v>12</v>
      </c>
      <c r="E72" s="0" t="n">
        <v>37.254</v>
      </c>
    </row>
    <row r="73" customFormat="false" ht="12.8" hidden="false" customHeight="false" outlineLevel="0" collapsed="false">
      <c r="A73" s="0" t="n">
        <v>1650151280411</v>
      </c>
      <c r="B73" s="0" t="s">
        <v>13</v>
      </c>
      <c r="C73" s="0" t="s">
        <v>14</v>
      </c>
      <c r="D73" s="0" t="n">
        <v>7144</v>
      </c>
    </row>
    <row r="74" customFormat="false" ht="12.8" hidden="false" customHeight="false" outlineLevel="0" collapsed="false">
      <c r="A74" s="0" t="n">
        <v>1650151590623</v>
      </c>
      <c r="B74" s="0" t="s">
        <v>8</v>
      </c>
      <c r="E74" s="0" t="n">
        <v>3389.739</v>
      </c>
      <c r="F74" s="0" t="n">
        <v>87.6664724407372</v>
      </c>
      <c r="G74" s="0" t="n">
        <v>0.438290535298681</v>
      </c>
    </row>
    <row r="75" customFormat="false" ht="12.8" hidden="false" customHeight="false" outlineLevel="0" collapsed="false">
      <c r="A75" s="0" t="n">
        <v>1650151590623</v>
      </c>
      <c r="B75" s="0" t="s">
        <v>9</v>
      </c>
      <c r="E75" s="0" t="n">
        <v>35.487</v>
      </c>
      <c r="F75" s="0" t="n">
        <v>0.917775707069022</v>
      </c>
      <c r="G75" s="0" t="n">
        <v>0.00458844065166796</v>
      </c>
    </row>
    <row r="76" customFormat="false" ht="12.8" hidden="false" customHeight="false" outlineLevel="0" collapsed="false">
      <c r="A76" s="0" t="n">
        <v>1650151590623</v>
      </c>
      <c r="B76" s="0" t="s">
        <v>10</v>
      </c>
      <c r="E76" s="0" t="n">
        <v>328.863</v>
      </c>
      <c r="F76" s="0" t="n">
        <v>8.50515603893933</v>
      </c>
      <c r="G76" s="0" t="n">
        <v>0.042521722265322</v>
      </c>
    </row>
    <row r="77" customFormat="false" ht="12.8" hidden="false" customHeight="false" outlineLevel="0" collapsed="false">
      <c r="A77" s="0" t="n">
        <v>1650151590623</v>
      </c>
      <c r="B77" s="0" t="s">
        <v>11</v>
      </c>
      <c r="E77" s="0" t="n">
        <v>3866.631</v>
      </c>
      <c r="F77" s="0" t="n">
        <v>2.00019086382952</v>
      </c>
    </row>
    <row r="78" customFormat="false" ht="12.8" hidden="false" customHeight="false" outlineLevel="0" collapsed="false">
      <c r="A78" s="0" t="n">
        <v>1650151590623</v>
      </c>
      <c r="B78" s="0" t="s">
        <v>12</v>
      </c>
      <c r="E78" s="0" t="n">
        <v>37.254</v>
      </c>
    </row>
    <row r="79" customFormat="false" ht="12.8" hidden="false" customHeight="false" outlineLevel="0" collapsed="false">
      <c r="A79" s="0" t="n">
        <v>1650151590623</v>
      </c>
      <c r="B79" s="0" t="s">
        <v>13</v>
      </c>
      <c r="C79" s="0" t="s">
        <v>14</v>
      </c>
      <c r="D79" s="0" t="n">
        <v>7734</v>
      </c>
    </row>
    <row r="80" customFormat="false" ht="12.8" hidden="false" customHeight="false" outlineLevel="0" collapsed="false">
      <c r="A80" s="0" t="n">
        <v>1650151900900</v>
      </c>
      <c r="B80" s="0" t="s">
        <v>8</v>
      </c>
      <c r="E80" s="0" t="n">
        <v>3663.164</v>
      </c>
      <c r="F80" s="0" t="n">
        <v>87.9109918858163</v>
      </c>
      <c r="G80" s="0" t="n">
        <v>0.440072561268621</v>
      </c>
    </row>
    <row r="81" customFormat="false" ht="12.8" hidden="false" customHeight="false" outlineLevel="0" collapsed="false">
      <c r="A81" s="0" t="n">
        <v>1650151900900</v>
      </c>
      <c r="B81" s="0" t="s">
        <v>9</v>
      </c>
      <c r="E81" s="0" t="n">
        <v>38.274</v>
      </c>
      <c r="F81" s="0" t="n">
        <v>0.918524342190995</v>
      </c>
      <c r="G81" s="0" t="n">
        <v>0.00459802979336857</v>
      </c>
    </row>
    <row r="82" customFormat="false" ht="12.8" hidden="false" customHeight="false" outlineLevel="0" collapsed="false">
      <c r="A82" s="0" t="n">
        <v>1650151900900</v>
      </c>
      <c r="B82" s="0" t="s">
        <v>10</v>
      </c>
      <c r="E82" s="0" t="n">
        <v>352.792</v>
      </c>
      <c r="F82" s="0" t="n">
        <v>8.46653184224919</v>
      </c>
      <c r="G82" s="0" t="n">
        <v>0.0423825084094185</v>
      </c>
    </row>
    <row r="83" customFormat="false" ht="12.8" hidden="false" customHeight="false" outlineLevel="0" collapsed="false">
      <c r="A83" s="0" t="n">
        <v>1650151900900</v>
      </c>
      <c r="B83" s="0" t="s">
        <v>11</v>
      </c>
      <c r="E83" s="0" t="n">
        <v>4166.901</v>
      </c>
      <c r="F83" s="0" t="n">
        <v>1.99764765229604</v>
      </c>
    </row>
    <row r="84" customFormat="false" ht="12.8" hidden="false" customHeight="false" outlineLevel="0" collapsed="false">
      <c r="A84" s="0" t="n">
        <v>1650151900900</v>
      </c>
      <c r="B84" s="0" t="s">
        <v>12</v>
      </c>
      <c r="E84" s="0" t="n">
        <v>37.254</v>
      </c>
    </row>
    <row r="85" customFormat="false" ht="12.8" hidden="false" customHeight="false" outlineLevel="0" collapsed="false">
      <c r="A85" s="0" t="n">
        <v>1650151900900</v>
      </c>
      <c r="B85" s="0" t="s">
        <v>13</v>
      </c>
      <c r="C85" s="0" t="s">
        <v>14</v>
      </c>
      <c r="D85" s="0" t="n">
        <v>8324</v>
      </c>
    </row>
    <row r="86" customFormat="false" ht="12.8" hidden="false" customHeight="false" outlineLevel="0" collapsed="false">
      <c r="A86" s="0" t="n">
        <v>1650152210980</v>
      </c>
      <c r="B86" s="0" t="s">
        <v>8</v>
      </c>
      <c r="E86" s="0" t="n">
        <v>3936</v>
      </c>
      <c r="F86" s="0" t="n">
        <v>88.1132219083139</v>
      </c>
      <c r="G86" s="0" t="n">
        <v>0.440810841079628</v>
      </c>
    </row>
    <row r="87" customFormat="false" ht="12.8" hidden="false" customHeight="false" outlineLevel="0" collapsed="false">
      <c r="A87" s="0" t="n">
        <v>1650152210980</v>
      </c>
      <c r="B87" s="0" t="s">
        <v>9</v>
      </c>
      <c r="E87" s="0" t="n">
        <v>40.991</v>
      </c>
      <c r="F87" s="0" t="n">
        <v>0.917644583141183</v>
      </c>
      <c r="G87" s="0" t="n">
        <v>0.00459077164296114</v>
      </c>
    </row>
    <row r="88" customFormat="false" ht="12.8" hidden="false" customHeight="false" outlineLevel="0" collapsed="false">
      <c r="A88" s="0" t="n">
        <v>1650152210980</v>
      </c>
      <c r="B88" s="0" t="s">
        <v>10</v>
      </c>
      <c r="E88" s="0" t="n">
        <v>377.186</v>
      </c>
      <c r="F88" s="0" t="n">
        <v>8.44387035536313</v>
      </c>
      <c r="G88" s="0" t="n">
        <v>0.0422428043453914</v>
      </c>
    </row>
    <row r="89" customFormat="false" ht="12.8" hidden="false" customHeight="false" outlineLevel="0" collapsed="false">
      <c r="A89" s="0" t="n">
        <v>1650152210980</v>
      </c>
      <c r="B89" s="0" t="s">
        <v>11</v>
      </c>
      <c r="E89" s="0" t="n">
        <v>4466.98</v>
      </c>
      <c r="F89" s="0" t="n">
        <v>1.99888963013042</v>
      </c>
    </row>
    <row r="90" customFormat="false" ht="12.8" hidden="false" customHeight="false" outlineLevel="0" collapsed="false">
      <c r="A90" s="0" t="n">
        <v>1650152210980</v>
      </c>
      <c r="B90" s="0" t="s">
        <v>12</v>
      </c>
      <c r="E90" s="0" t="n">
        <v>37.254</v>
      </c>
    </row>
    <row r="91" customFormat="false" ht="12.8" hidden="false" customHeight="false" outlineLevel="0" collapsed="false">
      <c r="A91" s="0" t="n">
        <v>1650152210980</v>
      </c>
      <c r="B91" s="0" t="s">
        <v>13</v>
      </c>
      <c r="C91" s="0" t="s">
        <v>14</v>
      </c>
      <c r="D91" s="0" t="n">
        <v>8929</v>
      </c>
    </row>
    <row r="92" customFormat="false" ht="12.8" hidden="false" customHeight="false" outlineLevel="0" collapsed="false">
      <c r="A92" s="0" t="n">
        <v>1650152521630</v>
      </c>
      <c r="B92" s="0" t="s">
        <v>8</v>
      </c>
      <c r="E92" s="0" t="n">
        <v>4209.743</v>
      </c>
      <c r="F92" s="0" t="n">
        <v>88.2984973446958</v>
      </c>
      <c r="G92" s="0" t="n">
        <v>0.442292813616306</v>
      </c>
    </row>
    <row r="93" customFormat="false" ht="12.8" hidden="false" customHeight="false" outlineLevel="0" collapsed="false">
      <c r="A93" s="0" t="n">
        <v>1650152521630</v>
      </c>
      <c r="B93" s="0" t="s">
        <v>9</v>
      </c>
      <c r="E93" s="0" t="n">
        <v>43.711</v>
      </c>
      <c r="F93" s="0" t="n">
        <v>0.916829273766593</v>
      </c>
      <c r="G93" s="0" t="n">
        <v>0.00459245639840303</v>
      </c>
    </row>
    <row r="94" customFormat="false" ht="12.8" hidden="false" customHeight="false" outlineLevel="0" collapsed="false">
      <c r="A94" s="0" t="n">
        <v>1650152521630</v>
      </c>
      <c r="B94" s="0" t="s">
        <v>10</v>
      </c>
      <c r="E94" s="0" t="n">
        <v>401.224</v>
      </c>
      <c r="F94" s="0" t="n">
        <v>8.41559123647886</v>
      </c>
      <c r="G94" s="0" t="n">
        <v>0.0421542340827905</v>
      </c>
    </row>
    <row r="95" customFormat="false" ht="12.8" hidden="false" customHeight="false" outlineLevel="0" collapsed="false">
      <c r="A95" s="0" t="n">
        <v>1650152521630</v>
      </c>
      <c r="B95" s="0" t="s">
        <v>11</v>
      </c>
      <c r="E95" s="0" t="n">
        <v>4767.627</v>
      </c>
      <c r="F95" s="0" t="n">
        <v>1.99638100883312</v>
      </c>
    </row>
    <row r="96" customFormat="false" ht="12.8" hidden="false" customHeight="false" outlineLevel="0" collapsed="false">
      <c r="A96" s="0" t="n">
        <v>1650152521630</v>
      </c>
      <c r="B96" s="0" t="s">
        <v>12</v>
      </c>
      <c r="E96" s="0" t="n">
        <v>37.254</v>
      </c>
    </row>
    <row r="97" customFormat="false" ht="12.8" hidden="false" customHeight="false" outlineLevel="0" collapsed="false">
      <c r="A97" s="0" t="n">
        <v>1650152521630</v>
      </c>
      <c r="B97" s="0" t="s">
        <v>13</v>
      </c>
      <c r="C97" s="0" t="s">
        <v>14</v>
      </c>
      <c r="D97" s="0" t="n">
        <v>9518</v>
      </c>
    </row>
    <row r="98" customFormat="false" ht="12.8" hidden="false" customHeight="false" outlineLevel="0" collapsed="false">
      <c r="A98" s="0" t="n">
        <v>1650152831712</v>
      </c>
      <c r="B98" s="0" t="s">
        <v>8</v>
      </c>
      <c r="E98" s="0" t="n">
        <v>4441.706</v>
      </c>
      <c r="F98" s="0" t="n">
        <v>87.6472707769551</v>
      </c>
      <c r="G98" s="0" t="n">
        <v>0.443904257445533</v>
      </c>
    </row>
    <row r="99" customFormat="false" ht="12.8" hidden="false" customHeight="false" outlineLevel="0" collapsed="false">
      <c r="A99" s="0" t="n">
        <v>1650152831712</v>
      </c>
      <c r="B99" s="0" t="s">
        <v>9</v>
      </c>
      <c r="E99" s="0" t="n">
        <v>45.917</v>
      </c>
      <c r="F99" s="0" t="n">
        <v>0.906070715230915</v>
      </c>
      <c r="G99" s="0" t="n">
        <v>0.00458894663202079</v>
      </c>
    </row>
    <row r="100" customFormat="false" ht="12.8" hidden="false" customHeight="false" outlineLevel="0" collapsed="false">
      <c r="A100" s="0" t="n">
        <v>1650152831712</v>
      </c>
      <c r="B100" s="0" t="s">
        <v>10</v>
      </c>
      <c r="E100" s="0" t="n">
        <v>420.824</v>
      </c>
      <c r="F100" s="0" t="n">
        <v>8.30403342261765</v>
      </c>
      <c r="G100" s="0" t="n">
        <v>0.0420571657005797</v>
      </c>
    </row>
    <row r="101" customFormat="false" ht="12.8" hidden="false" customHeight="false" outlineLevel="0" collapsed="false">
      <c r="A101" s="0" t="n">
        <v>1650152831712</v>
      </c>
      <c r="B101" s="0" t="s">
        <v>11</v>
      </c>
      <c r="E101" s="0" t="n">
        <v>5067.706</v>
      </c>
      <c r="F101" s="0" t="n">
        <v>1.97446339625858</v>
      </c>
    </row>
    <row r="102" customFormat="false" ht="12.8" hidden="false" customHeight="false" outlineLevel="0" collapsed="false">
      <c r="A102" s="0" t="n">
        <v>1650152831712</v>
      </c>
      <c r="B102" s="0" t="s">
        <v>12</v>
      </c>
      <c r="E102" s="0" t="n">
        <v>37.254</v>
      </c>
    </row>
    <row r="103" customFormat="false" ht="12.8" hidden="false" customHeight="false" outlineLevel="0" collapsed="false">
      <c r="A103" s="0" t="n">
        <v>1650152831712</v>
      </c>
      <c r="B103" s="0" t="s">
        <v>13</v>
      </c>
      <c r="C103" s="0" t="s">
        <v>14</v>
      </c>
      <c r="D103" s="0" t="n">
        <v>10006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2022-04-17T10:42:13Z</dcterms:modified>
  <cp:revision>4</cp:revision>
  <dc:subject/>
  <dc:title/>
</cp:coreProperties>
</file>