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C:\Users\魏少杭\"/>
    </mc:Choice>
  </mc:AlternateContent>
  <xr:revisionPtr revIDLastSave="0" documentId="8_{4440190A-61E4-4C54-8695-A050EDD7A0C3}" xr6:coauthVersionLast="47" xr6:coauthVersionMax="47" xr10:uidLastSave="{00000000-0000-0000-0000-000000000000}"/>
  <bookViews>
    <workbookView xWindow="-98" yWindow="-98" windowWidth="19396" windowHeight="11596" xr2:uid="{00000000-000D-0000-FFFF-FFFF00000000}"/>
  </bookViews>
  <sheets>
    <sheet name="datat1" sheetId="1" r:id="rId1"/>
    <sheet name="data2" sheetId="2" r:id="rId2"/>
    <sheet name="data3" sheetId="6" r:id="rId3"/>
  </sheets>
  <definedNames>
    <definedName name="_xlnm.Print_Area" localSheetId="0">datat1!$A$1:$I$51</definedName>
    <definedName name="_xlnm.Print_Titles" localSheetId="0">datat1!$1:$1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9" i="1" l="1"/>
  <c r="M15" i="1"/>
  <c r="K5" i="1"/>
  <c r="L5" i="1"/>
  <c r="M5" i="1"/>
  <c r="N5" i="1"/>
  <c r="O5" i="1"/>
  <c r="P5" i="1"/>
  <c r="K7" i="1"/>
  <c r="L7" i="1"/>
  <c r="M7" i="1"/>
  <c r="N7" i="1"/>
  <c r="O7" i="1"/>
  <c r="P7" i="1"/>
  <c r="K9" i="1"/>
  <c r="L9" i="1"/>
  <c r="M9" i="1"/>
  <c r="O9" i="1"/>
  <c r="P9" i="1"/>
  <c r="K11" i="1"/>
  <c r="L11" i="1"/>
  <c r="M11" i="1"/>
  <c r="N11" i="1"/>
  <c r="O11" i="1"/>
  <c r="P11" i="1"/>
  <c r="K13" i="1"/>
  <c r="L13" i="1"/>
  <c r="M13" i="1"/>
  <c r="N13" i="1"/>
  <c r="O13" i="1"/>
  <c r="P13" i="1"/>
  <c r="K15" i="1"/>
  <c r="L15" i="1"/>
  <c r="N15" i="1"/>
  <c r="O15" i="1"/>
  <c r="P15" i="1"/>
  <c r="K17" i="1"/>
  <c r="L17" i="1"/>
  <c r="M17" i="1"/>
  <c r="N17" i="1"/>
  <c r="O17" i="1"/>
  <c r="P17" i="1"/>
  <c r="K19" i="1"/>
  <c r="L19" i="1"/>
  <c r="M19" i="1"/>
  <c r="N19" i="1"/>
  <c r="O19" i="1"/>
  <c r="P19" i="1"/>
  <c r="K21" i="1"/>
  <c r="L21" i="1"/>
  <c r="M21" i="1"/>
  <c r="N21" i="1"/>
  <c r="O21" i="1"/>
  <c r="P21" i="1"/>
  <c r="K23" i="1"/>
  <c r="L23" i="1"/>
  <c r="M23" i="1"/>
  <c r="N23" i="1"/>
  <c r="O23" i="1"/>
  <c r="P23" i="1"/>
  <c r="K25" i="1"/>
  <c r="L25" i="1"/>
  <c r="M25" i="1"/>
  <c r="N25" i="1"/>
  <c r="O25" i="1"/>
  <c r="P25" i="1"/>
  <c r="K27" i="1"/>
  <c r="L27" i="1"/>
  <c r="M27" i="1"/>
  <c r="N27" i="1"/>
  <c r="O27" i="1"/>
  <c r="P27" i="1"/>
  <c r="K29" i="1"/>
  <c r="L29" i="1"/>
  <c r="M29" i="1"/>
  <c r="N29" i="1"/>
  <c r="O29" i="1"/>
  <c r="P29" i="1"/>
  <c r="K31" i="1"/>
  <c r="L31" i="1"/>
  <c r="M31" i="1"/>
  <c r="N31" i="1"/>
  <c r="O31" i="1"/>
  <c r="P31" i="1"/>
  <c r="K33" i="1"/>
  <c r="L33" i="1"/>
  <c r="M33" i="1"/>
  <c r="N33" i="1"/>
  <c r="O33" i="1"/>
  <c r="P33" i="1"/>
  <c r="K35" i="1"/>
  <c r="L35" i="1"/>
  <c r="M35" i="1"/>
  <c r="N35" i="1"/>
  <c r="O35" i="1"/>
  <c r="P35" i="1"/>
  <c r="K37" i="1"/>
  <c r="L37" i="1"/>
  <c r="M37" i="1"/>
  <c r="N37" i="1"/>
  <c r="O37" i="1"/>
  <c r="P37" i="1"/>
  <c r="K39" i="1"/>
  <c r="L39" i="1"/>
  <c r="M39" i="1"/>
  <c r="N39" i="1"/>
  <c r="O39" i="1"/>
  <c r="P39" i="1"/>
  <c r="K41" i="1"/>
  <c r="L41" i="1"/>
  <c r="M41" i="1"/>
  <c r="N41" i="1"/>
  <c r="O41" i="1"/>
  <c r="P41" i="1"/>
  <c r="K43" i="1"/>
  <c r="L43" i="1"/>
  <c r="M43" i="1"/>
  <c r="N43" i="1"/>
  <c r="O43" i="1"/>
  <c r="P43" i="1"/>
  <c r="K45" i="1"/>
  <c r="L45" i="1"/>
  <c r="M45" i="1"/>
  <c r="N45" i="1"/>
  <c r="O45" i="1"/>
  <c r="P45" i="1"/>
  <c r="K47" i="1"/>
  <c r="L47" i="1"/>
  <c r="M47" i="1"/>
  <c r="N47" i="1"/>
  <c r="O47" i="1"/>
  <c r="P47" i="1"/>
  <c r="K49" i="1"/>
  <c r="L49" i="1"/>
  <c r="M49" i="1"/>
  <c r="N49" i="1"/>
  <c r="O49" i="1"/>
  <c r="P49" i="1"/>
  <c r="K51" i="1"/>
  <c r="L51" i="1"/>
  <c r="M51" i="1"/>
  <c r="N51" i="1"/>
  <c r="O51" i="1"/>
  <c r="P51" i="1"/>
  <c r="L3" i="1"/>
  <c r="L54" i="1" s="1"/>
  <c r="M3" i="1"/>
  <c r="M54" i="1" s="1"/>
  <c r="N3" i="1"/>
  <c r="N54" i="1" s="1"/>
  <c r="O3" i="1"/>
  <c r="O54" i="1" s="1"/>
  <c r="P3" i="1"/>
  <c r="P54" i="1" s="1"/>
  <c r="K3" i="1"/>
  <c r="K54" i="1" s="1"/>
  <c r="M53" i="1" l="1"/>
  <c r="P53" i="1"/>
  <c r="O53" i="1"/>
  <c r="N53" i="1"/>
  <c r="L53" i="1"/>
  <c r="K53" i="1"/>
</calcChain>
</file>

<file path=xl/sharedStrings.xml><?xml version="1.0" encoding="utf-8"?>
<sst xmlns="http://schemas.openxmlformats.org/spreadsheetml/2006/main" count="83" uniqueCount="29">
  <si>
    <t>组号</t>
  </si>
  <si>
    <t>编号</t>
  </si>
  <si>
    <t>厚度mm</t>
  </si>
  <si>
    <t>孔隙率（%）</t>
  </si>
  <si>
    <r>
      <rPr>
        <b/>
        <sz val="11"/>
        <rFont val="宋体"/>
        <family val="3"/>
        <charset val="134"/>
      </rPr>
      <t>压缩回弹性率（</t>
    </r>
    <r>
      <rPr>
        <b/>
        <sz val="11"/>
        <rFont val="Times New Roman"/>
        <family val="1"/>
      </rPr>
      <t>%</t>
    </r>
    <r>
      <rPr>
        <b/>
        <sz val="11"/>
        <rFont val="宋体"/>
        <family val="3"/>
        <charset val="134"/>
      </rPr>
      <t>）</t>
    </r>
  </si>
  <si>
    <t>过滤阻力Pa</t>
  </si>
  <si>
    <r>
      <rPr>
        <b/>
        <sz val="11"/>
        <rFont val="宋体"/>
        <family val="3"/>
        <charset val="134"/>
      </rPr>
      <t>过滤效率（</t>
    </r>
    <r>
      <rPr>
        <b/>
        <sz val="11"/>
        <rFont val="Times New Roman"/>
        <family val="1"/>
      </rPr>
      <t>%</t>
    </r>
    <r>
      <rPr>
        <b/>
        <sz val="11"/>
        <rFont val="宋体"/>
        <family val="3"/>
        <charset val="134"/>
      </rPr>
      <t>）</t>
    </r>
  </si>
  <si>
    <t>透气性 mm/s</t>
  </si>
  <si>
    <r>
      <rPr>
        <sz val="11"/>
        <rFont val="宋体"/>
        <family val="3"/>
        <charset val="134"/>
      </rPr>
      <t>插层率（</t>
    </r>
    <r>
      <rPr>
        <sz val="11"/>
        <rFont val="Times New Roman"/>
        <family val="1"/>
      </rPr>
      <t>%</t>
    </r>
    <r>
      <rPr>
        <sz val="11"/>
        <rFont val="宋体"/>
        <family val="3"/>
        <charset val="134"/>
      </rPr>
      <t>）</t>
    </r>
  </si>
  <si>
    <t>1#</t>
  </si>
  <si>
    <t>2#</t>
  </si>
  <si>
    <r>
      <rPr>
        <sz val="11"/>
        <color theme="1"/>
        <rFont val="Times New Roman"/>
        <family val="1"/>
      </rPr>
      <t>1#</t>
    </r>
    <r>
      <rPr>
        <sz val="11"/>
        <color theme="1"/>
        <rFont val="宋体"/>
        <family val="3"/>
        <charset val="134"/>
      </rPr>
      <t>是熔喷样品即未插层，</t>
    </r>
    <r>
      <rPr>
        <sz val="11"/>
        <color theme="1"/>
        <rFont val="Times New Roman"/>
        <family val="1"/>
      </rPr>
      <t>2#</t>
    </r>
    <r>
      <rPr>
        <sz val="11"/>
        <color theme="1"/>
        <rFont val="宋体"/>
        <family val="3"/>
        <charset val="134"/>
      </rPr>
      <t>为插层样品</t>
    </r>
  </si>
  <si>
    <t>表格里的编号为组号，与data1第一列对应</t>
  </si>
  <si>
    <t>接收距离(cm)</t>
  </si>
  <si>
    <t>热风速度(r/min)</t>
  </si>
  <si>
    <t>厚度相对变化（百分比）</t>
    <phoneticPr fontId="8" type="noConversion"/>
  </si>
  <si>
    <t>孔隙率变化</t>
    <phoneticPr fontId="8" type="noConversion"/>
  </si>
  <si>
    <t>压缩回弹性率变化</t>
    <phoneticPr fontId="8" type="noConversion"/>
  </si>
  <si>
    <t>过滤阻力变化</t>
    <phoneticPr fontId="8" type="noConversion"/>
  </si>
  <si>
    <t>过滤效率变化</t>
    <phoneticPr fontId="8" type="noConversion"/>
  </si>
  <si>
    <t>透气性变化</t>
    <phoneticPr fontId="8" type="noConversion"/>
  </si>
  <si>
    <t>平均结果</t>
    <phoneticPr fontId="8" type="noConversion"/>
  </si>
  <si>
    <t>标准差</t>
    <phoneticPr fontId="8" type="noConversion"/>
  </si>
  <si>
    <t>解释</t>
    <phoneticPr fontId="8" type="noConversion"/>
  </si>
  <si>
    <r>
      <rPr>
        <sz val="11"/>
        <color theme="1"/>
        <rFont val="宋体"/>
        <family val="1"/>
        <charset val="134"/>
      </rPr>
      <t>相同克重下，随着熔喷</t>
    </r>
    <r>
      <rPr>
        <sz val="11"/>
        <color theme="1"/>
        <rFont val="Times New Roman"/>
        <family val="1"/>
      </rPr>
      <t xml:space="preserve"> 
PP </t>
    </r>
    <r>
      <rPr>
        <sz val="11"/>
        <color theme="1"/>
        <rFont val="宋体"/>
        <family val="1"/>
        <charset val="134"/>
      </rPr>
      <t>纤维占比的减少，中空涤纶纤维占比的增加，</t>
    </r>
    <r>
      <rPr>
        <sz val="11"/>
        <color rgb="FFFF0000"/>
        <rFont val="宋体"/>
        <family val="3"/>
        <charset val="134"/>
      </rPr>
      <t>因为中空涤纶具有卷曲，在材料中间支撑着熔喷纤维不压缩到一起，增加空隙，插层熔喷材料的厚度也在慢慢增加。</t>
    </r>
    <r>
      <rPr>
        <sz val="11"/>
        <color theme="1"/>
        <rFont val="宋体"/>
        <family val="1"/>
        <charset val="134"/>
      </rPr>
      <t>厚度的变化也会影响到其他性能的变化。</t>
    </r>
    <phoneticPr fontId="8" type="noConversion"/>
  </si>
  <si>
    <r>
      <t>相同单位面积质量下，纤维占比不一样，中空涤纶纤维占比越高，透气性越好。主要原因是相同单位面积质量下，</t>
    </r>
    <r>
      <rPr>
        <sz val="11"/>
        <color rgb="FFFF0000"/>
        <rFont val="宋体"/>
        <family val="3"/>
        <charset val="134"/>
      </rPr>
      <t>中空涤纶占比越多，熔喷纤维就越少，对于材料的屏蔽性就越弱，</t>
    </r>
    <r>
      <rPr>
        <sz val="11"/>
        <color theme="1"/>
        <rFont val="宋体"/>
        <family val="1"/>
        <charset val="134"/>
      </rPr>
      <t>空气增加，</t>
    </r>
    <r>
      <rPr>
        <sz val="11"/>
        <color rgb="FFFF0000"/>
        <rFont val="宋体"/>
        <family val="3"/>
        <charset val="134"/>
      </rPr>
      <t>透气性增加。</t>
    </r>
    <phoneticPr fontId="8" type="noConversion"/>
  </si>
  <si>
    <r>
      <t>随着材料中涤纶纤维的增加，</t>
    </r>
    <r>
      <rPr>
        <sz val="11"/>
        <color rgb="FFFF0000"/>
        <rFont val="宋体"/>
        <family val="3"/>
        <charset val="134"/>
      </rPr>
      <t>熔喷纤维的减少，材料的孔隙增加，孔隙率变大</t>
    </r>
    <phoneticPr fontId="8" type="noConversion"/>
  </si>
  <si>
    <r>
      <t>随着</t>
    </r>
    <r>
      <rPr>
        <sz val="11"/>
        <color rgb="FFFF0000"/>
        <rFont val="宋体"/>
        <family val="3"/>
        <charset val="134"/>
      </rPr>
      <t>涤纶纤维比例的增加，材料的过滤阻力降低，过滤效率增加。</t>
    </r>
    <r>
      <rPr>
        <sz val="11"/>
        <color theme="1"/>
        <rFont val="宋体"/>
        <family val="1"/>
        <charset val="134"/>
      </rPr>
      <t>但是随着材料中涤纶纤维的增加，熔喷纤维的减少，材料的孔隙增加，</t>
    </r>
    <r>
      <rPr>
        <sz val="11"/>
        <color rgb="FFFF0000"/>
        <rFont val="宋体"/>
        <family val="3"/>
        <charset val="134"/>
      </rPr>
      <t>孔隙率变大，过滤阻力降低，过滤效率也下降。</t>
    </r>
    <phoneticPr fontId="8" type="noConversion"/>
  </si>
  <si>
    <r>
      <t>不加入中空涤纶短纤的纯熔喷材料的弹性回复性比较好，但是</t>
    </r>
    <r>
      <rPr>
        <sz val="11"/>
        <color rgb="FFFF0000"/>
        <rFont val="宋体"/>
        <family val="3"/>
        <charset val="134"/>
      </rPr>
      <t>加入中空涤纶短纤维之后，随着涤纶纤维比例的增加，弹性回复性也在增加，主要原因是涤纶的弹性回复性比熔喷纤维要好，比例增加，整体弹性回复性也增加了。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</si>
</sst>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14" x14ac:knownFonts="1">
    <font>
      <sz val="11"/>
      <color theme="1"/>
      <name val="宋体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name val="宋体"/>
      <family val="3"/>
      <charset val="134"/>
    </font>
    <font>
      <b/>
      <sz val="11"/>
      <name val="Times New Roman"/>
      <family val="1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1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1"/>
      <charset val="134"/>
    </font>
    <font>
      <sz val="11"/>
      <color theme="1"/>
      <name val="Times New Roman"/>
      <family val="1"/>
      <charset val="134"/>
    </font>
    <font>
      <sz val="11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7C20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828675</xdr:colOff>
      <xdr:row>0</xdr:row>
      <xdr:rowOff>28575</xdr:rowOff>
    </xdr:from>
    <xdr:to>
      <xdr:col>1</xdr:col>
      <xdr:colOff>952500</xdr:colOff>
      <xdr:row>1</xdr:row>
      <xdr:rowOff>142875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828675" y="28575"/>
          <a:ext cx="114236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zh-CN" altLang="en-US" sz="1100"/>
            <a:t>热风速度(r/min)</a:t>
          </a:r>
        </a:p>
      </xdr:txBody>
    </xdr:sp>
    <xdr:clientData/>
  </xdr:twoCellAnchor>
  <xdr:twoCellAnchor>
    <xdr:from>
      <xdr:col>0</xdr:col>
      <xdr:colOff>66675</xdr:colOff>
      <xdr:row>2</xdr:row>
      <xdr:rowOff>0</xdr:rowOff>
    </xdr:from>
    <xdr:to>
      <xdr:col>1</xdr:col>
      <xdr:colOff>104775</xdr:colOff>
      <xdr:row>3</xdr:row>
      <xdr:rowOff>114300</xdr:rowOff>
    </xdr:to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66675" y="342900"/>
          <a:ext cx="105664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zh-CN" altLang="en-US" sz="1100"/>
            <a:t>接收距离(cm)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topLeftCell="F1" workbookViewId="0">
      <pane ySplit="1" topLeftCell="A50" activePane="bottomLeft" state="frozen"/>
      <selection pane="bottomLeft" activeCell="Q56" sqref="Q56"/>
    </sheetView>
  </sheetViews>
  <sheetFormatPr defaultColWidth="9" defaultRowHeight="23.2" customHeight="1" x14ac:dyDescent="0.3"/>
  <cols>
    <col min="1" max="1" width="9" style="7"/>
    <col min="2" max="2" width="6.9296875" style="7" customWidth="1"/>
    <col min="3" max="3" width="8.06640625" style="7" customWidth="1"/>
    <col min="4" max="4" width="11" style="7" customWidth="1"/>
    <col min="5" max="5" width="15.265625" style="7" customWidth="1"/>
    <col min="6" max="6" width="9.9296875" style="7" customWidth="1"/>
    <col min="7" max="7" width="13.73046875" style="7" customWidth="1"/>
    <col min="8" max="8" width="10.59765625" style="7" customWidth="1"/>
    <col min="9" max="9" width="13.59765625" style="8" customWidth="1"/>
    <col min="10" max="10" width="9" style="7"/>
    <col min="11" max="11" width="23.06640625" style="7" bestFit="1" customWidth="1"/>
    <col min="12" max="12" width="14.265625" style="7" customWidth="1"/>
    <col min="13" max="13" width="16.9296875" style="7" bestFit="1" customWidth="1"/>
    <col min="14" max="15" width="12.86328125" style="7" bestFit="1" customWidth="1"/>
    <col min="16" max="16" width="14.9296875" style="7" customWidth="1"/>
    <col min="17" max="16384" width="9" style="7"/>
  </cols>
  <sheetData>
    <row r="1" spans="1:16" ht="39" customHeight="1" x14ac:dyDescent="0.3">
      <c r="A1" s="9" t="s">
        <v>0</v>
      </c>
      <c r="B1" s="9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1" t="s">
        <v>8</v>
      </c>
      <c r="K1" s="12" t="s">
        <v>15</v>
      </c>
      <c r="L1" s="12" t="s">
        <v>16</v>
      </c>
      <c r="M1" s="12" t="s">
        <v>17</v>
      </c>
      <c r="N1" s="12" t="s">
        <v>18</v>
      </c>
      <c r="O1" s="12" t="s">
        <v>19</v>
      </c>
      <c r="P1" s="12" t="s">
        <v>20</v>
      </c>
    </row>
    <row r="2" spans="1:16" ht="23.2" customHeight="1" x14ac:dyDescent="0.3">
      <c r="A2" s="13">
        <v>1</v>
      </c>
      <c r="B2" s="8" t="s">
        <v>9</v>
      </c>
      <c r="C2" s="8">
        <v>1.7150000000000001</v>
      </c>
      <c r="D2" s="8">
        <v>93.52</v>
      </c>
      <c r="E2" s="8">
        <v>77.84</v>
      </c>
      <c r="F2" s="8">
        <v>8.1300000000000008</v>
      </c>
      <c r="G2" s="8">
        <v>4.9669999999999996</v>
      </c>
      <c r="H2" s="8">
        <v>777.1</v>
      </c>
    </row>
    <row r="3" spans="1:16" ht="23.2" customHeight="1" x14ac:dyDescent="0.3">
      <c r="A3" s="13"/>
      <c r="B3" s="8" t="s">
        <v>10</v>
      </c>
      <c r="C3" s="8">
        <v>2.81</v>
      </c>
      <c r="D3" s="8">
        <v>96.28</v>
      </c>
      <c r="E3" s="8">
        <v>83.2</v>
      </c>
      <c r="F3" s="8">
        <v>7.5330000000000004</v>
      </c>
      <c r="G3" s="8">
        <v>19.966999999999999</v>
      </c>
      <c r="H3" s="8">
        <v>1019.67</v>
      </c>
      <c r="I3" s="8">
        <v>36.44</v>
      </c>
      <c r="K3" s="7">
        <f>(C3-C2)/C2*100%</f>
        <v>0.63848396501457716</v>
      </c>
      <c r="L3" s="7">
        <f t="shared" ref="L3:P3" si="0">(D3-D2)/D2*100%</f>
        <v>2.9512403763900828E-2</v>
      </c>
      <c r="M3" s="7">
        <f t="shared" si="0"/>
        <v>6.8859198355601225E-2</v>
      </c>
      <c r="N3" s="7">
        <f t="shared" si="0"/>
        <v>-7.343173431734322E-2</v>
      </c>
      <c r="O3" s="7">
        <f t="shared" si="0"/>
        <v>3.0199315482182407</v>
      </c>
      <c r="P3" s="7">
        <f t="shared" si="0"/>
        <v>0.31214772873504043</v>
      </c>
    </row>
    <row r="4" spans="1:16" ht="23.2" customHeight="1" x14ac:dyDescent="0.3">
      <c r="A4" s="13">
        <v>2</v>
      </c>
      <c r="B4" s="8" t="s">
        <v>9</v>
      </c>
      <c r="C4" s="8">
        <v>1.83</v>
      </c>
      <c r="D4" s="8">
        <v>93.93</v>
      </c>
      <c r="E4" s="8">
        <v>86.23</v>
      </c>
      <c r="F4" s="8">
        <v>10.47</v>
      </c>
      <c r="G4" s="8">
        <v>1.9330000000000001</v>
      </c>
      <c r="H4" s="8">
        <v>795.57</v>
      </c>
    </row>
    <row r="5" spans="1:16" ht="23.2" customHeight="1" x14ac:dyDescent="0.3">
      <c r="A5" s="13"/>
      <c r="B5" s="8" t="s">
        <v>10</v>
      </c>
      <c r="C5" s="8">
        <v>2.91</v>
      </c>
      <c r="D5" s="8">
        <v>96.41</v>
      </c>
      <c r="E5" s="8">
        <v>86.65</v>
      </c>
      <c r="F5" s="8">
        <v>7.2</v>
      </c>
      <c r="G5" s="8">
        <v>24.966999999999999</v>
      </c>
      <c r="H5" s="8">
        <v>968.63</v>
      </c>
      <c r="I5" s="8">
        <v>24.74</v>
      </c>
      <c r="K5" s="7">
        <f t="shared" ref="K5:K51" si="1">(C5-C4)/C4*100%</f>
        <v>0.5901639344262295</v>
      </c>
      <c r="L5" s="7">
        <f t="shared" ref="L5:L51" si="2">(D5-D4)/D4*100%</f>
        <v>2.6402640264026292E-2</v>
      </c>
      <c r="M5" s="7">
        <f t="shared" ref="M5:M51" si="3">(E5-E4)/E4*100%</f>
        <v>4.8706946538327927E-3</v>
      </c>
      <c r="N5" s="7">
        <f t="shared" ref="N5:N51" si="4">(F5-F4)/F4*100%</f>
        <v>-0.31232091690544417</v>
      </c>
      <c r="O5" s="7">
        <f t="shared" ref="O5:O51" si="5">(G5-G4)/G4*100%</f>
        <v>11.916192446973616</v>
      </c>
      <c r="P5" s="7">
        <f t="shared" ref="P5:P51" si="6">(H5-H4)/H4*100%</f>
        <v>0.21752956999384082</v>
      </c>
    </row>
    <row r="6" spans="1:16" ht="23.2" customHeight="1" x14ac:dyDescent="0.3">
      <c r="A6" s="13">
        <v>3</v>
      </c>
      <c r="B6" s="8" t="s">
        <v>9</v>
      </c>
      <c r="C6" s="8">
        <v>1.89</v>
      </c>
      <c r="D6" s="8">
        <v>94.12</v>
      </c>
      <c r="E6" s="8">
        <v>82.12</v>
      </c>
      <c r="F6" s="8">
        <v>11.87</v>
      </c>
      <c r="G6" s="8">
        <v>4.3</v>
      </c>
      <c r="H6" s="8">
        <v>564.92999999999995</v>
      </c>
    </row>
    <row r="7" spans="1:16" ht="23.2" customHeight="1" x14ac:dyDescent="0.3">
      <c r="A7" s="13"/>
      <c r="B7" s="8" t="s">
        <v>10</v>
      </c>
      <c r="C7" s="8">
        <v>3.4249999999999998</v>
      </c>
      <c r="D7" s="8">
        <v>96.95</v>
      </c>
      <c r="E7" s="8">
        <v>94.33</v>
      </c>
      <c r="F7" s="8">
        <v>10.132999999999999</v>
      </c>
      <c r="G7" s="8">
        <v>34.6</v>
      </c>
      <c r="H7" s="8">
        <v>643.4</v>
      </c>
      <c r="I7" s="8">
        <v>31.45</v>
      </c>
      <c r="K7" s="7">
        <f t="shared" si="1"/>
        <v>0.81216931216931221</v>
      </c>
      <c r="L7" s="7">
        <f t="shared" si="2"/>
        <v>3.0067998300042479E-2</v>
      </c>
      <c r="M7" s="7">
        <f t="shared" si="3"/>
        <v>0.14868485143692151</v>
      </c>
      <c r="N7" s="7">
        <f t="shared" si="4"/>
        <v>-0.14633529907329404</v>
      </c>
      <c r="O7" s="7">
        <f t="shared" si="5"/>
        <v>7.0465116279069768</v>
      </c>
      <c r="P7" s="7">
        <f t="shared" si="6"/>
        <v>0.13890216486998394</v>
      </c>
    </row>
    <row r="8" spans="1:16" ht="23.2" customHeight="1" x14ac:dyDescent="0.3">
      <c r="A8" s="13">
        <v>4</v>
      </c>
      <c r="B8" s="8" t="s">
        <v>9</v>
      </c>
      <c r="C8" s="8">
        <v>2.0950000000000002</v>
      </c>
      <c r="D8" s="8">
        <v>94.7</v>
      </c>
      <c r="E8" s="8">
        <v>83.01</v>
      </c>
      <c r="F8" s="8">
        <v>13.9</v>
      </c>
      <c r="G8" s="8">
        <v>11.766999999999999</v>
      </c>
      <c r="H8" s="8">
        <v>474.5</v>
      </c>
    </row>
    <row r="9" spans="1:16" ht="23.2" customHeight="1" x14ac:dyDescent="0.3">
      <c r="A9" s="13"/>
      <c r="B9" s="8" t="s">
        <v>10</v>
      </c>
      <c r="C9" s="8">
        <v>3.4</v>
      </c>
      <c r="D9" s="8">
        <v>96.93</v>
      </c>
      <c r="E9" s="8">
        <v>82.88</v>
      </c>
      <c r="F9" s="8">
        <v>10.6</v>
      </c>
      <c r="G9" s="8">
        <v>33.9</v>
      </c>
      <c r="H9" s="8">
        <v>603.16999999999996</v>
      </c>
      <c r="I9" s="8">
        <v>19.37</v>
      </c>
      <c r="K9" s="7">
        <f t="shared" si="1"/>
        <v>0.62291169451073969</v>
      </c>
      <c r="L9" s="7">
        <f t="shared" si="2"/>
        <v>2.3548046462513243E-2</v>
      </c>
      <c r="M9" s="7">
        <f t="shared" si="3"/>
        <v>-1.5660763763403163E-3</v>
      </c>
      <c r="N9" s="7">
        <f>(F9-F8)/F8*100%</f>
        <v>-0.23741007194244609</v>
      </c>
      <c r="O9" s="7">
        <f t="shared" si="5"/>
        <v>1.8809382170476756</v>
      </c>
      <c r="P9" s="7">
        <f t="shared" si="6"/>
        <v>0.27116965226554257</v>
      </c>
    </row>
    <row r="10" spans="1:16" ht="23.2" customHeight="1" x14ac:dyDescent="0.3">
      <c r="A10" s="13">
        <v>5</v>
      </c>
      <c r="B10" s="8" t="s">
        <v>9</v>
      </c>
      <c r="C10" s="8">
        <v>2.2349999999999999</v>
      </c>
      <c r="D10" s="8">
        <v>95.03</v>
      </c>
      <c r="E10" s="8">
        <v>86.04</v>
      </c>
      <c r="F10" s="8">
        <v>19.23</v>
      </c>
      <c r="G10" s="8">
        <v>20.766999999999999</v>
      </c>
      <c r="H10" s="8">
        <v>347.23</v>
      </c>
    </row>
    <row r="11" spans="1:16" ht="23.2" customHeight="1" x14ac:dyDescent="0.3">
      <c r="A11" s="13"/>
      <c r="B11" s="8" t="s">
        <v>10</v>
      </c>
      <c r="C11" s="8">
        <v>3.8450000000000002</v>
      </c>
      <c r="D11" s="8">
        <v>97.3</v>
      </c>
      <c r="E11" s="8">
        <v>75.97</v>
      </c>
      <c r="F11" s="8">
        <v>15.7</v>
      </c>
      <c r="G11" s="8">
        <v>54.5</v>
      </c>
      <c r="H11" s="8">
        <v>405.83</v>
      </c>
      <c r="I11" s="8">
        <v>31.19</v>
      </c>
      <c r="K11" s="7">
        <f t="shared" si="1"/>
        <v>0.72035794183445212</v>
      </c>
      <c r="L11" s="7">
        <f t="shared" si="2"/>
        <v>2.3887193517836431E-2</v>
      </c>
      <c r="M11" s="7">
        <f t="shared" si="3"/>
        <v>-0.11703858670385875</v>
      </c>
      <c r="N11" s="7">
        <f t="shared" si="4"/>
        <v>-0.18356734269370781</v>
      </c>
      <c r="O11" s="7">
        <f t="shared" si="5"/>
        <v>1.6243559493427073</v>
      </c>
      <c r="P11" s="7">
        <f t="shared" si="6"/>
        <v>0.16876421968147903</v>
      </c>
    </row>
    <row r="12" spans="1:16" ht="23.2" customHeight="1" x14ac:dyDescent="0.3">
      <c r="A12" s="13">
        <v>6</v>
      </c>
      <c r="B12" s="8" t="s">
        <v>9</v>
      </c>
      <c r="C12" s="8">
        <v>1.39</v>
      </c>
      <c r="D12" s="8">
        <v>92.01</v>
      </c>
      <c r="E12" s="8">
        <v>82.33</v>
      </c>
      <c r="F12" s="8">
        <v>11.47</v>
      </c>
      <c r="G12" s="8">
        <v>1.7330000000000001</v>
      </c>
      <c r="H12" s="8">
        <v>685.97</v>
      </c>
    </row>
    <row r="13" spans="1:16" ht="23.2" customHeight="1" x14ac:dyDescent="0.3">
      <c r="A13" s="13"/>
      <c r="B13" s="8" t="s">
        <v>10</v>
      </c>
      <c r="C13" s="8">
        <v>2.0150000000000001</v>
      </c>
      <c r="D13" s="8">
        <v>94.82</v>
      </c>
      <c r="E13" s="8">
        <v>82.19</v>
      </c>
      <c r="F13" s="8">
        <v>9.5329999999999995</v>
      </c>
      <c r="G13" s="8">
        <v>26.4</v>
      </c>
      <c r="H13" s="8">
        <v>660.3</v>
      </c>
      <c r="I13" s="8">
        <v>16.53</v>
      </c>
      <c r="K13" s="7">
        <f t="shared" si="1"/>
        <v>0.44964028776978437</v>
      </c>
      <c r="L13" s="7">
        <f t="shared" si="2"/>
        <v>3.0540158678404389E-2</v>
      </c>
      <c r="M13" s="7">
        <f t="shared" si="3"/>
        <v>-1.700473703388808E-3</v>
      </c>
      <c r="N13" s="7">
        <f t="shared" si="4"/>
        <v>-0.16887532693984317</v>
      </c>
      <c r="O13" s="7">
        <f t="shared" si="5"/>
        <v>14.233698788228503</v>
      </c>
      <c r="P13" s="7">
        <f t="shared" si="6"/>
        <v>-3.7421461579952582E-2</v>
      </c>
    </row>
    <row r="14" spans="1:16" ht="23.2" customHeight="1" x14ac:dyDescent="0.3">
      <c r="A14" s="13">
        <v>7</v>
      </c>
      <c r="B14" s="8" t="s">
        <v>9</v>
      </c>
      <c r="C14" s="8">
        <v>1.7050000000000001</v>
      </c>
      <c r="D14" s="8">
        <v>93.48</v>
      </c>
      <c r="E14" s="8">
        <v>90.36</v>
      </c>
      <c r="F14" s="8">
        <v>14.67</v>
      </c>
      <c r="G14" s="8">
        <v>8.5</v>
      </c>
      <c r="H14" s="8">
        <v>477.57</v>
      </c>
    </row>
    <row r="15" spans="1:16" ht="23.2" customHeight="1" x14ac:dyDescent="0.3">
      <c r="A15" s="13"/>
      <c r="B15" s="8" t="s">
        <v>10</v>
      </c>
      <c r="C15" s="8">
        <v>2.75</v>
      </c>
      <c r="D15" s="8">
        <v>96.7</v>
      </c>
      <c r="E15" s="8">
        <v>83.05</v>
      </c>
      <c r="F15" s="8">
        <v>14.567</v>
      </c>
      <c r="G15" s="8">
        <v>35.567</v>
      </c>
      <c r="H15" s="8">
        <v>642.9</v>
      </c>
      <c r="I15" s="8">
        <v>19.73</v>
      </c>
      <c r="K15" s="7">
        <f t="shared" si="1"/>
        <v>0.61290322580645151</v>
      </c>
      <c r="L15" s="7">
        <f t="shared" si="2"/>
        <v>3.4445870774497206E-2</v>
      </c>
      <c r="M15" s="7">
        <f>(E15-E14)/E14*100%</f>
        <v>-8.0898627711376736E-2</v>
      </c>
      <c r="N15" s="7">
        <f t="shared" si="4"/>
        <v>-7.0211315610088452E-3</v>
      </c>
      <c r="O15" s="7">
        <f t="shared" si="5"/>
        <v>3.1843529411764706</v>
      </c>
      <c r="P15" s="7">
        <f t="shared" si="6"/>
        <v>0.34619008731704248</v>
      </c>
    </row>
    <row r="16" spans="1:16" ht="23.2" customHeight="1" x14ac:dyDescent="0.3">
      <c r="A16" s="13">
        <v>8</v>
      </c>
      <c r="B16" s="8" t="s">
        <v>9</v>
      </c>
      <c r="C16" s="8">
        <v>1.55</v>
      </c>
      <c r="D16" s="8">
        <v>92.83</v>
      </c>
      <c r="E16" s="8">
        <v>89.47</v>
      </c>
      <c r="F16" s="8">
        <v>22.17</v>
      </c>
      <c r="G16" s="8">
        <v>19.2</v>
      </c>
      <c r="H16" s="8">
        <v>326.33</v>
      </c>
    </row>
    <row r="17" spans="1:16" ht="23.2" customHeight="1" x14ac:dyDescent="0.3">
      <c r="A17" s="13"/>
      <c r="B17" s="8" t="s">
        <v>10</v>
      </c>
      <c r="C17" s="8">
        <v>3.165</v>
      </c>
      <c r="D17" s="8">
        <v>96.7</v>
      </c>
      <c r="E17" s="8">
        <v>89.29</v>
      </c>
      <c r="F17" s="8">
        <v>17.100000000000001</v>
      </c>
      <c r="G17" s="8">
        <v>44.866999999999997</v>
      </c>
      <c r="H17" s="8">
        <v>408.6</v>
      </c>
      <c r="I17" s="8">
        <v>21.72</v>
      </c>
      <c r="K17" s="7">
        <f t="shared" si="1"/>
        <v>1.0419354838709678</v>
      </c>
      <c r="L17" s="7">
        <f t="shared" si="2"/>
        <v>4.1689109124205585E-2</v>
      </c>
      <c r="M17" s="7">
        <f t="shared" si="3"/>
        <v>-2.0118475466636035E-3</v>
      </c>
      <c r="N17" s="7">
        <f t="shared" si="4"/>
        <v>-0.22868741542625168</v>
      </c>
      <c r="O17" s="7">
        <f t="shared" si="5"/>
        <v>1.3368229166666665</v>
      </c>
      <c r="P17" s="7">
        <f t="shared" si="6"/>
        <v>0.25210676309257513</v>
      </c>
    </row>
    <row r="18" spans="1:16" ht="23.2" customHeight="1" x14ac:dyDescent="0.3">
      <c r="A18" s="13">
        <v>9</v>
      </c>
      <c r="B18" s="8" t="s">
        <v>9</v>
      </c>
      <c r="C18" s="8">
        <v>1.915</v>
      </c>
      <c r="D18" s="8">
        <v>94.2</v>
      </c>
      <c r="E18" s="8">
        <v>74.37</v>
      </c>
      <c r="F18" s="8">
        <v>26.77</v>
      </c>
      <c r="G18" s="8">
        <v>37.200000000000003</v>
      </c>
      <c r="H18" s="8">
        <v>268.83</v>
      </c>
    </row>
    <row r="19" spans="1:16" ht="23.2" customHeight="1" x14ac:dyDescent="0.3">
      <c r="A19" s="13"/>
      <c r="B19" s="8" t="s">
        <v>10</v>
      </c>
      <c r="C19" s="8">
        <v>2.81</v>
      </c>
      <c r="D19" s="8">
        <v>96.28</v>
      </c>
      <c r="E19" s="8">
        <v>91.49</v>
      </c>
      <c r="F19" s="8">
        <v>21.1</v>
      </c>
      <c r="G19" s="8">
        <v>50.167000000000002</v>
      </c>
      <c r="H19" s="8">
        <v>329.73</v>
      </c>
      <c r="I19" s="8">
        <v>18.62</v>
      </c>
      <c r="K19" s="7">
        <f t="shared" si="1"/>
        <v>0.46736292428198434</v>
      </c>
      <c r="L19" s="7">
        <f t="shared" si="2"/>
        <v>2.2080679405520151E-2</v>
      </c>
      <c r="M19" s="7">
        <f t="shared" si="3"/>
        <v>0.23020034960333455</v>
      </c>
      <c r="N19" s="7">
        <f t="shared" si="4"/>
        <v>-0.21180425849831894</v>
      </c>
      <c r="O19" s="7">
        <f t="shared" si="5"/>
        <v>0.34857526881720424</v>
      </c>
      <c r="P19" s="7">
        <f t="shared" si="6"/>
        <v>0.2265372168284791</v>
      </c>
    </row>
    <row r="20" spans="1:16" ht="23.2" customHeight="1" x14ac:dyDescent="0.3">
      <c r="A20" s="13">
        <v>10</v>
      </c>
      <c r="B20" s="8" t="s">
        <v>9</v>
      </c>
      <c r="C20" s="8">
        <v>1.83</v>
      </c>
      <c r="D20" s="8">
        <v>93.93</v>
      </c>
      <c r="E20" s="8">
        <v>72.790000000000006</v>
      </c>
      <c r="F20" s="8">
        <v>32.299999999999997</v>
      </c>
      <c r="G20" s="8">
        <v>40.667000000000002</v>
      </c>
      <c r="H20" s="8">
        <v>242.4</v>
      </c>
    </row>
    <row r="21" spans="1:16" ht="23.2" customHeight="1" x14ac:dyDescent="0.3">
      <c r="A21" s="13"/>
      <c r="B21" s="8" t="s">
        <v>10</v>
      </c>
      <c r="C21" s="8">
        <v>2.7250000000000001</v>
      </c>
      <c r="D21" s="8">
        <v>96.17</v>
      </c>
      <c r="E21" s="8">
        <v>85.73</v>
      </c>
      <c r="F21" s="8">
        <v>25.167000000000002</v>
      </c>
      <c r="G21" s="8">
        <v>56.732999999999997</v>
      </c>
      <c r="H21" s="8">
        <v>284.77</v>
      </c>
      <c r="I21" s="8">
        <v>13.87</v>
      </c>
      <c r="K21" s="7">
        <f t="shared" si="1"/>
        <v>0.48907103825136611</v>
      </c>
      <c r="L21" s="7">
        <f t="shared" si="2"/>
        <v>2.3847546044927018E-2</v>
      </c>
      <c r="M21" s="7">
        <f t="shared" si="3"/>
        <v>0.17777167193295779</v>
      </c>
      <c r="N21" s="7">
        <f t="shared" si="4"/>
        <v>-0.22083591331269339</v>
      </c>
      <c r="O21" s="7">
        <f t="shared" si="5"/>
        <v>0.3950623355546265</v>
      </c>
      <c r="P21" s="7">
        <f t="shared" si="6"/>
        <v>0.17479372937293719</v>
      </c>
    </row>
    <row r="22" spans="1:16" ht="23.2" customHeight="1" x14ac:dyDescent="0.3">
      <c r="A22" s="13">
        <v>11</v>
      </c>
      <c r="B22" s="8" t="s">
        <v>9</v>
      </c>
      <c r="C22" s="8">
        <v>1.17</v>
      </c>
      <c r="D22" s="8">
        <v>90.5</v>
      </c>
      <c r="E22" s="8">
        <v>65.03</v>
      </c>
      <c r="F22" s="8">
        <v>16.53</v>
      </c>
      <c r="G22" s="8">
        <v>11.3</v>
      </c>
      <c r="H22" s="8">
        <v>477.37</v>
      </c>
    </row>
    <row r="23" spans="1:16" ht="23.2" customHeight="1" x14ac:dyDescent="0.3">
      <c r="A23" s="13"/>
      <c r="B23" s="8" t="s">
        <v>10</v>
      </c>
      <c r="C23" s="8">
        <v>2.3650000000000002</v>
      </c>
      <c r="D23" s="8">
        <v>95.58</v>
      </c>
      <c r="E23" s="8">
        <v>90.2</v>
      </c>
      <c r="F23" s="8">
        <v>10.3</v>
      </c>
      <c r="G23" s="8">
        <v>22.832999999999998</v>
      </c>
      <c r="H23" s="8">
        <v>653.47</v>
      </c>
      <c r="I23" s="8">
        <v>7.63</v>
      </c>
      <c r="K23" s="7">
        <f t="shared" si="1"/>
        <v>1.0213675213675217</v>
      </c>
      <c r="L23" s="7">
        <f t="shared" si="2"/>
        <v>5.6132596685082851E-2</v>
      </c>
      <c r="M23" s="7">
        <f t="shared" si="3"/>
        <v>0.38705212978625253</v>
      </c>
      <c r="N23" s="7">
        <f t="shared" si="4"/>
        <v>-0.37689050211736236</v>
      </c>
      <c r="O23" s="7">
        <f t="shared" si="5"/>
        <v>1.0206194690265484</v>
      </c>
      <c r="P23" s="7">
        <f t="shared" si="6"/>
        <v>0.3688962440036031</v>
      </c>
    </row>
    <row r="24" spans="1:16" ht="23.2" customHeight="1" x14ac:dyDescent="0.3">
      <c r="A24" s="13">
        <v>12</v>
      </c>
      <c r="B24" s="8" t="s">
        <v>9</v>
      </c>
      <c r="C24" s="8">
        <v>1.365</v>
      </c>
      <c r="D24" s="8">
        <v>91.86</v>
      </c>
      <c r="E24" s="8">
        <v>83.33</v>
      </c>
      <c r="F24" s="8">
        <v>19.899999999999999</v>
      </c>
      <c r="G24" s="8">
        <v>20.567</v>
      </c>
      <c r="H24" s="8">
        <v>367.5</v>
      </c>
    </row>
    <row r="25" spans="1:16" ht="23.2" customHeight="1" x14ac:dyDescent="0.3">
      <c r="A25" s="13"/>
      <c r="B25" s="8" t="s">
        <v>10</v>
      </c>
      <c r="C25" s="8">
        <v>2.9350000000000001</v>
      </c>
      <c r="D25" s="8">
        <v>96.44</v>
      </c>
      <c r="E25" s="8">
        <v>92.31</v>
      </c>
      <c r="F25" s="8">
        <v>14.067</v>
      </c>
      <c r="G25" s="8">
        <v>40.667000000000002</v>
      </c>
      <c r="H25" s="8">
        <v>530.5</v>
      </c>
      <c r="I25" s="8">
        <v>19.84</v>
      </c>
      <c r="K25" s="7">
        <f t="shared" si="1"/>
        <v>1.1501831501831503</v>
      </c>
      <c r="L25" s="7">
        <f t="shared" si="2"/>
        <v>4.985848029610275E-2</v>
      </c>
      <c r="M25" s="7">
        <f t="shared" si="3"/>
        <v>0.10776431057242294</v>
      </c>
      <c r="N25" s="7">
        <f t="shared" si="4"/>
        <v>-0.2931155778894472</v>
      </c>
      <c r="O25" s="7">
        <f t="shared" si="5"/>
        <v>0.9772937229542471</v>
      </c>
      <c r="P25" s="7">
        <f t="shared" si="6"/>
        <v>0.44353741496598642</v>
      </c>
    </row>
    <row r="26" spans="1:16" ht="23.2" customHeight="1" x14ac:dyDescent="0.3">
      <c r="A26" s="13">
        <v>13</v>
      </c>
      <c r="B26" s="8" t="s">
        <v>9</v>
      </c>
      <c r="C26" s="8">
        <v>1.6</v>
      </c>
      <c r="D26" s="8">
        <v>93.06</v>
      </c>
      <c r="E26" s="8">
        <v>80.56</v>
      </c>
      <c r="F26" s="8">
        <v>33.4</v>
      </c>
      <c r="G26" s="8">
        <v>45.433</v>
      </c>
      <c r="H26" s="8">
        <v>244.47</v>
      </c>
    </row>
    <row r="27" spans="1:16" ht="23.2" customHeight="1" x14ac:dyDescent="0.3">
      <c r="A27" s="13"/>
      <c r="B27" s="8" t="s">
        <v>10</v>
      </c>
      <c r="C27" s="8">
        <v>2.4449999999999998</v>
      </c>
      <c r="D27" s="8">
        <v>95.73</v>
      </c>
      <c r="E27" s="8">
        <v>90.11</v>
      </c>
      <c r="F27" s="8">
        <v>20.466999999999999</v>
      </c>
      <c r="G27" s="8">
        <v>47</v>
      </c>
      <c r="H27" s="8">
        <v>325.02999999999997</v>
      </c>
      <c r="I27" s="8">
        <v>4.84</v>
      </c>
      <c r="K27" s="7">
        <f t="shared" si="1"/>
        <v>0.52812499999999984</v>
      </c>
      <c r="L27" s="7">
        <f t="shared" si="2"/>
        <v>2.8691166989039348E-2</v>
      </c>
      <c r="M27" s="7">
        <f t="shared" si="3"/>
        <v>0.11854518371400195</v>
      </c>
      <c r="N27" s="7">
        <f t="shared" si="4"/>
        <v>-0.38721556886227548</v>
      </c>
      <c r="O27" s="7">
        <f t="shared" si="5"/>
        <v>3.4490348425153528E-2</v>
      </c>
      <c r="P27" s="7">
        <f t="shared" si="6"/>
        <v>0.32952918558514327</v>
      </c>
    </row>
    <row r="28" spans="1:16" ht="23.2" customHeight="1" x14ac:dyDescent="0.3">
      <c r="A28" s="13">
        <v>14</v>
      </c>
      <c r="B28" s="8" t="s">
        <v>9</v>
      </c>
      <c r="C28" s="8">
        <v>1.45</v>
      </c>
      <c r="D28" s="8">
        <v>92.34</v>
      </c>
      <c r="E28" s="8">
        <v>80.91</v>
      </c>
      <c r="F28" s="8">
        <v>30.9</v>
      </c>
      <c r="G28" s="8">
        <v>43.466999999999999</v>
      </c>
      <c r="H28" s="8">
        <v>239.1</v>
      </c>
    </row>
    <row r="29" spans="1:16" ht="23.2" customHeight="1" x14ac:dyDescent="0.3">
      <c r="A29" s="13"/>
      <c r="B29" s="8" t="s">
        <v>10</v>
      </c>
      <c r="C29" s="8">
        <v>2.5249999999999999</v>
      </c>
      <c r="D29" s="8">
        <v>96.43</v>
      </c>
      <c r="E29" s="8">
        <v>84.24</v>
      </c>
      <c r="F29" s="8">
        <v>24.632999999999999</v>
      </c>
      <c r="G29" s="8">
        <v>61.433</v>
      </c>
      <c r="H29" s="8">
        <v>262.07</v>
      </c>
      <c r="I29" s="8">
        <v>22.12</v>
      </c>
      <c r="K29" s="7">
        <f t="shared" si="1"/>
        <v>0.74137931034482762</v>
      </c>
      <c r="L29" s="7">
        <f t="shared" si="2"/>
        <v>4.4292830842538482E-2</v>
      </c>
      <c r="M29" s="7">
        <f t="shared" si="3"/>
        <v>4.1156840934371504E-2</v>
      </c>
      <c r="N29" s="7">
        <f t="shared" si="4"/>
        <v>-0.20281553398058252</v>
      </c>
      <c r="O29" s="7">
        <f t="shared" si="5"/>
        <v>0.4133250511882578</v>
      </c>
      <c r="P29" s="7">
        <f t="shared" si="6"/>
        <v>9.6068590547887911E-2</v>
      </c>
    </row>
    <row r="30" spans="1:16" ht="23.2" customHeight="1" x14ac:dyDescent="0.3">
      <c r="A30" s="13">
        <v>15</v>
      </c>
      <c r="B30" s="8" t="s">
        <v>9</v>
      </c>
      <c r="C30" s="8">
        <v>1.54</v>
      </c>
      <c r="D30" s="8">
        <v>92.78</v>
      </c>
      <c r="E30" s="8">
        <v>82.31</v>
      </c>
      <c r="F30" s="8">
        <v>37.869999999999997</v>
      </c>
      <c r="G30" s="8">
        <v>58.366999999999997</v>
      </c>
      <c r="H30" s="8">
        <v>233.53</v>
      </c>
      <c r="I30" s="7"/>
    </row>
    <row r="31" spans="1:16" ht="23.2" customHeight="1" x14ac:dyDescent="0.3">
      <c r="A31" s="13"/>
      <c r="B31" s="8" t="s">
        <v>10</v>
      </c>
      <c r="C31" s="8">
        <v>2.7250000000000001</v>
      </c>
      <c r="D31" s="8">
        <v>96.17</v>
      </c>
      <c r="E31" s="8">
        <v>94.59</v>
      </c>
      <c r="F31" s="8">
        <v>29.332999999999998</v>
      </c>
      <c r="G31" s="8">
        <v>67.132999999999996</v>
      </c>
      <c r="H31" s="8">
        <v>234.67</v>
      </c>
      <c r="I31" s="8">
        <v>2.5</v>
      </c>
      <c r="K31" s="7">
        <f t="shared" si="1"/>
        <v>0.76948051948051954</v>
      </c>
      <c r="L31" s="7">
        <f t="shared" si="2"/>
        <v>3.6538046992886403E-2</v>
      </c>
      <c r="M31" s="7">
        <f t="shared" si="3"/>
        <v>0.14919207872676468</v>
      </c>
      <c r="N31" s="7">
        <f t="shared" si="4"/>
        <v>-0.22542909955109586</v>
      </c>
      <c r="O31" s="7">
        <f t="shared" si="5"/>
        <v>0.1501876060102455</v>
      </c>
      <c r="P31" s="7">
        <f t="shared" si="6"/>
        <v>4.8815997944588975E-3</v>
      </c>
    </row>
    <row r="32" spans="1:16" ht="23.2" customHeight="1" x14ac:dyDescent="0.3">
      <c r="A32" s="13">
        <v>16</v>
      </c>
      <c r="B32" s="8" t="s">
        <v>9</v>
      </c>
      <c r="C32" s="8">
        <v>1.085</v>
      </c>
      <c r="D32" s="8">
        <v>89.76</v>
      </c>
      <c r="E32" s="8">
        <v>43.91</v>
      </c>
      <c r="F32" s="8">
        <v>21.03</v>
      </c>
      <c r="G32" s="8">
        <v>18.3</v>
      </c>
      <c r="H32" s="8">
        <v>352.67</v>
      </c>
    </row>
    <row r="33" spans="1:16" ht="23.2" customHeight="1" x14ac:dyDescent="0.3">
      <c r="A33" s="13"/>
      <c r="B33" s="8" t="s">
        <v>10</v>
      </c>
      <c r="C33" s="8">
        <v>1.7749999999999999</v>
      </c>
      <c r="D33" s="8">
        <v>94.12</v>
      </c>
      <c r="E33" s="8">
        <v>88.76</v>
      </c>
      <c r="F33" s="8">
        <v>17.8</v>
      </c>
      <c r="G33" s="8">
        <v>30.966999999999999</v>
      </c>
      <c r="H33" s="8">
        <v>455.7</v>
      </c>
      <c r="I33" s="8">
        <v>15.69</v>
      </c>
      <c r="K33" s="7">
        <f t="shared" si="1"/>
        <v>0.63594470046082952</v>
      </c>
      <c r="L33" s="7">
        <f t="shared" si="2"/>
        <v>4.8573975044563268E-2</v>
      </c>
      <c r="M33" s="7">
        <f t="shared" si="3"/>
        <v>1.0214074242769304</v>
      </c>
      <c r="N33" s="7">
        <f t="shared" si="4"/>
        <v>-0.15359010936757014</v>
      </c>
      <c r="O33" s="7">
        <f t="shared" si="5"/>
        <v>0.69218579234972666</v>
      </c>
      <c r="P33" s="7">
        <f t="shared" si="6"/>
        <v>0.29214279638188667</v>
      </c>
    </row>
    <row r="34" spans="1:16" ht="23.2" customHeight="1" x14ac:dyDescent="0.3">
      <c r="A34" s="13">
        <v>17</v>
      </c>
      <c r="B34" s="8" t="s">
        <v>9</v>
      </c>
      <c r="C34" s="8">
        <v>1.08</v>
      </c>
      <c r="D34" s="8">
        <v>93.83</v>
      </c>
      <c r="E34" s="8">
        <v>80.63</v>
      </c>
      <c r="F34" s="8">
        <v>27.03</v>
      </c>
      <c r="G34" s="8">
        <v>30.7</v>
      </c>
      <c r="H34" s="8">
        <v>303.07</v>
      </c>
    </row>
    <row r="35" spans="1:16" ht="23.2" customHeight="1" x14ac:dyDescent="0.3">
      <c r="A35" s="13"/>
      <c r="B35" s="8" t="s">
        <v>10</v>
      </c>
      <c r="C35" s="8">
        <v>2.0499999999999998</v>
      </c>
      <c r="D35" s="8">
        <v>94.91</v>
      </c>
      <c r="E35" s="8">
        <v>82.65</v>
      </c>
      <c r="F35" s="8">
        <v>19.966999999999999</v>
      </c>
      <c r="G35" s="8">
        <v>41.732999999999997</v>
      </c>
      <c r="H35" s="8">
        <v>335.37</v>
      </c>
      <c r="I35" s="8">
        <v>29.79</v>
      </c>
      <c r="K35" s="7">
        <f t="shared" si="1"/>
        <v>0.89814814814814781</v>
      </c>
      <c r="L35" s="7">
        <f t="shared" si="2"/>
        <v>1.1510177981455807E-2</v>
      </c>
      <c r="M35" s="7">
        <f t="shared" si="3"/>
        <v>2.5052709909463108E-2</v>
      </c>
      <c r="N35" s="7">
        <f t="shared" si="4"/>
        <v>-0.26130225675175739</v>
      </c>
      <c r="O35" s="7">
        <f t="shared" si="5"/>
        <v>0.35938110749185659</v>
      </c>
      <c r="P35" s="7">
        <f t="shared" si="6"/>
        <v>0.10657603853895144</v>
      </c>
    </row>
    <row r="36" spans="1:16" ht="23.2" customHeight="1" x14ac:dyDescent="0.3">
      <c r="A36" s="13">
        <v>18</v>
      </c>
      <c r="B36" s="8" t="s">
        <v>9</v>
      </c>
      <c r="C36" s="8">
        <v>1.905</v>
      </c>
      <c r="D36" s="8">
        <v>94.17</v>
      </c>
      <c r="E36" s="8">
        <v>87.4</v>
      </c>
      <c r="F36" s="8">
        <v>32.03</v>
      </c>
      <c r="G36" s="8">
        <v>46.1</v>
      </c>
      <c r="H36" s="8">
        <v>219.73</v>
      </c>
    </row>
    <row r="37" spans="1:16" ht="23.2" customHeight="1" x14ac:dyDescent="0.3">
      <c r="A37" s="13"/>
      <c r="B37" s="8" t="s">
        <v>10</v>
      </c>
      <c r="C37" s="8">
        <v>2.1150000000000002</v>
      </c>
      <c r="D37" s="8">
        <v>95.06</v>
      </c>
      <c r="E37" s="8">
        <v>80.98</v>
      </c>
      <c r="F37" s="8">
        <v>28.733000000000001</v>
      </c>
      <c r="G37" s="8">
        <v>55.366999999999997</v>
      </c>
      <c r="H37" s="8">
        <v>249.43</v>
      </c>
      <c r="I37" s="8">
        <v>50.87</v>
      </c>
      <c r="K37" s="7">
        <f t="shared" si="1"/>
        <v>0.11023622047244104</v>
      </c>
      <c r="L37" s="7">
        <f t="shared" si="2"/>
        <v>9.4509928852076087E-3</v>
      </c>
      <c r="M37" s="7">
        <f t="shared" si="3"/>
        <v>-7.345537757437072E-2</v>
      </c>
      <c r="N37" s="7">
        <f t="shared" si="4"/>
        <v>-0.10293474867311897</v>
      </c>
      <c r="O37" s="7">
        <f t="shared" si="5"/>
        <v>0.20101952277657256</v>
      </c>
      <c r="P37" s="7">
        <f t="shared" si="6"/>
        <v>0.13516588540481508</v>
      </c>
    </row>
    <row r="38" spans="1:16" ht="23.2" customHeight="1" x14ac:dyDescent="0.3">
      <c r="A38" s="13">
        <v>19</v>
      </c>
      <c r="B38" s="8" t="s">
        <v>9</v>
      </c>
      <c r="C38" s="8">
        <v>1.31</v>
      </c>
      <c r="D38" s="8">
        <v>91.52</v>
      </c>
      <c r="E38" s="8">
        <v>76.540000000000006</v>
      </c>
      <c r="F38" s="8">
        <v>48.93</v>
      </c>
      <c r="G38" s="8">
        <v>65.332999999999998</v>
      </c>
      <c r="H38" s="8">
        <v>192.5</v>
      </c>
    </row>
    <row r="39" spans="1:16" ht="23.2" customHeight="1" x14ac:dyDescent="0.3">
      <c r="A39" s="13"/>
      <c r="B39" s="8" t="s">
        <v>10</v>
      </c>
      <c r="C39" s="8">
        <v>3.105</v>
      </c>
      <c r="D39" s="8">
        <v>96.64</v>
      </c>
      <c r="E39" s="8">
        <v>83.82</v>
      </c>
      <c r="F39" s="8">
        <v>34.9</v>
      </c>
      <c r="G39" s="8">
        <v>66.066999999999993</v>
      </c>
      <c r="H39" s="8">
        <v>242.6</v>
      </c>
      <c r="I39" s="8">
        <v>43.72</v>
      </c>
      <c r="K39" s="7">
        <f t="shared" si="1"/>
        <v>1.3702290076335877</v>
      </c>
      <c r="L39" s="7">
        <f t="shared" si="2"/>
        <v>5.5944055944056E-2</v>
      </c>
      <c r="M39" s="7">
        <f t="shared" si="3"/>
        <v>9.5113666056963503E-2</v>
      </c>
      <c r="N39" s="7">
        <f t="shared" si="4"/>
        <v>-0.2867361536889434</v>
      </c>
      <c r="O39" s="7">
        <f t="shared" si="5"/>
        <v>1.1234751197710112E-2</v>
      </c>
      <c r="P39" s="7">
        <f t="shared" si="6"/>
        <v>0.26025974025974025</v>
      </c>
    </row>
    <row r="40" spans="1:16" ht="23.2" customHeight="1" x14ac:dyDescent="0.3">
      <c r="A40" s="13">
        <v>20</v>
      </c>
      <c r="B40" s="8" t="s">
        <v>9</v>
      </c>
      <c r="C40" s="8">
        <v>1.97</v>
      </c>
      <c r="D40" s="8">
        <v>94.36</v>
      </c>
      <c r="E40" s="8">
        <v>87.5</v>
      </c>
      <c r="F40" s="8">
        <v>55.27</v>
      </c>
      <c r="G40" s="8">
        <v>73.933000000000007</v>
      </c>
      <c r="H40" s="8">
        <v>168.63</v>
      </c>
    </row>
    <row r="41" spans="1:16" ht="23.2" customHeight="1" x14ac:dyDescent="0.3">
      <c r="A41" s="13"/>
      <c r="B41" s="8" t="s">
        <v>10</v>
      </c>
      <c r="C41" s="8">
        <v>2.96</v>
      </c>
      <c r="D41" s="8">
        <v>96.47</v>
      </c>
      <c r="E41" s="8">
        <v>86.47</v>
      </c>
      <c r="F41" s="8">
        <v>48</v>
      </c>
      <c r="G41" s="8">
        <v>74.933000000000007</v>
      </c>
      <c r="H41" s="8">
        <v>180</v>
      </c>
      <c r="I41" s="8">
        <v>21.71</v>
      </c>
      <c r="K41" s="7">
        <f t="shared" si="1"/>
        <v>0.5025380710659898</v>
      </c>
      <c r="L41" s="7">
        <f t="shared" si="2"/>
        <v>2.2361169987282742E-2</v>
      </c>
      <c r="M41" s="7">
        <f t="shared" si="3"/>
        <v>-1.1771428571428584E-2</v>
      </c>
      <c r="N41" s="7">
        <f t="shared" si="4"/>
        <v>-0.13153609553102955</v>
      </c>
      <c r="O41" s="7">
        <f t="shared" si="5"/>
        <v>1.3525759809557301E-2</v>
      </c>
      <c r="P41" s="7">
        <f t="shared" si="6"/>
        <v>6.7425724959971567E-2</v>
      </c>
    </row>
    <row r="42" spans="1:16" ht="23.2" customHeight="1" x14ac:dyDescent="0.3">
      <c r="A42" s="13">
        <v>21</v>
      </c>
      <c r="B42" s="8" t="s">
        <v>9</v>
      </c>
      <c r="C42" s="8">
        <v>0.87</v>
      </c>
      <c r="D42" s="8">
        <v>87.23</v>
      </c>
      <c r="E42" s="8">
        <v>83.89</v>
      </c>
      <c r="F42" s="8">
        <v>30.27</v>
      </c>
      <c r="G42" s="8">
        <v>34</v>
      </c>
      <c r="H42" s="8">
        <v>245.7</v>
      </c>
    </row>
    <row r="43" spans="1:16" ht="23.2" customHeight="1" x14ac:dyDescent="0.3">
      <c r="A43" s="13"/>
      <c r="B43" s="8" t="s">
        <v>10</v>
      </c>
      <c r="C43" s="8">
        <v>1.74</v>
      </c>
      <c r="D43" s="8">
        <v>94</v>
      </c>
      <c r="E43" s="8">
        <v>90.12</v>
      </c>
      <c r="F43" s="8">
        <v>23.033000000000001</v>
      </c>
      <c r="G43" s="8">
        <v>42.332999999999998</v>
      </c>
      <c r="H43" s="8">
        <v>309.93</v>
      </c>
      <c r="I43" s="8">
        <v>11.32</v>
      </c>
      <c r="K43" s="7">
        <f t="shared" si="1"/>
        <v>1</v>
      </c>
      <c r="L43" s="7">
        <f t="shared" si="2"/>
        <v>7.7610913676487397E-2</v>
      </c>
      <c r="M43" s="7">
        <f t="shared" si="3"/>
        <v>7.4263917034211521E-2</v>
      </c>
      <c r="N43" s="7">
        <f t="shared" si="4"/>
        <v>-0.23908159894284764</v>
      </c>
      <c r="O43" s="7">
        <f t="shared" si="5"/>
        <v>0.24508823529411761</v>
      </c>
      <c r="P43" s="7">
        <f t="shared" si="6"/>
        <v>0.26141636141636149</v>
      </c>
    </row>
    <row r="44" spans="1:16" ht="23.2" customHeight="1" x14ac:dyDescent="0.3">
      <c r="A44" s="13">
        <v>22</v>
      </c>
      <c r="B44" s="8" t="s">
        <v>9</v>
      </c>
      <c r="C44" s="8">
        <v>1</v>
      </c>
      <c r="D44" s="8">
        <v>88.89</v>
      </c>
      <c r="E44" s="8">
        <v>79.17</v>
      </c>
      <c r="F44" s="8">
        <v>42.17</v>
      </c>
      <c r="G44" s="8">
        <v>53.9</v>
      </c>
      <c r="H44" s="8">
        <v>211.4</v>
      </c>
    </row>
    <row r="45" spans="1:16" ht="23.2" customHeight="1" x14ac:dyDescent="0.3">
      <c r="A45" s="13"/>
      <c r="B45" s="8" t="s">
        <v>10</v>
      </c>
      <c r="C45" s="8">
        <v>2.02</v>
      </c>
      <c r="D45" s="8">
        <v>94.83</v>
      </c>
      <c r="E45" s="8">
        <v>86.21</v>
      </c>
      <c r="F45" s="8">
        <v>34.1</v>
      </c>
      <c r="G45" s="8">
        <v>60.732999999999997</v>
      </c>
      <c r="H45" s="8">
        <v>234.13</v>
      </c>
      <c r="I45" s="8">
        <v>19.350000000000001</v>
      </c>
      <c r="K45" s="7">
        <f t="shared" si="1"/>
        <v>1.02</v>
      </c>
      <c r="L45" s="7">
        <f t="shared" si="2"/>
        <v>6.6824164697941252E-2</v>
      </c>
      <c r="M45" s="7">
        <f t="shared" si="3"/>
        <v>8.8922571681192275E-2</v>
      </c>
      <c r="N45" s="7">
        <f t="shared" si="4"/>
        <v>-0.19136827128290254</v>
      </c>
      <c r="O45" s="7">
        <f t="shared" si="5"/>
        <v>0.12677179962894247</v>
      </c>
      <c r="P45" s="7">
        <f t="shared" si="6"/>
        <v>0.10752128666035946</v>
      </c>
    </row>
    <row r="46" spans="1:16" ht="23.2" customHeight="1" x14ac:dyDescent="0.3">
      <c r="A46" s="13">
        <v>23</v>
      </c>
      <c r="B46" s="8" t="s">
        <v>9</v>
      </c>
      <c r="C46" s="8">
        <v>0.995</v>
      </c>
      <c r="D46" s="8">
        <v>88.83</v>
      </c>
      <c r="E46" s="8">
        <v>77.52</v>
      </c>
      <c r="F46" s="8">
        <v>52.33</v>
      </c>
      <c r="G46" s="8">
        <v>67.566999999999993</v>
      </c>
      <c r="H46" s="8">
        <v>182.63</v>
      </c>
    </row>
    <row r="47" spans="1:16" ht="23.2" customHeight="1" x14ac:dyDescent="0.3">
      <c r="A47" s="13"/>
      <c r="B47" s="8" t="s">
        <v>10</v>
      </c>
      <c r="C47" s="8">
        <v>2.06</v>
      </c>
      <c r="D47" s="8">
        <v>94.93</v>
      </c>
      <c r="E47" s="8">
        <v>87.12</v>
      </c>
      <c r="F47" s="8">
        <v>49.366999999999997</v>
      </c>
      <c r="G47" s="8">
        <v>73.2</v>
      </c>
      <c r="H47" s="8">
        <v>226.03</v>
      </c>
      <c r="I47" s="8">
        <v>24.02</v>
      </c>
      <c r="K47" s="7">
        <f t="shared" si="1"/>
        <v>1.0703517587939697</v>
      </c>
      <c r="L47" s="7">
        <f t="shared" si="2"/>
        <v>6.8670494202409199E-2</v>
      </c>
      <c r="M47" s="7">
        <f t="shared" si="3"/>
        <v>0.12383900928792581</v>
      </c>
      <c r="N47" s="7">
        <f t="shared" si="4"/>
        <v>-5.6621440856105508E-2</v>
      </c>
      <c r="O47" s="7">
        <f t="shared" si="5"/>
        <v>8.3369100300442672E-2</v>
      </c>
      <c r="P47" s="7">
        <f t="shared" si="6"/>
        <v>0.23763894212341896</v>
      </c>
    </row>
    <row r="48" spans="1:16" ht="23.2" customHeight="1" x14ac:dyDescent="0.3">
      <c r="A48" s="13">
        <v>24</v>
      </c>
      <c r="B48" s="8" t="s">
        <v>9</v>
      </c>
      <c r="C48" s="8">
        <v>1.1100000000000001</v>
      </c>
      <c r="D48" s="8">
        <v>89.99</v>
      </c>
      <c r="E48" s="8">
        <v>76.39</v>
      </c>
      <c r="F48" s="8">
        <v>60.2</v>
      </c>
      <c r="G48" s="8">
        <v>74.766999999999996</v>
      </c>
      <c r="H48" s="8">
        <v>154.19999999999999</v>
      </c>
    </row>
    <row r="49" spans="1:16" ht="23.2" customHeight="1" x14ac:dyDescent="0.3">
      <c r="A49" s="13"/>
      <c r="B49" s="8" t="s">
        <v>10</v>
      </c>
      <c r="C49" s="8">
        <v>2.085</v>
      </c>
      <c r="D49" s="8">
        <v>94.99</v>
      </c>
      <c r="E49" s="8">
        <v>88.83</v>
      </c>
      <c r="F49" s="8">
        <v>48.567</v>
      </c>
      <c r="G49" s="8">
        <v>81.632999999999996</v>
      </c>
      <c r="H49" s="8">
        <v>191.1</v>
      </c>
      <c r="I49" s="8">
        <v>35.880000000000003</v>
      </c>
      <c r="K49" s="7">
        <f t="shared" si="1"/>
        <v>0.87837837837837818</v>
      </c>
      <c r="L49" s="7">
        <f t="shared" si="2"/>
        <v>5.5561729081009002E-2</v>
      </c>
      <c r="M49" s="7">
        <f t="shared" si="3"/>
        <v>0.1628485403848671</v>
      </c>
      <c r="N49" s="7">
        <f t="shared" si="4"/>
        <v>-0.19323920265780734</v>
      </c>
      <c r="O49" s="7">
        <f t="shared" si="5"/>
        <v>9.1831957949362691E-2</v>
      </c>
      <c r="P49" s="7">
        <f t="shared" si="6"/>
        <v>0.2392996108949417</v>
      </c>
    </row>
    <row r="50" spans="1:16" ht="23.2" customHeight="1" x14ac:dyDescent="0.3">
      <c r="A50" s="13">
        <v>25</v>
      </c>
      <c r="B50" s="8" t="s">
        <v>9</v>
      </c>
      <c r="C50" s="8">
        <v>1.365</v>
      </c>
      <c r="D50" s="8">
        <v>91.86</v>
      </c>
      <c r="E50" s="8">
        <v>76.39</v>
      </c>
      <c r="F50" s="8">
        <v>65.77</v>
      </c>
      <c r="G50" s="8">
        <v>80.033000000000001</v>
      </c>
      <c r="H50" s="8">
        <v>137.16999999999999</v>
      </c>
    </row>
    <row r="51" spans="1:16" ht="23.2" customHeight="1" x14ac:dyDescent="0.3">
      <c r="A51" s="13"/>
      <c r="B51" s="8" t="s">
        <v>10</v>
      </c>
      <c r="C51" s="8">
        <v>2.4249999999999998</v>
      </c>
      <c r="D51" s="8">
        <v>95.69</v>
      </c>
      <c r="E51" s="8">
        <v>84.38</v>
      </c>
      <c r="F51" s="8">
        <v>62.033000000000001</v>
      </c>
      <c r="G51" s="8">
        <v>86.966999999999999</v>
      </c>
      <c r="H51" s="8">
        <v>156.33000000000001</v>
      </c>
      <c r="I51" s="8">
        <v>32.950000000000003</v>
      </c>
      <c r="K51" s="7">
        <f t="shared" si="1"/>
        <v>0.77655677655677646</v>
      </c>
      <c r="L51" s="7">
        <f t="shared" si="2"/>
        <v>4.1693881994339196E-2</v>
      </c>
      <c r="M51" s="7">
        <f t="shared" si="3"/>
        <v>0.10459484225683983</v>
      </c>
      <c r="N51" s="7">
        <f t="shared" si="4"/>
        <v>-5.6819218488672572E-2</v>
      </c>
      <c r="O51" s="7">
        <f t="shared" si="5"/>
        <v>8.6639261304711779E-2</v>
      </c>
      <c r="P51" s="7">
        <f t="shared" si="6"/>
        <v>0.13968068819712784</v>
      </c>
    </row>
    <row r="52" spans="1:16" ht="23.2" customHeight="1" x14ac:dyDescent="0.3">
      <c r="B52" s="10" t="s">
        <v>11</v>
      </c>
      <c r="C52" s="10"/>
      <c r="D52" s="10"/>
    </row>
    <row r="53" spans="1:16" ht="23.2" customHeight="1" x14ac:dyDescent="0.3">
      <c r="J53" s="12" t="s">
        <v>21</v>
      </c>
      <c r="K53" s="7">
        <f t="shared" ref="K53:L53" si="7">AVERAGE(K2:K51)</f>
        <v>0.75671673483288004</v>
      </c>
      <c r="L53" s="7">
        <f t="shared" si="7"/>
        <v>3.8389452945451E-2</v>
      </c>
      <c r="M53" s="7">
        <f>AVERAGE(M2:M51)</f>
        <v>0.11366790289669709</v>
      </c>
      <c r="N53" s="7">
        <f t="shared" ref="N53:P53" si="8">AVERAGE(N2:N51)</f>
        <v>-0.19795939157247477</v>
      </c>
      <c r="O53" s="7">
        <f t="shared" si="8"/>
        <v>1.9797362210256058</v>
      </c>
      <c r="P53" s="7">
        <f t="shared" si="8"/>
        <v>0.20643039121246487</v>
      </c>
    </row>
    <row r="54" spans="1:16" ht="23.2" customHeight="1" x14ac:dyDescent="0.3">
      <c r="J54" s="12" t="s">
        <v>22</v>
      </c>
      <c r="K54" s="7">
        <f>_xlfn.STDEV.P(K1:K51)</f>
        <v>0.27046718295209704</v>
      </c>
      <c r="L54" s="7">
        <f t="shared" ref="L54:P54" si="9">_xlfn.STDEV.P(L1:L51)</f>
        <v>1.7509802153059809E-2</v>
      </c>
      <c r="M54" s="7">
        <f t="shared" si="9"/>
        <v>0.21286964160103961</v>
      </c>
      <c r="N54" s="7">
        <f t="shared" si="9"/>
        <v>9.3509698927598972E-2</v>
      </c>
      <c r="O54" s="7">
        <f t="shared" si="9"/>
        <v>3.614990243075026</v>
      </c>
      <c r="P54" s="7">
        <f t="shared" si="9"/>
        <v>0.11286444029188492</v>
      </c>
    </row>
    <row r="56" spans="1:16" ht="189" x14ac:dyDescent="0.3">
      <c r="J56" s="17" t="s">
        <v>23</v>
      </c>
      <c r="K56" s="18" t="s">
        <v>24</v>
      </c>
      <c r="L56" s="19" t="s">
        <v>26</v>
      </c>
      <c r="M56" s="19" t="s">
        <v>28</v>
      </c>
      <c r="N56" s="20" t="s">
        <v>27</v>
      </c>
      <c r="O56" s="21"/>
      <c r="P56" s="19" t="s">
        <v>25</v>
      </c>
    </row>
  </sheetData>
  <mergeCells count="26">
    <mergeCell ref="N56:O56"/>
    <mergeCell ref="A42:A43"/>
    <mergeCell ref="A44:A45"/>
    <mergeCell ref="A46:A47"/>
    <mergeCell ref="A48:A49"/>
    <mergeCell ref="A50:A51"/>
    <mergeCell ref="A32:A33"/>
    <mergeCell ref="A34:A35"/>
    <mergeCell ref="A36:A37"/>
    <mergeCell ref="A38:A39"/>
    <mergeCell ref="A40:A41"/>
    <mergeCell ref="A22:A23"/>
    <mergeCell ref="A24:A25"/>
    <mergeCell ref="A26:A27"/>
    <mergeCell ref="A28:A29"/>
    <mergeCell ref="A30:A31"/>
    <mergeCell ref="A12:A13"/>
    <mergeCell ref="A14:A15"/>
    <mergeCell ref="A16:A17"/>
    <mergeCell ref="A18:A19"/>
    <mergeCell ref="A20:A21"/>
    <mergeCell ref="A2:A3"/>
    <mergeCell ref="A4:A5"/>
    <mergeCell ref="A6:A7"/>
    <mergeCell ref="A8:A9"/>
    <mergeCell ref="A10:A11"/>
  </mergeCells>
  <phoneticPr fontId="8" type="noConversion"/>
  <printOptions horizontalCentered="1" verticalCentered="1" gridLines="1"/>
  <pageMargins left="0.70763888888888904" right="0.70763888888888904" top="0.98402777777777795" bottom="0.78680555555555598" header="0.31388888888888899" footer="0.31388888888888899"/>
  <pageSetup paperSize="9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D24" sqref="D24"/>
    </sheetView>
  </sheetViews>
  <sheetFormatPr defaultColWidth="9" defaultRowHeight="13.5" x14ac:dyDescent="0.3"/>
  <cols>
    <col min="1" max="1" width="13.33203125" customWidth="1"/>
    <col min="2" max="2" width="13.9296875" customWidth="1"/>
  </cols>
  <sheetData>
    <row r="1" spans="1:7" x14ac:dyDescent="0.3">
      <c r="A1" s="16"/>
      <c r="B1" s="16"/>
      <c r="C1" s="15">
        <v>800</v>
      </c>
      <c r="D1" s="15">
        <v>900</v>
      </c>
      <c r="E1" s="15">
        <v>1000</v>
      </c>
      <c r="F1" s="15">
        <v>1100</v>
      </c>
      <c r="G1" s="15">
        <v>1200</v>
      </c>
    </row>
    <row r="2" spans="1:7" x14ac:dyDescent="0.3">
      <c r="A2" s="16"/>
      <c r="B2" s="16"/>
      <c r="C2" s="15"/>
      <c r="D2" s="15"/>
      <c r="E2" s="15"/>
      <c r="F2" s="15"/>
      <c r="G2" s="15"/>
    </row>
    <row r="3" spans="1:7" x14ac:dyDescent="0.3">
      <c r="A3" s="16"/>
      <c r="B3" s="16"/>
      <c r="C3" s="15"/>
      <c r="D3" s="15"/>
      <c r="E3" s="15"/>
      <c r="F3" s="15"/>
      <c r="G3" s="15"/>
    </row>
    <row r="4" spans="1:7" x14ac:dyDescent="0.3">
      <c r="A4" s="16"/>
      <c r="B4" s="16"/>
      <c r="C4" s="15"/>
      <c r="D4" s="15"/>
      <c r="E4" s="15"/>
      <c r="F4" s="15"/>
      <c r="G4" s="15"/>
    </row>
    <row r="5" spans="1:7" x14ac:dyDescent="0.3">
      <c r="A5" s="15">
        <v>20</v>
      </c>
      <c r="B5" s="15"/>
      <c r="C5" s="6">
        <v>21</v>
      </c>
      <c r="D5" s="6">
        <v>22</v>
      </c>
      <c r="E5" s="6">
        <v>23</v>
      </c>
      <c r="F5" s="6">
        <v>24</v>
      </c>
      <c r="G5" s="6">
        <v>25</v>
      </c>
    </row>
    <row r="6" spans="1:7" x14ac:dyDescent="0.3">
      <c r="A6" s="15">
        <v>25</v>
      </c>
      <c r="B6" s="15"/>
      <c r="C6" s="6">
        <v>16</v>
      </c>
      <c r="D6" s="6">
        <v>17</v>
      </c>
      <c r="E6" s="6">
        <v>18</v>
      </c>
      <c r="F6" s="6">
        <v>19</v>
      </c>
      <c r="G6" s="6">
        <v>20</v>
      </c>
    </row>
    <row r="7" spans="1:7" x14ac:dyDescent="0.3">
      <c r="A7" s="15">
        <v>30</v>
      </c>
      <c r="B7" s="15"/>
      <c r="C7" s="6">
        <v>11</v>
      </c>
      <c r="D7" s="6">
        <v>12</v>
      </c>
      <c r="E7" s="6">
        <v>13</v>
      </c>
      <c r="F7" s="6">
        <v>14</v>
      </c>
      <c r="G7" s="6">
        <v>15</v>
      </c>
    </row>
    <row r="8" spans="1:7" x14ac:dyDescent="0.3">
      <c r="A8" s="15">
        <v>35</v>
      </c>
      <c r="B8" s="15"/>
      <c r="C8" s="6">
        <v>6</v>
      </c>
      <c r="D8" s="6">
        <v>7</v>
      </c>
      <c r="E8" s="6">
        <v>8</v>
      </c>
      <c r="F8" s="6">
        <v>9</v>
      </c>
      <c r="G8" s="6">
        <v>10</v>
      </c>
    </row>
    <row r="9" spans="1:7" x14ac:dyDescent="0.3">
      <c r="A9" s="15">
        <v>40</v>
      </c>
      <c r="B9" s="15"/>
      <c r="C9" s="6">
        <v>1</v>
      </c>
      <c r="D9" s="6">
        <v>2</v>
      </c>
      <c r="E9" s="6">
        <v>3</v>
      </c>
      <c r="F9" s="6">
        <v>4</v>
      </c>
      <c r="G9" s="6">
        <v>5</v>
      </c>
    </row>
    <row r="10" spans="1:7" x14ac:dyDescent="0.3">
      <c r="A10" s="14" t="s">
        <v>12</v>
      </c>
      <c r="B10" s="14"/>
      <c r="C10" s="14"/>
      <c r="D10" s="14"/>
      <c r="E10" s="14"/>
      <c r="F10" s="14"/>
      <c r="G10" s="14"/>
    </row>
  </sheetData>
  <mergeCells count="12">
    <mergeCell ref="A10:G10"/>
    <mergeCell ref="C1:C4"/>
    <mergeCell ref="D1:D4"/>
    <mergeCell ref="E1:E4"/>
    <mergeCell ref="F1:F4"/>
    <mergeCell ref="G1:G4"/>
    <mergeCell ref="A1:B4"/>
    <mergeCell ref="A5:B5"/>
    <mergeCell ref="A6:B6"/>
    <mergeCell ref="A7:B7"/>
    <mergeCell ref="A8:B8"/>
    <mergeCell ref="A9:B9"/>
  </mergeCells>
  <phoneticPr fontId="10" type="noConversion"/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6"/>
  <sheetViews>
    <sheetView zoomScale="130" zoomScaleNormal="130" workbookViewId="0">
      <selection activeCell="B1" sqref="B1"/>
    </sheetView>
  </sheetViews>
  <sheetFormatPr defaultColWidth="9" defaultRowHeight="13.5" x14ac:dyDescent="0.3"/>
  <cols>
    <col min="2" max="2" width="10.86328125" customWidth="1"/>
    <col min="3" max="8" width="12.59765625"/>
  </cols>
  <sheetData>
    <row r="1" spans="1:8" ht="27" x14ac:dyDescent="0.3">
      <c r="A1" s="1" t="s">
        <v>13</v>
      </c>
      <c r="B1" s="2" t="s">
        <v>14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3">
      <c r="A2" s="4">
        <v>40</v>
      </c>
      <c r="B2" s="4">
        <v>800</v>
      </c>
      <c r="C2" s="5">
        <v>2.7660135680332498</v>
      </c>
      <c r="D2" s="5">
        <v>96.204429279875896</v>
      </c>
      <c r="E2" s="5">
        <v>84.763263735921299</v>
      </c>
      <c r="F2" s="5">
        <v>24.756046901386799</v>
      </c>
      <c r="G2" s="5">
        <v>48.211693080958199</v>
      </c>
      <c r="H2" s="5">
        <v>654.14917721121606</v>
      </c>
    </row>
    <row r="3" spans="1:8" x14ac:dyDescent="0.3">
      <c r="A3" s="4">
        <v>40</v>
      </c>
      <c r="B3" s="4">
        <v>800</v>
      </c>
      <c r="C3" s="5">
        <v>2.7549326959563301</v>
      </c>
      <c r="D3" s="5">
        <v>95.8791999428867</v>
      </c>
      <c r="E3" s="5">
        <v>84.969387900387304</v>
      </c>
      <c r="F3" s="5">
        <v>26.008212084489099</v>
      </c>
      <c r="G3" s="5">
        <v>51.443314655376099</v>
      </c>
      <c r="H3" s="5">
        <v>609.854644613456</v>
      </c>
    </row>
    <row r="4" spans="1:8" ht="17" customHeight="1" x14ac:dyDescent="0.3">
      <c r="A4" s="4">
        <v>40</v>
      </c>
      <c r="B4" s="4">
        <v>800</v>
      </c>
      <c r="C4" s="5">
        <v>2.75659453103553</v>
      </c>
      <c r="D4" s="5">
        <v>95.965270040817899</v>
      </c>
      <c r="E4" s="5">
        <v>84.648599526484702</v>
      </c>
      <c r="F4" s="5">
        <v>26.222296012951102</v>
      </c>
      <c r="G4" s="5">
        <v>49.679947928757201</v>
      </c>
      <c r="H4" s="5">
        <v>635.11217522202696</v>
      </c>
    </row>
    <row r="5" spans="1:8" x14ac:dyDescent="0.3">
      <c r="A5" s="4">
        <v>40</v>
      </c>
      <c r="B5" s="4">
        <v>900</v>
      </c>
      <c r="C5" s="5">
        <v>3.0511746494166698</v>
      </c>
      <c r="D5" s="5">
        <v>96.114384359346801</v>
      </c>
      <c r="E5" s="5">
        <v>85.315206866965397</v>
      </c>
      <c r="F5" s="5">
        <v>27.1678557928252</v>
      </c>
      <c r="G5" s="5">
        <v>48.5993841234191</v>
      </c>
      <c r="H5" s="5">
        <v>521.79301851627599</v>
      </c>
    </row>
    <row r="6" spans="1:8" x14ac:dyDescent="0.3">
      <c r="A6" s="4">
        <v>40</v>
      </c>
      <c r="B6" s="4">
        <v>900</v>
      </c>
      <c r="C6" s="5">
        <v>3.05147982575612</v>
      </c>
      <c r="D6" s="5">
        <v>96.924714422291203</v>
      </c>
      <c r="E6" s="5">
        <v>85.365072480925207</v>
      </c>
      <c r="F6" s="5">
        <v>25.3237874997216</v>
      </c>
      <c r="G6" s="5">
        <v>45.963813828564298</v>
      </c>
      <c r="H6" s="5">
        <v>553.84860653928502</v>
      </c>
    </row>
    <row r="7" spans="1:8" x14ac:dyDescent="0.3">
      <c r="A7" s="4">
        <v>40</v>
      </c>
      <c r="B7" s="4">
        <v>900</v>
      </c>
      <c r="C7" s="5">
        <v>3.0449793066781798</v>
      </c>
      <c r="D7" s="5">
        <v>96.943691707054199</v>
      </c>
      <c r="E7" s="5">
        <v>85.280889592810297</v>
      </c>
      <c r="F7" s="5">
        <v>26.509436658378799</v>
      </c>
      <c r="G7" s="5">
        <v>47.935332946337901</v>
      </c>
      <c r="H7" s="5">
        <v>528.23023695916504</v>
      </c>
    </row>
    <row r="8" spans="1:8" x14ac:dyDescent="0.3">
      <c r="A8" s="4">
        <v>40</v>
      </c>
      <c r="B8" s="4">
        <v>1000</v>
      </c>
      <c r="C8" s="5">
        <v>3.2816621802124599</v>
      </c>
      <c r="D8" s="5">
        <v>96.741817487300096</v>
      </c>
      <c r="E8" s="5">
        <v>85.525610850320305</v>
      </c>
      <c r="F8" s="5">
        <v>20.858929913643401</v>
      </c>
      <c r="G8" s="5">
        <v>40.335638496151397</v>
      </c>
      <c r="H8" s="5">
        <v>514.21169107541505</v>
      </c>
    </row>
    <row r="9" spans="1:8" x14ac:dyDescent="0.3">
      <c r="A9" s="4">
        <v>40</v>
      </c>
      <c r="B9" s="4">
        <v>1000</v>
      </c>
      <c r="C9" s="5">
        <v>3.26858551099942</v>
      </c>
      <c r="D9" s="5">
        <v>96.703000228701796</v>
      </c>
      <c r="E9" s="5">
        <v>85.539051122241204</v>
      </c>
      <c r="F9" s="5">
        <v>26.554574087220502</v>
      </c>
      <c r="G9" s="5">
        <v>46.183885169962899</v>
      </c>
      <c r="H9" s="5">
        <v>427.810810066366</v>
      </c>
    </row>
    <row r="10" spans="1:8" x14ac:dyDescent="0.3">
      <c r="A10" s="4">
        <v>40</v>
      </c>
      <c r="B10" s="4">
        <v>1000</v>
      </c>
      <c r="C10" s="5">
        <v>3.2866690844065301</v>
      </c>
      <c r="D10" s="5">
        <v>97.284382183711202</v>
      </c>
      <c r="E10" s="5">
        <v>85.604618821440297</v>
      </c>
      <c r="F10" s="5">
        <v>18.142075526358401</v>
      </c>
      <c r="G10" s="5">
        <v>38.1448955516178</v>
      </c>
      <c r="H10" s="5">
        <v>552.56658749795304</v>
      </c>
    </row>
    <row r="11" spans="1:8" x14ac:dyDescent="0.3">
      <c r="A11" s="4">
        <v>40</v>
      </c>
      <c r="B11" s="4">
        <v>1100</v>
      </c>
      <c r="C11" s="5">
        <v>3.4146973648251899</v>
      </c>
      <c r="D11" s="5">
        <v>96.809811398943907</v>
      </c>
      <c r="E11" s="5">
        <v>85.073168472024804</v>
      </c>
      <c r="F11" s="5">
        <v>24.3213060421939</v>
      </c>
      <c r="G11" s="5">
        <v>42.636947749021999</v>
      </c>
      <c r="H11" s="5">
        <v>465.08273777210201</v>
      </c>
    </row>
    <row r="12" spans="1:8" x14ac:dyDescent="0.3">
      <c r="A12" s="4">
        <v>40</v>
      </c>
      <c r="B12" s="4">
        <v>1100</v>
      </c>
      <c r="C12" s="5">
        <v>3.4207576593164402</v>
      </c>
      <c r="D12" s="5">
        <v>96.950250772121905</v>
      </c>
      <c r="E12" s="5">
        <v>85.178403456497705</v>
      </c>
      <c r="F12" s="5">
        <v>20.197998782843001</v>
      </c>
      <c r="G12" s="5">
        <v>40.202297587599503</v>
      </c>
      <c r="H12" s="5">
        <v>507.45364920722898</v>
      </c>
    </row>
    <row r="13" spans="1:8" x14ac:dyDescent="0.3">
      <c r="A13" s="4">
        <v>40</v>
      </c>
      <c r="B13" s="4">
        <v>1100</v>
      </c>
      <c r="C13" s="5">
        <v>3.4318811228147301</v>
      </c>
      <c r="D13" s="5">
        <v>96.5118716885911</v>
      </c>
      <c r="E13" s="5">
        <v>84.848258643849604</v>
      </c>
      <c r="F13" s="5">
        <v>26.0680997690379</v>
      </c>
      <c r="G13" s="5">
        <v>44.499643422599597</v>
      </c>
      <c r="H13" s="5">
        <v>429.87590319952801</v>
      </c>
    </row>
    <row r="14" spans="1:8" x14ac:dyDescent="0.3">
      <c r="A14" s="4">
        <v>40</v>
      </c>
      <c r="B14" s="4">
        <v>1200</v>
      </c>
      <c r="C14" s="5">
        <v>3.5138883295085499</v>
      </c>
      <c r="D14" s="5">
        <v>96.566171222537307</v>
      </c>
      <c r="E14" s="5">
        <v>83.516865142387502</v>
      </c>
      <c r="F14" s="5">
        <v>24.7055026699135</v>
      </c>
      <c r="G14" s="5">
        <v>44.169279426368803</v>
      </c>
      <c r="H14" s="5">
        <v>429.70820083902601</v>
      </c>
    </row>
    <row r="15" spans="1:8" x14ac:dyDescent="0.3">
      <c r="A15" s="4">
        <v>40</v>
      </c>
      <c r="B15" s="4">
        <v>1200</v>
      </c>
      <c r="C15" s="5">
        <v>3.5271117555852198</v>
      </c>
      <c r="D15" s="5">
        <v>96.465961318472196</v>
      </c>
      <c r="E15" s="5">
        <v>83.896794525489796</v>
      </c>
      <c r="F15" s="5">
        <v>24.8266151961137</v>
      </c>
      <c r="G15" s="5">
        <v>44.488517432394701</v>
      </c>
      <c r="H15" s="5">
        <v>425.80728736961498</v>
      </c>
    </row>
    <row r="16" spans="1:8" x14ac:dyDescent="0.3">
      <c r="A16" s="4">
        <v>40</v>
      </c>
      <c r="B16" s="4">
        <v>1200</v>
      </c>
      <c r="C16" s="5">
        <v>3.5097275814814899</v>
      </c>
      <c r="D16" s="5">
        <v>97.131593975426696</v>
      </c>
      <c r="E16" s="5">
        <v>83.591378238379804</v>
      </c>
      <c r="F16" s="5">
        <v>22.306321833572699</v>
      </c>
      <c r="G16" s="5">
        <v>42.529076653054602</v>
      </c>
      <c r="H16" s="5">
        <v>461.95195102358701</v>
      </c>
    </row>
    <row r="17" spans="1:8" x14ac:dyDescent="0.3">
      <c r="A17" s="4">
        <v>35</v>
      </c>
      <c r="B17" s="4">
        <v>800</v>
      </c>
      <c r="C17" s="5">
        <v>2.4012012020313098</v>
      </c>
      <c r="D17" s="5">
        <v>95.801831627823404</v>
      </c>
      <c r="E17" s="5">
        <v>86.538416317698207</v>
      </c>
      <c r="F17" s="5">
        <v>31.7822055484224</v>
      </c>
      <c r="G17" s="5">
        <v>52.123811984984599</v>
      </c>
      <c r="H17" s="5">
        <v>412.58734152870699</v>
      </c>
    </row>
    <row r="18" spans="1:8" x14ac:dyDescent="0.3">
      <c r="A18" s="4">
        <v>35</v>
      </c>
      <c r="B18" s="4">
        <v>800</v>
      </c>
      <c r="C18" s="5">
        <v>2.40625330354445</v>
      </c>
      <c r="D18" s="5">
        <v>96.053979988581304</v>
      </c>
      <c r="E18" s="5">
        <v>87.095000786674404</v>
      </c>
      <c r="F18" s="5">
        <v>30.634733013327399</v>
      </c>
      <c r="G18" s="5">
        <v>52.490851223918</v>
      </c>
      <c r="H18" s="5">
        <v>409.94780067682302</v>
      </c>
    </row>
    <row r="19" spans="1:8" x14ac:dyDescent="0.3">
      <c r="A19" s="4">
        <v>35</v>
      </c>
      <c r="B19" s="4">
        <v>800</v>
      </c>
      <c r="C19" s="5">
        <v>2.4006020323025301</v>
      </c>
      <c r="D19" s="5">
        <v>96.023094000129007</v>
      </c>
      <c r="E19" s="5">
        <v>86.524132209788903</v>
      </c>
      <c r="F19" s="5">
        <v>31.3636434408204</v>
      </c>
      <c r="G19" s="5">
        <v>49.547410616222699</v>
      </c>
      <c r="H19" s="5">
        <v>447.13750404506101</v>
      </c>
    </row>
    <row r="20" spans="1:8" x14ac:dyDescent="0.3">
      <c r="A20" s="4">
        <v>35</v>
      </c>
      <c r="B20" s="4">
        <v>900</v>
      </c>
      <c r="C20" s="5">
        <v>2.70631512697899</v>
      </c>
      <c r="D20" s="5">
        <v>96.091684719147906</v>
      </c>
      <c r="E20" s="5">
        <v>86.971207704082502</v>
      </c>
      <c r="F20" s="5">
        <v>28.574386428221001</v>
      </c>
      <c r="G20" s="5">
        <v>47.935987576422001</v>
      </c>
      <c r="H20" s="5">
        <v>444.472295990345</v>
      </c>
    </row>
    <row r="21" spans="1:8" x14ac:dyDescent="0.3">
      <c r="A21" s="4">
        <v>35</v>
      </c>
      <c r="B21" s="4">
        <v>900</v>
      </c>
      <c r="C21" s="5">
        <v>2.6919554569334898</v>
      </c>
      <c r="D21" s="5">
        <v>96.540103516226395</v>
      </c>
      <c r="E21" s="5">
        <v>87.273298377762003</v>
      </c>
      <c r="F21" s="5">
        <v>27.3178443895778</v>
      </c>
      <c r="G21" s="5">
        <v>46.223771881049899</v>
      </c>
      <c r="H21" s="5">
        <v>467.43206530185699</v>
      </c>
    </row>
    <row r="22" spans="1:8" x14ac:dyDescent="0.3">
      <c r="A22" s="4">
        <v>35</v>
      </c>
      <c r="B22" s="4">
        <v>900</v>
      </c>
      <c r="C22" s="5">
        <v>2.6901612583488701</v>
      </c>
      <c r="D22" s="5">
        <v>96.584184873452401</v>
      </c>
      <c r="E22" s="5">
        <v>87.539566277314094</v>
      </c>
      <c r="F22" s="5">
        <v>27.7470706110816</v>
      </c>
      <c r="G22" s="5">
        <v>47.071325979581999</v>
      </c>
      <c r="H22" s="5">
        <v>458.91461288215203</v>
      </c>
    </row>
    <row r="23" spans="1:8" x14ac:dyDescent="0.3">
      <c r="A23" s="4">
        <v>35</v>
      </c>
      <c r="B23" s="4">
        <v>1000</v>
      </c>
      <c r="C23" s="5">
        <v>2.9149439974336602</v>
      </c>
      <c r="D23" s="5">
        <v>96.530861489998003</v>
      </c>
      <c r="E23" s="5">
        <v>87.074843935585093</v>
      </c>
      <c r="F23" s="5">
        <v>26.278727864279599</v>
      </c>
      <c r="G23" s="5">
        <v>45.600925869844801</v>
      </c>
      <c r="H23" s="5">
        <v>464.56294825525401</v>
      </c>
    </row>
    <row r="24" spans="1:8" x14ac:dyDescent="0.3">
      <c r="A24" s="4">
        <v>35</v>
      </c>
      <c r="B24" s="4">
        <v>1000</v>
      </c>
      <c r="C24" s="5">
        <v>2.92233053191354</v>
      </c>
      <c r="D24" s="5">
        <v>96.406530045545495</v>
      </c>
      <c r="E24" s="5">
        <v>87.458555338678707</v>
      </c>
      <c r="F24" s="5">
        <v>28.0224411421501</v>
      </c>
      <c r="G24" s="5">
        <v>47.981477512589599</v>
      </c>
      <c r="H24" s="5">
        <v>427.141255334986</v>
      </c>
    </row>
    <row r="25" spans="1:8" x14ac:dyDescent="0.3">
      <c r="A25" s="4">
        <v>35</v>
      </c>
      <c r="B25" s="4">
        <v>1000</v>
      </c>
      <c r="C25" s="5">
        <v>2.9273708523163702</v>
      </c>
      <c r="D25" s="5">
        <v>96.612282295467494</v>
      </c>
      <c r="E25" s="5">
        <v>87.359643196157606</v>
      </c>
      <c r="F25" s="5">
        <v>25.670468180904699</v>
      </c>
      <c r="G25" s="5">
        <v>45.058827080114597</v>
      </c>
      <c r="H25" s="5">
        <v>474.01410636839699</v>
      </c>
    </row>
    <row r="26" spans="1:8" x14ac:dyDescent="0.3">
      <c r="A26" s="4">
        <v>35</v>
      </c>
      <c r="B26" s="4">
        <v>1100</v>
      </c>
      <c r="C26" s="5">
        <v>3.0681544365588498</v>
      </c>
      <c r="D26" s="5">
        <v>96.382056990434606</v>
      </c>
      <c r="E26" s="5">
        <v>87.252311157648705</v>
      </c>
      <c r="F26" s="5">
        <v>20.121348162626202</v>
      </c>
      <c r="G26" s="5">
        <v>40.039415966757403</v>
      </c>
      <c r="H26" s="5">
        <v>541.52600833202905</v>
      </c>
    </row>
    <row r="27" spans="1:8" x14ac:dyDescent="0.3">
      <c r="A27" s="4">
        <v>35</v>
      </c>
      <c r="B27" s="4">
        <v>1100</v>
      </c>
      <c r="C27" s="5">
        <v>3.06088276639617</v>
      </c>
      <c r="D27" s="5">
        <v>96.289651878341502</v>
      </c>
      <c r="E27" s="5">
        <v>86.888919841001297</v>
      </c>
      <c r="F27" s="5">
        <v>24.110035780143001</v>
      </c>
      <c r="G27" s="5">
        <v>43.356712956140498</v>
      </c>
      <c r="H27" s="5">
        <v>490.599117222421</v>
      </c>
    </row>
    <row r="28" spans="1:8" x14ac:dyDescent="0.3">
      <c r="A28" s="4">
        <v>35</v>
      </c>
      <c r="B28" s="4">
        <v>1100</v>
      </c>
      <c r="C28" s="5">
        <v>3.0688227146318301</v>
      </c>
      <c r="D28" s="5">
        <v>96.502026627678902</v>
      </c>
      <c r="E28" s="5">
        <v>87.110364594789502</v>
      </c>
      <c r="F28" s="5">
        <v>23.236650475622099</v>
      </c>
      <c r="G28" s="5">
        <v>42.264035964263996</v>
      </c>
      <c r="H28" s="5">
        <v>499.22579212602602</v>
      </c>
    </row>
    <row r="29" spans="1:8" x14ac:dyDescent="0.3">
      <c r="A29" s="4">
        <v>35</v>
      </c>
      <c r="B29" s="4">
        <v>1200</v>
      </c>
      <c r="C29" s="5">
        <v>3.15912878269366</v>
      </c>
      <c r="D29" s="5">
        <v>96.7991520274648</v>
      </c>
      <c r="E29" s="5">
        <v>85.688887008562702</v>
      </c>
      <c r="F29" s="5">
        <v>27.409520798803499</v>
      </c>
      <c r="G29" s="5">
        <v>47.1968379592359</v>
      </c>
      <c r="H29" s="5">
        <v>423.77772784575302</v>
      </c>
    </row>
    <row r="30" spans="1:8" x14ac:dyDescent="0.3">
      <c r="A30" s="4">
        <v>35</v>
      </c>
      <c r="B30" s="4">
        <v>1200</v>
      </c>
      <c r="C30" s="5">
        <v>3.1567010100156301</v>
      </c>
      <c r="D30" s="5">
        <v>96.811246556832103</v>
      </c>
      <c r="E30" s="5">
        <v>85.860656909909693</v>
      </c>
      <c r="F30" s="5">
        <v>23.545435115121101</v>
      </c>
      <c r="G30" s="5">
        <v>42.780648799674303</v>
      </c>
      <c r="H30" s="5">
        <v>487.311604764837</v>
      </c>
    </row>
    <row r="31" spans="1:8" x14ac:dyDescent="0.3">
      <c r="A31" s="4">
        <v>35</v>
      </c>
      <c r="B31" s="4">
        <v>1200</v>
      </c>
      <c r="C31" s="5">
        <v>3.1602975177056298</v>
      </c>
      <c r="D31" s="5">
        <v>96.462915561986506</v>
      </c>
      <c r="E31" s="5">
        <v>85.591201801343601</v>
      </c>
      <c r="F31" s="5">
        <v>19.675926185212401</v>
      </c>
      <c r="G31" s="5">
        <v>40.508313819526002</v>
      </c>
      <c r="H31" s="5">
        <v>530.75839162660805</v>
      </c>
    </row>
    <row r="32" spans="1:8" x14ac:dyDescent="0.3">
      <c r="A32" s="4">
        <v>30</v>
      </c>
      <c r="B32" s="4">
        <v>800</v>
      </c>
      <c r="C32" s="5">
        <v>2.1147751331056401</v>
      </c>
      <c r="D32" s="5">
        <v>95.5355724520835</v>
      </c>
      <c r="E32" s="5">
        <v>87.722364983051904</v>
      </c>
      <c r="F32" s="5">
        <v>36.317014742733797</v>
      </c>
      <c r="G32" s="5">
        <v>52.851326709317199</v>
      </c>
      <c r="H32" s="5">
        <v>408.30086048527698</v>
      </c>
    </row>
    <row r="33" spans="1:8" x14ac:dyDescent="0.3">
      <c r="A33" s="4">
        <v>30</v>
      </c>
      <c r="B33" s="4">
        <v>800</v>
      </c>
      <c r="C33" s="5">
        <v>2.11700678887714</v>
      </c>
      <c r="D33" s="5">
        <v>95.002893798834904</v>
      </c>
      <c r="E33" s="5">
        <v>87.558697380336795</v>
      </c>
      <c r="F33" s="5">
        <v>34.944181885664001</v>
      </c>
      <c r="G33" s="5">
        <v>53.0108981068391</v>
      </c>
      <c r="H33" s="5">
        <v>404.07240145197602</v>
      </c>
    </row>
    <row r="34" spans="1:8" x14ac:dyDescent="0.3">
      <c r="A34" s="4">
        <v>30</v>
      </c>
      <c r="B34" s="4">
        <v>800</v>
      </c>
      <c r="C34" s="5">
        <v>2.1162525217361301</v>
      </c>
      <c r="D34" s="5">
        <v>94.903856034177096</v>
      </c>
      <c r="E34" s="5">
        <v>87.508371468638799</v>
      </c>
      <c r="F34" s="5">
        <v>38.163056569138497</v>
      </c>
      <c r="G34" s="5">
        <v>51.687812260268501</v>
      </c>
      <c r="H34" s="5">
        <v>419.58064130766002</v>
      </c>
    </row>
    <row r="35" spans="1:8" x14ac:dyDescent="0.3">
      <c r="A35" s="4">
        <v>30</v>
      </c>
      <c r="B35" s="4">
        <v>900</v>
      </c>
      <c r="C35" s="5">
        <v>2.3902018244706098</v>
      </c>
      <c r="D35" s="5">
        <v>95.676110866252898</v>
      </c>
      <c r="E35" s="5">
        <v>88.3900884351428</v>
      </c>
      <c r="F35" s="5">
        <v>32.1587895654162</v>
      </c>
      <c r="G35" s="5">
        <v>49.7159192910988</v>
      </c>
      <c r="H35" s="5">
        <v>430.36388591693299</v>
      </c>
    </row>
    <row r="36" spans="1:8" x14ac:dyDescent="0.3">
      <c r="A36" s="4">
        <v>30</v>
      </c>
      <c r="B36" s="4">
        <v>900</v>
      </c>
      <c r="C36" s="5">
        <v>2.4090721829747501</v>
      </c>
      <c r="D36" s="5">
        <v>95.509594862002103</v>
      </c>
      <c r="E36" s="5">
        <v>88.186285256694802</v>
      </c>
      <c r="F36" s="5">
        <v>31.837676724558101</v>
      </c>
      <c r="G36" s="5">
        <v>51.9609678836648</v>
      </c>
      <c r="H36" s="5">
        <v>396.66004761078602</v>
      </c>
    </row>
    <row r="37" spans="1:8" x14ac:dyDescent="0.3">
      <c r="A37" s="4">
        <v>30</v>
      </c>
      <c r="B37" s="4">
        <v>900</v>
      </c>
      <c r="C37" s="5">
        <v>2.39163611163498</v>
      </c>
      <c r="D37" s="5">
        <v>95.698247067647998</v>
      </c>
      <c r="E37" s="5">
        <v>88.183280401851505</v>
      </c>
      <c r="F37" s="5">
        <v>31.858786291810802</v>
      </c>
      <c r="G37" s="5">
        <v>51.938006725346199</v>
      </c>
      <c r="H37" s="5">
        <v>400.24106421938802</v>
      </c>
    </row>
    <row r="38" spans="1:8" x14ac:dyDescent="0.3">
      <c r="A38" s="4">
        <v>30</v>
      </c>
      <c r="B38" s="4">
        <v>1000</v>
      </c>
      <c r="C38" s="5">
        <v>2.6091072626649798</v>
      </c>
      <c r="D38" s="5">
        <v>96.4733345501337</v>
      </c>
      <c r="E38" s="5">
        <v>88.338605478271603</v>
      </c>
      <c r="F38" s="5">
        <v>30.0706029539305</v>
      </c>
      <c r="G38" s="5">
        <v>50.074322736786598</v>
      </c>
      <c r="H38" s="5">
        <v>409.58269767565503</v>
      </c>
    </row>
    <row r="39" spans="1:8" x14ac:dyDescent="0.3">
      <c r="A39" s="4">
        <v>30</v>
      </c>
      <c r="B39" s="4">
        <v>1000</v>
      </c>
      <c r="C39" s="5">
        <v>2.6236962294708501</v>
      </c>
      <c r="D39" s="5">
        <v>96.0683084218132</v>
      </c>
      <c r="E39" s="5">
        <v>88.2398472502299</v>
      </c>
      <c r="F39" s="5">
        <v>29.952397379591702</v>
      </c>
      <c r="G39" s="5">
        <v>49.801625627550699</v>
      </c>
      <c r="H39" s="5">
        <v>411.252251601522</v>
      </c>
    </row>
    <row r="40" spans="1:8" x14ac:dyDescent="0.3">
      <c r="A40" s="4">
        <v>30</v>
      </c>
      <c r="B40" s="4">
        <v>1000</v>
      </c>
      <c r="C40" s="5">
        <v>2.6193170229708498</v>
      </c>
      <c r="D40" s="5">
        <v>96.359804512257099</v>
      </c>
      <c r="E40" s="5">
        <v>88.661312025792299</v>
      </c>
      <c r="F40" s="5">
        <v>29.9886823396556</v>
      </c>
      <c r="G40" s="5">
        <v>50.796715896014902</v>
      </c>
      <c r="H40" s="5">
        <v>404.10332489457898</v>
      </c>
    </row>
    <row r="41" spans="1:8" x14ac:dyDescent="0.3">
      <c r="A41" s="4">
        <v>30</v>
      </c>
      <c r="B41" s="4">
        <v>1100</v>
      </c>
      <c r="C41" s="5">
        <v>2.7776243995377299</v>
      </c>
      <c r="D41" s="5">
        <v>96.566649485120706</v>
      </c>
      <c r="E41" s="5">
        <v>87.298246905505493</v>
      </c>
      <c r="F41" s="5">
        <v>28.0263390987006</v>
      </c>
      <c r="G41" s="5">
        <v>47.684045854566499</v>
      </c>
      <c r="H41" s="5">
        <v>442.90870599594098</v>
      </c>
    </row>
    <row r="42" spans="1:8" x14ac:dyDescent="0.3">
      <c r="A42" s="4">
        <v>30</v>
      </c>
      <c r="B42" s="4">
        <v>1100</v>
      </c>
      <c r="C42" s="5">
        <v>2.77741609293277</v>
      </c>
      <c r="D42" s="5">
        <v>96.133835528878905</v>
      </c>
      <c r="E42" s="5">
        <v>87.365903264327102</v>
      </c>
      <c r="F42" s="5">
        <v>24.931711998701701</v>
      </c>
      <c r="G42" s="5">
        <v>44.200402455905703</v>
      </c>
      <c r="H42" s="5">
        <v>489.140830602569</v>
      </c>
    </row>
    <row r="43" spans="1:8" x14ac:dyDescent="0.3">
      <c r="A43" s="4">
        <v>30</v>
      </c>
      <c r="B43" s="4">
        <v>1100</v>
      </c>
      <c r="C43" s="5">
        <v>2.7686631766495702</v>
      </c>
      <c r="D43" s="5">
        <v>96.396682391712503</v>
      </c>
      <c r="E43" s="5">
        <v>87.411362414480607</v>
      </c>
      <c r="F43" s="5">
        <v>28.009483647309299</v>
      </c>
      <c r="G43" s="5">
        <v>47.390014000923898</v>
      </c>
      <c r="H43" s="5">
        <v>443.41921696927602</v>
      </c>
    </row>
    <row r="44" spans="1:8" x14ac:dyDescent="0.3">
      <c r="A44" s="4">
        <v>30</v>
      </c>
      <c r="B44" s="4">
        <v>1200</v>
      </c>
      <c r="C44" s="5">
        <v>2.8617876219573102</v>
      </c>
      <c r="D44" s="5">
        <v>96.559925375260093</v>
      </c>
      <c r="E44" s="5">
        <v>86.786113747611495</v>
      </c>
      <c r="F44" s="5">
        <v>27.827459292109602</v>
      </c>
      <c r="G44" s="5">
        <v>49.165583865797998</v>
      </c>
      <c r="H44" s="5">
        <v>420.95502590668002</v>
      </c>
    </row>
    <row r="45" spans="1:8" x14ac:dyDescent="0.3">
      <c r="A45" s="4">
        <v>30</v>
      </c>
      <c r="B45" s="4">
        <v>1200</v>
      </c>
      <c r="C45" s="5">
        <v>2.8414676623061701</v>
      </c>
      <c r="D45" s="5">
        <v>96.134319399100804</v>
      </c>
      <c r="E45" s="5">
        <v>86.176934543086105</v>
      </c>
      <c r="F45" s="5">
        <v>28.225384158694698</v>
      </c>
      <c r="G45" s="5">
        <v>49.059004033227403</v>
      </c>
      <c r="H45" s="5">
        <v>421.69627721651199</v>
      </c>
    </row>
    <row r="46" spans="1:8" x14ac:dyDescent="0.3">
      <c r="A46" s="4">
        <v>30</v>
      </c>
      <c r="B46" s="4">
        <v>1200</v>
      </c>
      <c r="C46" s="5">
        <v>2.8623083778275098</v>
      </c>
      <c r="D46" s="5">
        <v>96.585257978156307</v>
      </c>
      <c r="E46" s="5">
        <v>86.161569584735503</v>
      </c>
      <c r="F46" s="5">
        <v>27.6575780687063</v>
      </c>
      <c r="G46" s="5">
        <v>49.190617158471603</v>
      </c>
      <c r="H46" s="5">
        <v>422.777732913943</v>
      </c>
    </row>
    <row r="47" spans="1:8" x14ac:dyDescent="0.3">
      <c r="A47" s="4">
        <v>25</v>
      </c>
      <c r="B47" s="4">
        <v>800</v>
      </c>
      <c r="C47" s="5">
        <v>1.89057730047637</v>
      </c>
      <c r="D47" s="5">
        <v>94.155149253090897</v>
      </c>
      <c r="E47" s="5">
        <v>87.620889854459094</v>
      </c>
      <c r="F47" s="5">
        <v>40.255957592629997</v>
      </c>
      <c r="G47" s="5">
        <v>53.212213805182003</v>
      </c>
      <c r="H47" s="5">
        <v>415.75563066858399</v>
      </c>
    </row>
    <row r="48" spans="1:8" x14ac:dyDescent="0.3">
      <c r="A48" s="4">
        <v>25</v>
      </c>
      <c r="B48" s="4">
        <v>800</v>
      </c>
      <c r="C48" s="5">
        <v>1.87422820112422</v>
      </c>
      <c r="D48" s="5">
        <v>94.175450424360406</v>
      </c>
      <c r="E48" s="5">
        <v>87.159309036308997</v>
      </c>
      <c r="F48" s="5">
        <v>32.606581793947903</v>
      </c>
      <c r="G48" s="5">
        <v>52.195840922260501</v>
      </c>
      <c r="H48" s="5">
        <v>436.937004599479</v>
      </c>
    </row>
    <row r="49" spans="1:8" x14ac:dyDescent="0.3">
      <c r="A49" s="4">
        <v>25</v>
      </c>
      <c r="B49" s="4">
        <v>800</v>
      </c>
      <c r="C49" s="5">
        <v>1.8748694244689399</v>
      </c>
      <c r="D49" s="5">
        <v>94.773523148447694</v>
      </c>
      <c r="E49" s="5">
        <v>87.678016517249702</v>
      </c>
      <c r="F49" s="5">
        <v>32.763102630509302</v>
      </c>
      <c r="G49" s="5">
        <v>52.126209208051797</v>
      </c>
      <c r="H49" s="5">
        <v>436.03005284198503</v>
      </c>
    </row>
    <row r="50" spans="1:8" x14ac:dyDescent="0.3">
      <c r="A50" s="4">
        <v>25</v>
      </c>
      <c r="B50" s="4">
        <v>900</v>
      </c>
      <c r="C50" s="5">
        <v>2.16670727484752</v>
      </c>
      <c r="D50" s="5">
        <v>95.290756104717005</v>
      </c>
      <c r="E50" s="5">
        <v>88.341918911109602</v>
      </c>
      <c r="F50" s="5">
        <v>31.1397664135763</v>
      </c>
      <c r="G50" s="5">
        <v>52.759653826098102</v>
      </c>
      <c r="H50" s="5">
        <v>406.266907285657</v>
      </c>
    </row>
    <row r="51" spans="1:8" x14ac:dyDescent="0.3">
      <c r="A51" s="4">
        <v>25</v>
      </c>
      <c r="B51" s="4">
        <v>900</v>
      </c>
      <c r="C51" s="5">
        <v>2.1531171348138098</v>
      </c>
      <c r="D51" s="5">
        <v>94.726977960357502</v>
      </c>
      <c r="E51" s="5">
        <v>87.706873471009402</v>
      </c>
      <c r="F51" s="5">
        <v>33.674114309118899</v>
      </c>
      <c r="G51" s="5">
        <v>52.548782009380403</v>
      </c>
      <c r="H51" s="5">
        <v>397.47978290349897</v>
      </c>
    </row>
    <row r="52" spans="1:8" x14ac:dyDescent="0.3">
      <c r="A52" s="4">
        <v>25</v>
      </c>
      <c r="B52" s="4">
        <v>900</v>
      </c>
      <c r="C52" s="5">
        <v>2.1585094493628101</v>
      </c>
      <c r="D52" s="5">
        <v>95.226559888201095</v>
      </c>
      <c r="E52" s="5">
        <v>87.766456980878701</v>
      </c>
      <c r="F52" s="5">
        <v>32.022464856603001</v>
      </c>
      <c r="G52" s="5">
        <v>52.946656699253197</v>
      </c>
      <c r="H52" s="5">
        <v>398.70714409272</v>
      </c>
    </row>
    <row r="53" spans="1:8" x14ac:dyDescent="0.3">
      <c r="A53" s="4">
        <v>25</v>
      </c>
      <c r="B53" s="4">
        <v>1000</v>
      </c>
      <c r="C53" s="5">
        <v>2.3792517957029</v>
      </c>
      <c r="D53" s="5">
        <v>95.160748435099094</v>
      </c>
      <c r="E53" s="5">
        <v>87.917527317860802</v>
      </c>
      <c r="F53" s="5">
        <v>32.208162012501703</v>
      </c>
      <c r="G53" s="5">
        <v>49.242122484024797</v>
      </c>
      <c r="H53" s="5">
        <v>429.28777080890899</v>
      </c>
    </row>
    <row r="54" spans="1:8" x14ac:dyDescent="0.3">
      <c r="A54" s="4">
        <v>25</v>
      </c>
      <c r="B54" s="4">
        <v>1000</v>
      </c>
      <c r="C54" s="5">
        <v>2.3717617369575899</v>
      </c>
      <c r="D54" s="5">
        <v>95.977941141504402</v>
      </c>
      <c r="E54" s="5">
        <v>88.5945958456319</v>
      </c>
      <c r="F54" s="5">
        <v>30.4032445873531</v>
      </c>
      <c r="G54" s="5">
        <v>52.7563396797796</v>
      </c>
      <c r="H54" s="5">
        <v>389.64334528049397</v>
      </c>
    </row>
    <row r="55" spans="1:8" x14ac:dyDescent="0.3">
      <c r="A55" s="4">
        <v>25</v>
      </c>
      <c r="B55" s="4">
        <v>1000</v>
      </c>
      <c r="C55" s="5">
        <v>2.3730019527153199</v>
      </c>
      <c r="D55" s="5">
        <v>95.264762654811094</v>
      </c>
      <c r="E55" s="5">
        <v>88.440534717530994</v>
      </c>
      <c r="F55" s="5">
        <v>32.833419574316402</v>
      </c>
      <c r="G55" s="5">
        <v>51.110679976503398</v>
      </c>
      <c r="H55" s="5">
        <v>412.72958385648201</v>
      </c>
    </row>
    <row r="56" spans="1:8" x14ac:dyDescent="0.3">
      <c r="A56" s="4">
        <v>25</v>
      </c>
      <c r="B56" s="4">
        <v>1100</v>
      </c>
      <c r="C56" s="5">
        <v>2.5097191636577598</v>
      </c>
      <c r="D56" s="5">
        <v>96.3511177414061</v>
      </c>
      <c r="E56" s="5">
        <v>87.511396637461004</v>
      </c>
      <c r="F56" s="5">
        <v>30.490825285061302</v>
      </c>
      <c r="G56" s="5">
        <v>48.675712908808997</v>
      </c>
      <c r="H56" s="5">
        <v>441.98226329623998</v>
      </c>
    </row>
    <row r="57" spans="1:8" x14ac:dyDescent="0.3">
      <c r="A57" s="4">
        <v>25</v>
      </c>
      <c r="B57" s="4">
        <v>1100</v>
      </c>
      <c r="C57" s="5">
        <v>2.5205037735566398</v>
      </c>
      <c r="D57" s="5">
        <v>95.891210439149305</v>
      </c>
      <c r="E57" s="5">
        <v>87.816669846868905</v>
      </c>
      <c r="F57" s="5">
        <v>30.439237728957501</v>
      </c>
      <c r="G57" s="5">
        <v>51.762531322969998</v>
      </c>
      <c r="H57" s="5">
        <v>398.28448967648598</v>
      </c>
    </row>
    <row r="58" spans="1:8" x14ac:dyDescent="0.3">
      <c r="A58" s="4">
        <v>25</v>
      </c>
      <c r="B58" s="4">
        <v>1100</v>
      </c>
      <c r="C58" s="5">
        <v>2.51525246249629</v>
      </c>
      <c r="D58" s="5">
        <v>96.372368666781199</v>
      </c>
      <c r="E58" s="5">
        <v>87.222793598376896</v>
      </c>
      <c r="F58" s="5">
        <v>30.808997692943301</v>
      </c>
      <c r="G58" s="5">
        <v>49.623279111074098</v>
      </c>
      <c r="H58" s="5">
        <v>432.97824891354202</v>
      </c>
    </row>
    <row r="59" spans="1:8" x14ac:dyDescent="0.3">
      <c r="A59" s="4">
        <v>25</v>
      </c>
      <c r="B59" s="4">
        <v>1200</v>
      </c>
      <c r="C59" s="5">
        <v>2.6080463923888</v>
      </c>
      <c r="D59" s="5">
        <v>96.020073583821599</v>
      </c>
      <c r="E59" s="5">
        <v>85.956881640264001</v>
      </c>
      <c r="F59" s="5">
        <v>29.493619830919599</v>
      </c>
      <c r="G59" s="5">
        <v>49.444012011836001</v>
      </c>
      <c r="H59" s="5">
        <v>438.23491776035797</v>
      </c>
    </row>
    <row r="60" spans="1:8" x14ac:dyDescent="0.3">
      <c r="A60" s="4">
        <v>25</v>
      </c>
      <c r="B60" s="4">
        <v>1200</v>
      </c>
      <c r="C60" s="5">
        <v>2.61554390328569</v>
      </c>
      <c r="D60" s="5">
        <v>96.189999276475405</v>
      </c>
      <c r="E60" s="5">
        <v>86.702345582280202</v>
      </c>
      <c r="F60" s="5">
        <v>28.954686075806901</v>
      </c>
      <c r="G60" s="5">
        <v>51.013607495361398</v>
      </c>
      <c r="H60" s="5">
        <v>418.58488967410301</v>
      </c>
    </row>
    <row r="61" spans="1:8" x14ac:dyDescent="0.3">
      <c r="A61" s="4">
        <v>25</v>
      </c>
      <c r="B61" s="4">
        <v>1200</v>
      </c>
      <c r="C61" s="5">
        <v>2.6063580271365501</v>
      </c>
      <c r="D61" s="5">
        <v>95.714845619259506</v>
      </c>
      <c r="E61" s="5">
        <v>86.009785273530696</v>
      </c>
      <c r="F61" s="5">
        <v>28.316111001742598</v>
      </c>
      <c r="G61" s="5">
        <v>48.063320503479197</v>
      </c>
      <c r="H61" s="5">
        <v>460.701543489892</v>
      </c>
    </row>
    <row r="62" spans="1:8" x14ac:dyDescent="0.3">
      <c r="A62" s="4">
        <v>20</v>
      </c>
      <c r="B62" s="4">
        <v>800</v>
      </c>
      <c r="C62" s="5">
        <v>1.6996144481961999</v>
      </c>
      <c r="D62" s="5">
        <v>93.738739728222299</v>
      </c>
      <c r="E62" s="5">
        <v>86.190468241740206</v>
      </c>
      <c r="F62" s="5">
        <v>37.485642354476397</v>
      </c>
      <c r="G62" s="5">
        <v>51.804470342429298</v>
      </c>
      <c r="H62" s="5">
        <v>450.72027239682802</v>
      </c>
    </row>
    <row r="63" spans="1:8" x14ac:dyDescent="0.3">
      <c r="A63" s="4">
        <v>20</v>
      </c>
      <c r="B63" s="4">
        <v>800</v>
      </c>
      <c r="C63" s="5">
        <v>1.7039435224036199</v>
      </c>
      <c r="D63" s="5">
        <v>94.029939179778495</v>
      </c>
      <c r="E63" s="5">
        <v>86.236669598794506</v>
      </c>
      <c r="F63" s="5">
        <v>22.8624344302252</v>
      </c>
      <c r="G63" s="5">
        <v>48.378608369579503</v>
      </c>
      <c r="H63" s="5">
        <v>520.03917568894803</v>
      </c>
    </row>
    <row r="64" spans="1:8" x14ac:dyDescent="0.3">
      <c r="A64" s="4">
        <v>20</v>
      </c>
      <c r="B64" s="4">
        <v>800</v>
      </c>
      <c r="C64" s="5">
        <v>1.69778152302663</v>
      </c>
      <c r="D64" s="5">
        <v>93.901908437763694</v>
      </c>
      <c r="E64" s="5">
        <v>86.109423802532703</v>
      </c>
      <c r="F64" s="5">
        <v>39.974174388235099</v>
      </c>
      <c r="G64" s="5">
        <v>52.581101841862299</v>
      </c>
      <c r="H64" s="5">
        <v>439.89113378811101</v>
      </c>
    </row>
    <row r="65" spans="1:8" x14ac:dyDescent="0.3">
      <c r="A65" s="4">
        <v>20</v>
      </c>
      <c r="B65" s="4">
        <v>900</v>
      </c>
      <c r="C65" s="5">
        <v>1.9834390289248101</v>
      </c>
      <c r="D65" s="5">
        <v>94.950196390049101</v>
      </c>
      <c r="E65" s="5">
        <v>86.794337921098901</v>
      </c>
      <c r="F65" s="5">
        <v>28.4033712455001</v>
      </c>
      <c r="G65" s="5">
        <v>52.126973895415098</v>
      </c>
      <c r="H65" s="5">
        <v>439.27001711903301</v>
      </c>
    </row>
    <row r="66" spans="1:8" x14ac:dyDescent="0.3">
      <c r="A66" s="4">
        <v>20</v>
      </c>
      <c r="B66" s="4">
        <v>900</v>
      </c>
      <c r="C66" s="5">
        <v>1.98513740609911</v>
      </c>
      <c r="D66" s="5">
        <v>94.716629761893998</v>
      </c>
      <c r="E66" s="5">
        <v>87.083974727810002</v>
      </c>
      <c r="F66" s="5">
        <v>39.101491139067797</v>
      </c>
      <c r="G66" s="5">
        <v>53.119142095312597</v>
      </c>
      <c r="H66" s="5">
        <v>411.36712371415803</v>
      </c>
    </row>
    <row r="67" spans="1:8" x14ac:dyDescent="0.3">
      <c r="A67" s="4">
        <v>20</v>
      </c>
      <c r="B67" s="4">
        <v>900</v>
      </c>
      <c r="C67" s="5">
        <v>1.97951547147367</v>
      </c>
      <c r="D67" s="5">
        <v>94.630846580733305</v>
      </c>
      <c r="E67" s="5">
        <v>86.865445543261004</v>
      </c>
      <c r="F67" s="5">
        <v>32.512228455702903</v>
      </c>
      <c r="G67" s="5">
        <v>52.366300877465399</v>
      </c>
      <c r="H67" s="5">
        <v>424.99558327105802</v>
      </c>
    </row>
    <row r="68" spans="1:8" x14ac:dyDescent="0.3">
      <c r="A68" s="4">
        <v>20</v>
      </c>
      <c r="B68" s="4">
        <v>1000</v>
      </c>
      <c r="C68" s="5">
        <v>2.1824085395995598</v>
      </c>
      <c r="D68" s="5">
        <v>95.459757511345501</v>
      </c>
      <c r="E68" s="5">
        <v>86.598962647367003</v>
      </c>
      <c r="F68" s="5">
        <v>29.627939371229701</v>
      </c>
      <c r="G68" s="5">
        <v>72.800830215032704</v>
      </c>
      <c r="H68" s="5">
        <v>412.28142897432298</v>
      </c>
    </row>
    <row r="69" spans="1:8" x14ac:dyDescent="0.3">
      <c r="A69" s="4">
        <v>20</v>
      </c>
      <c r="B69" s="4">
        <v>1000</v>
      </c>
      <c r="C69" s="5">
        <v>2.182990735982</v>
      </c>
      <c r="D69" s="5">
        <v>94.6552219481446</v>
      </c>
      <c r="E69" s="5">
        <v>86.938133903918498</v>
      </c>
      <c r="F69" s="5">
        <v>33.231691499575902</v>
      </c>
      <c r="G69" s="5">
        <v>73.0417802050098</v>
      </c>
      <c r="H69" s="5">
        <v>407.45502211860702</v>
      </c>
    </row>
    <row r="70" spans="1:8" x14ac:dyDescent="0.3">
      <c r="A70" s="4">
        <v>20</v>
      </c>
      <c r="B70" s="4">
        <v>1000</v>
      </c>
      <c r="C70" s="5">
        <v>2.1832879066928399</v>
      </c>
      <c r="D70" s="5">
        <v>95.4413297561821</v>
      </c>
      <c r="E70" s="5">
        <v>86.719857210324903</v>
      </c>
      <c r="F70" s="5">
        <v>31.521706823935499</v>
      </c>
      <c r="G70" s="5">
        <v>72.942061104681798</v>
      </c>
      <c r="H70" s="5">
        <v>408.60919795612699</v>
      </c>
    </row>
    <row r="71" spans="1:8" x14ac:dyDescent="0.3">
      <c r="A71" s="4">
        <v>20</v>
      </c>
      <c r="B71" s="4">
        <v>1100</v>
      </c>
      <c r="C71" s="5">
        <v>2.3347748536340598</v>
      </c>
      <c r="D71" s="5">
        <v>95.5589906468484</v>
      </c>
      <c r="E71" s="5">
        <v>86.232940685105206</v>
      </c>
      <c r="F71" s="5">
        <v>32.557494550402502</v>
      </c>
      <c r="G71" s="5">
        <v>80.7825106456594</v>
      </c>
      <c r="H71" s="5">
        <v>235.22904825842801</v>
      </c>
    </row>
    <row r="72" spans="1:8" x14ac:dyDescent="0.3">
      <c r="A72" s="4">
        <v>20</v>
      </c>
      <c r="B72" s="4">
        <v>1100</v>
      </c>
      <c r="C72" s="5">
        <v>2.3287571175104702</v>
      </c>
      <c r="D72" s="5">
        <v>95.012778864418095</v>
      </c>
      <c r="E72" s="5">
        <v>86.6295595255488</v>
      </c>
      <c r="F72" s="5">
        <v>28.862761292877099</v>
      </c>
      <c r="G72" s="5">
        <v>80.012340071212904</v>
      </c>
      <c r="H72" s="5">
        <v>206.12468424467301</v>
      </c>
    </row>
    <row r="73" spans="1:8" x14ac:dyDescent="0.3">
      <c r="A73" s="4">
        <v>20</v>
      </c>
      <c r="B73" s="4">
        <v>1100</v>
      </c>
      <c r="C73" s="5">
        <v>2.3281834803038901</v>
      </c>
      <c r="D73" s="5">
        <v>95.307393423181495</v>
      </c>
      <c r="E73" s="5">
        <v>85.896751851405</v>
      </c>
      <c r="F73" s="5">
        <v>30.559225292811799</v>
      </c>
      <c r="G73" s="5">
        <v>81.993643735972796</v>
      </c>
      <c r="H73" s="5">
        <v>206.33636951282199</v>
      </c>
    </row>
    <row r="74" spans="1:8" x14ac:dyDescent="0.3">
      <c r="A74" s="4">
        <v>20</v>
      </c>
      <c r="B74" s="4">
        <v>1200</v>
      </c>
      <c r="C74" s="5">
        <v>2.4220734575025098</v>
      </c>
      <c r="D74" s="5">
        <v>96.046858908270195</v>
      </c>
      <c r="E74" s="5">
        <v>85.250840941782897</v>
      </c>
      <c r="F74" s="5">
        <v>28.296635949659201</v>
      </c>
      <c r="G74" s="5">
        <v>83.095759700499997</v>
      </c>
      <c r="H74" s="5">
        <v>209.181523081439</v>
      </c>
    </row>
    <row r="75" spans="1:8" x14ac:dyDescent="0.3">
      <c r="A75" s="4">
        <v>20</v>
      </c>
      <c r="B75" s="4">
        <v>1200</v>
      </c>
      <c r="C75" s="5">
        <v>2.40228992905109</v>
      </c>
      <c r="D75" s="5">
        <v>95.588748702546098</v>
      </c>
      <c r="E75" s="5">
        <v>85.144911848815894</v>
      </c>
      <c r="F75" s="5">
        <v>27.499003603789401</v>
      </c>
      <c r="G75" s="5">
        <v>83.2011086111266</v>
      </c>
      <c r="H75" s="5">
        <v>208.56698177596101</v>
      </c>
    </row>
    <row r="76" spans="1:8" x14ac:dyDescent="0.3">
      <c r="A76" s="4">
        <v>20</v>
      </c>
      <c r="B76" s="4">
        <v>1200</v>
      </c>
      <c r="C76" s="5">
        <v>2.4031938935871802</v>
      </c>
      <c r="D76" s="5">
        <v>95.913102335725199</v>
      </c>
      <c r="E76" s="5">
        <v>85.120467902467396</v>
      </c>
      <c r="F76" s="5">
        <v>29.158542907616301</v>
      </c>
      <c r="G76" s="5">
        <v>82.628144043997693</v>
      </c>
      <c r="H76" s="5">
        <v>210.16626284972901</v>
      </c>
    </row>
  </sheetData>
  <sortState xmlns:xlrd2="http://schemas.microsoft.com/office/spreadsheetml/2017/richdata2" ref="A2:H76">
    <sortCondition descending="1" ref="A2:A76"/>
  </sortState>
  <phoneticPr fontId="1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datat1</vt:lpstr>
      <vt:lpstr>data2</vt:lpstr>
      <vt:lpstr>data3</vt:lpstr>
      <vt:lpstr>datat1!Print_Area</vt:lpstr>
      <vt:lpstr>datat1!Print_Titles</vt:lpstr>
    </vt:vector>
  </TitlesOfParts>
  <Company>Lenovo (Beijing)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魏少杭</cp:lastModifiedBy>
  <cp:lastPrinted>2018-04-13T06:55:00Z</cp:lastPrinted>
  <dcterms:created xsi:type="dcterms:W3CDTF">2018-04-09T02:53:00Z</dcterms:created>
  <dcterms:modified xsi:type="dcterms:W3CDTF">2022-08-04T15:25:25Z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2052-11.1.0.12116</vt:lpwstr>
  </property>
  <property fmtid="{D5CDD505-2E9C-101B-9397-08002B2CF9AE}" pid="3" name="ICV">
    <vt:lpwstr>D9E937E5C4434F4C98C508163AD7B8D8</vt:lpwstr>
  </property>
</Properties>
</file>