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<sst xmlns="http://schemas.openxmlformats.org/spreadsheetml/2006/main" count="55" uniqueCount="41">
  <si>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</si>
  <si>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</si>
  <si>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</si>
  <si>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</si>
  <si>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</si>
  <si>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</si>
  <si>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</si>
  <si>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</si>
  <si>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</si>
  <si>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Sales over $500</t>
  </si>
  <si>
    <t>Ben</t>
  </si>
  <si>
    <t>NJ</t>
  </si>
  <si>
    <t>NY Sales</t>
  </si>
  <si>
    <t>Frank</t>
  </si>
  <si>
    <t>CA</t>
  </si>
  <si>
    <t>Avg Sales NY</t>
  </si>
  <si>
    <t>Deshawn</t>
  </si>
  <si>
    <t>Max sales NY</t>
  </si>
  <si>
    <t>Mike</t>
  </si>
  <si>
    <t>MA</t>
  </si>
  <si>
    <t>Max sales &lt;400</t>
  </si>
  <si>
    <t>Rachel</t>
  </si>
  <si>
    <t>TX</t>
  </si>
  <si>
    <t>Bill</t>
  </si>
  <si>
    <t>Stephan</t>
  </si>
  <si>
    <t>Salespeople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</si>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</sst>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0"/>
    <col customWidth="1" min="9" max="9" width="12.22"/>
    <col customWidth="1" min="10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  <c r="I2" s="5" t="s">
        <v>9</v>
      </c>
      <c r="J2" s="6">
        <f>SUMIF(D2:D21, "&gt;500")</f>
        <v>19007.61</v>
      </c>
    </row>
    <row r="3" ht="15.75" customHeight="1">
      <c r="A3" s="3" t="s">
        <v>10</v>
      </c>
      <c r="B3" s="3" t="s">
        <v>11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7" t="s">
        <v>12</v>
      </c>
      <c r="J3" s="6">
        <f>SUMIF(B2:B21, "NY", D2:D21)</f>
        <v>5417.3</v>
      </c>
    </row>
    <row r="4" ht="15.75" customHeight="1">
      <c r="A4" s="3" t="s">
        <v>13</v>
      </c>
      <c r="B4" s="3" t="s">
        <v>14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7" t="s">
        <v>15</v>
      </c>
      <c r="J4" s="6">
        <f>AVERAGEIF(B2:B21, "NY", D2:D21)</f>
        <v>902.8833333</v>
      </c>
    </row>
    <row r="5" ht="15.75" customHeight="1">
      <c r="A5" s="3" t="s">
        <v>16</v>
      </c>
      <c r="B5" s="3" t="s">
        <v>14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7" t="s">
        <v>17</v>
      </c>
      <c r="J5" s="8">
        <f>MAXIFS(D2:D21, B2:B21, "NY")</f>
        <v>1666.61</v>
      </c>
    </row>
    <row r="6" ht="15.75" customHeight="1">
      <c r="A6" s="3" t="s">
        <v>18</v>
      </c>
      <c r="B6" s="3" t="s">
        <v>19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7" t="s">
        <v>20</v>
      </c>
      <c r="J6" s="8">
        <f>MAXIFS(D2:D21, B2:B21, "NY", E2:E21, "&lt;400")</f>
        <v>964.69</v>
      </c>
    </row>
    <row r="7" ht="15.75" customHeight="1">
      <c r="A7" s="3" t="s">
        <v>21</v>
      </c>
      <c r="B7" s="3" t="s">
        <v>22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  <c r="I9" s="7" t="s">
        <v>1</v>
      </c>
      <c r="J9" s="7" t="s">
        <v>25</v>
      </c>
    </row>
    <row r="10" ht="15.75" customHeight="1">
      <c r="A10" s="3" t="s">
        <v>26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7" t="s">
        <v>8</v>
      </c>
      <c r="J10" s="7">
        <f>COUNTIF(B2:B21, "NY")</f>
        <v>6</v>
      </c>
    </row>
    <row r="11" ht="15.75" customHeight="1">
      <c r="A11" s="3" t="s">
        <v>27</v>
      </c>
      <c r="B11" s="3" t="s">
        <v>28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31</v>
      </c>
      <c r="B13" s="3" t="s">
        <v>32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33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</row>
    <row r="15" ht="15.75" customHeight="1">
      <c r="A15" s="3" t="s">
        <v>34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35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I16" s="3"/>
    </row>
    <row r="17" ht="15.75" customHeight="1">
      <c r="A17" s="3" t="s">
        <v>36</v>
      </c>
      <c r="B17" s="3" t="s">
        <v>14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37</v>
      </c>
      <c r="B18" s="3" t="s">
        <v>11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38</v>
      </c>
      <c r="B19" s="3" t="s">
        <v>11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39</v>
      </c>
      <c r="B20" s="3" t="s">
        <v>22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40</v>
      </c>
      <c r="B21" s="3" t="s">
        <v>22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