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atura\2020\"/>
    </mc:Choice>
  </mc:AlternateContent>
  <xr:revisionPtr revIDLastSave="0" documentId="13_ncr:1_{753F39A0-9D16-499A-8357-0D9781A17BD2}" xr6:coauthVersionLast="47" xr6:coauthVersionMax="47" xr10:uidLastSave="{00000000-0000-0000-0000-000000000000}"/>
  <bookViews>
    <workbookView xWindow="-108" yWindow="-108" windowWidth="30936" windowHeight="16776" activeTab="5" xr2:uid="{C1D44D68-20DB-4228-8A7F-C56C2323E5BB}"/>
  </bookViews>
  <sheets>
    <sheet name="statek" sheetId="2" r:id="rId1"/>
    <sheet name="podpunkt_1" sheetId="1" r:id="rId2"/>
    <sheet name="podpunkt_2" sheetId="3" r:id="rId3"/>
    <sheet name="podpunkt_3" sheetId="5" r:id="rId4"/>
    <sheet name="podpunkt_4" sheetId="6" r:id="rId5"/>
    <sheet name="podpunkt_5" sheetId="7" r:id="rId6"/>
  </sheets>
  <definedNames>
    <definedName name="ExternalData_1" localSheetId="2" hidden="1">podpunkt_2!$A$1:$F$203</definedName>
    <definedName name="ExternalData_1" localSheetId="3" hidden="1">podpunkt_3!$A$1:$F$203</definedName>
    <definedName name="ExternalData_1" localSheetId="4" hidden="1">podpunkt_4!$A$1:$F$203</definedName>
    <definedName name="ExternalData_1" localSheetId="5" hidden="1">podpunkt_5!$A$1:$F$203</definedName>
    <definedName name="ExternalData_1" localSheetId="0" hidden="1">statek!$A$1:$F$203</definedName>
  </definedNames>
  <calcPr calcId="191029"/>
  <pivotCaches>
    <pivotCache cacheId="0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7" l="1" a="1"/>
  <c r="N12" i="7" s="1"/>
  <c r="N9" i="7"/>
  <c r="I203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I84" i="7" s="1"/>
  <c r="I85" i="7" s="1"/>
  <c r="I86" i="7" s="1"/>
  <c r="I87" i="7" s="1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I118" i="7" s="1"/>
  <c r="I119" i="7" s="1"/>
  <c r="I120" i="7" s="1"/>
  <c r="I121" i="7" s="1"/>
  <c r="I122" i="7" s="1"/>
  <c r="I123" i="7" s="1"/>
  <c r="I124" i="7" s="1"/>
  <c r="I125" i="7" s="1"/>
  <c r="I126" i="7" s="1"/>
  <c r="I127" i="7" s="1"/>
  <c r="I128" i="7" s="1"/>
  <c r="I129" i="7" s="1"/>
  <c r="I130" i="7" s="1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I149" i="7" s="1"/>
  <c r="I150" i="7" s="1"/>
  <c r="I151" i="7" s="1"/>
  <c r="I152" i="7" s="1"/>
  <c r="I153" i="7" s="1"/>
  <c r="I154" i="7" s="1"/>
  <c r="I155" i="7" s="1"/>
  <c r="I156" i="7" s="1"/>
  <c r="I157" i="7" s="1"/>
  <c r="I158" i="7" s="1"/>
  <c r="I159" i="7" s="1"/>
  <c r="I160" i="7" s="1"/>
  <c r="I161" i="7" s="1"/>
  <c r="I162" i="7" s="1"/>
  <c r="I163" i="7" s="1"/>
  <c r="I164" i="7" s="1"/>
  <c r="I165" i="7" s="1"/>
  <c r="I166" i="7" s="1"/>
  <c r="I167" i="7" s="1"/>
  <c r="I168" i="7" s="1"/>
  <c r="I169" i="7" s="1"/>
  <c r="I170" i="7" s="1"/>
  <c r="I171" i="7" s="1"/>
  <c r="I172" i="7" s="1"/>
  <c r="I173" i="7" s="1"/>
  <c r="I174" i="7" s="1"/>
  <c r="I175" i="7" s="1"/>
  <c r="I176" i="7" s="1"/>
  <c r="I177" i="7" s="1"/>
  <c r="I178" i="7" s="1"/>
  <c r="I179" i="7" s="1"/>
  <c r="I180" i="7" s="1"/>
  <c r="I181" i="7" s="1"/>
  <c r="I182" i="7" s="1"/>
  <c r="I183" i="7" s="1"/>
  <c r="I184" i="7" s="1"/>
  <c r="I185" i="7" s="1"/>
  <c r="I186" i="7" s="1"/>
  <c r="I187" i="7" s="1"/>
  <c r="I188" i="7" s="1"/>
  <c r="I189" i="7" s="1"/>
  <c r="I190" i="7" s="1"/>
  <c r="I191" i="7" s="1"/>
  <c r="I192" i="7" s="1"/>
  <c r="I193" i="7" s="1"/>
  <c r="I194" i="7" s="1"/>
  <c r="I195" i="7" s="1"/>
  <c r="I196" i="7" s="1"/>
  <c r="I197" i="7" s="1"/>
  <c r="I198" i="7" s="1"/>
  <c r="I199" i="7" s="1"/>
  <c r="I200" i="7" s="1"/>
  <c r="I201" i="7" s="1"/>
  <c r="I202" i="7" s="1"/>
  <c r="I2" i="7"/>
  <c r="L8" i="5"/>
  <c r="M8" i="5"/>
  <c r="N8" i="5"/>
  <c r="O8" i="5"/>
  <c r="P8" i="5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L9" i="5"/>
  <c r="M9" i="5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N9" i="5"/>
  <c r="O9" i="5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1" i="5" s="1"/>
  <c r="O142" i="5" s="1"/>
  <c r="O143" i="5" s="1"/>
  <c r="O144" i="5" s="1"/>
  <c r="O145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L10" i="5"/>
  <c r="N10" i="5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N100" i="5" s="1"/>
  <c r="N101" i="5" s="1"/>
  <c r="N102" i="5" s="1"/>
  <c r="N103" i="5" s="1"/>
  <c r="N104" i="5" s="1"/>
  <c r="N105" i="5" s="1"/>
  <c r="N106" i="5" s="1"/>
  <c r="N107" i="5" s="1"/>
  <c r="N108" i="5" s="1"/>
  <c r="N109" i="5" s="1"/>
  <c r="N110" i="5" s="1"/>
  <c r="N111" i="5" s="1"/>
  <c r="N112" i="5" s="1"/>
  <c r="N113" i="5" s="1"/>
  <c r="N114" i="5" s="1"/>
  <c r="N115" i="5" s="1"/>
  <c r="N116" i="5" s="1"/>
  <c r="N117" i="5" s="1"/>
  <c r="N118" i="5" s="1"/>
  <c r="N119" i="5" s="1"/>
  <c r="N120" i="5" s="1"/>
  <c r="N121" i="5" s="1"/>
  <c r="N122" i="5" s="1"/>
  <c r="N123" i="5" s="1"/>
  <c r="N124" i="5" s="1"/>
  <c r="N125" i="5" s="1"/>
  <c r="N126" i="5" s="1"/>
  <c r="N127" i="5" s="1"/>
  <c r="N128" i="5" s="1"/>
  <c r="N129" i="5" s="1"/>
  <c r="N130" i="5" s="1"/>
  <c r="N131" i="5" s="1"/>
  <c r="N132" i="5" s="1"/>
  <c r="N133" i="5" s="1"/>
  <c r="N134" i="5" s="1"/>
  <c r="N135" i="5" s="1"/>
  <c r="N136" i="5" s="1"/>
  <c r="N137" i="5" s="1"/>
  <c r="N138" i="5" s="1"/>
  <c r="N139" i="5" s="1"/>
  <c r="N140" i="5" s="1"/>
  <c r="N141" i="5" s="1"/>
  <c r="N142" i="5" s="1"/>
  <c r="N143" i="5" s="1"/>
  <c r="N144" i="5" s="1"/>
  <c r="N145" i="5" s="1"/>
  <c r="N146" i="5" s="1"/>
  <c r="N147" i="5" s="1"/>
  <c r="N148" i="5" s="1"/>
  <c r="N149" i="5" s="1"/>
  <c r="N150" i="5" s="1"/>
  <c r="N151" i="5" s="1"/>
  <c r="N152" i="5" s="1"/>
  <c r="N153" i="5" s="1"/>
  <c r="N154" i="5" s="1"/>
  <c r="N155" i="5" s="1"/>
  <c r="N156" i="5" s="1"/>
  <c r="N157" i="5" s="1"/>
  <c r="N158" i="5" s="1"/>
  <c r="N159" i="5" s="1"/>
  <c r="N160" i="5" s="1"/>
  <c r="N161" i="5" s="1"/>
  <c r="N162" i="5" s="1"/>
  <c r="N163" i="5" s="1"/>
  <c r="N164" i="5" s="1"/>
  <c r="N165" i="5" s="1"/>
  <c r="N166" i="5" s="1"/>
  <c r="N167" i="5" s="1"/>
  <c r="N168" i="5" s="1"/>
  <c r="N169" i="5" s="1"/>
  <c r="N170" i="5" s="1"/>
  <c r="N171" i="5" s="1"/>
  <c r="N172" i="5" s="1"/>
  <c r="N173" i="5" s="1"/>
  <c r="N174" i="5" s="1"/>
  <c r="N175" i="5" s="1"/>
  <c r="N176" i="5" s="1"/>
  <c r="N177" i="5" s="1"/>
  <c r="N178" i="5" s="1"/>
  <c r="N179" i="5" s="1"/>
  <c r="N180" i="5" s="1"/>
  <c r="N181" i="5" s="1"/>
  <c r="N182" i="5" s="1"/>
  <c r="N183" i="5" s="1"/>
  <c r="N184" i="5" s="1"/>
  <c r="N185" i="5" s="1"/>
  <c r="N186" i="5" s="1"/>
  <c r="N187" i="5" s="1"/>
  <c r="N188" i="5" s="1"/>
  <c r="N189" i="5" s="1"/>
  <c r="N190" i="5" s="1"/>
  <c r="N191" i="5" s="1"/>
  <c r="N192" i="5" s="1"/>
  <c r="N193" i="5" s="1"/>
  <c r="N194" i="5" s="1"/>
  <c r="N195" i="5" s="1"/>
  <c r="N196" i="5" s="1"/>
  <c r="N197" i="5" s="1"/>
  <c r="N198" i="5" s="1"/>
  <c r="N199" i="5" s="1"/>
  <c r="N200" i="5" s="1"/>
  <c r="N201" i="5" s="1"/>
  <c r="N202" i="5" s="1"/>
  <c r="N203" i="5" s="1"/>
  <c r="N204" i="5" s="1"/>
  <c r="N205" i="5" s="1"/>
  <c r="N206" i="5" s="1"/>
  <c r="N207" i="5" s="1"/>
  <c r="L11" i="5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M7" i="5"/>
  <c r="N7" i="5"/>
  <c r="O7" i="5"/>
  <c r="P7" i="5"/>
  <c r="L7" i="5"/>
  <c r="L1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" i="3"/>
  <c r="G3" i="3"/>
  <c r="I3" i="3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6" i="5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BC7F3-0B6E-4077-887B-93EC987E2E8F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  <connection id="2" xr16:uid="{6F024A61-502C-42D5-B9B1-F6BB52FD2BEF}" keepAlive="1" name="Zapytanie — statek (2)" description="Połączenie z zapytaniem „statek (2)” w skoroszycie." type="5" refreshedVersion="8" background="1" saveData="1">
    <dbPr connection="Provider=Microsoft.Mashup.OleDb.1;Data Source=$Workbook$;Location=&quot;statek (2)&quot;;Extended Properties=&quot;&quot;" command="SELECT * FROM [statek (2)]"/>
  </connection>
  <connection id="3" xr16:uid="{A9894540-3992-4730-8199-EE529DA8B13B}" keepAlive="1" name="Zapytanie — statek (3)" description="Połączenie z zapytaniem „statek (3)” w skoroszycie." type="5" refreshedVersion="8" background="1" saveData="1">
    <dbPr connection="Provider=Microsoft.Mashup.OleDb.1;Data Source=$Workbook$;Location=&quot;statek (3)&quot;;Extended Properties=&quot;&quot;" command="SELECT * FROM [statek (3)]"/>
  </connection>
  <connection id="4" xr16:uid="{D3E1DC6F-E079-46E6-A6AB-7F1BB3F40D99}" keepAlive="1" name="Zapytanie — statek (4)" description="Połączenie z zapytaniem „statek (4)” w skoroszycie." type="5" refreshedVersion="8" background="1" saveData="1">
    <dbPr connection="Provider=Microsoft.Mashup.OleDb.1;Data Source=$Workbook$;Location=&quot;statek (4)&quot;;Extended Properties=&quot;&quot;" command="SELECT * FROM [statek (4)]"/>
  </connection>
  <connection id="5" xr16:uid="{1FD9733E-9E24-4A00-98A0-83AE637E21DD}" keepAlive="1" name="Zapytanie — statek (5)" description="Połączenie z zapytaniem „statek (5)” w skoroszycie." type="5" refreshedVersion="8" background="1" saveData="1">
    <dbPr connection="Provider=Microsoft.Mashup.OleDb.1;Data Source=$Workbook$;Location=&quot;statek (5)&quot;;Extended Properties=&quot;&quot;" command="SELECT * FROM [statek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<sst xmlns="http://schemas.openxmlformats.org/spreadsheetml/2006/main" count="3082" uniqueCount="31">
  <si>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</si>
  <si>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</si>
  <si>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</si>
  <si>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</si>
  <si>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</si>
  <si>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</si>
  <si>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</si>
  <si>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</si>
  <si>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</si>
  <si>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</si>
  <si>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</si>
  <si>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</si>
  <si>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</si>
  <si>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</si>
  <si>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</si>
  <si>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</si>
  <si>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</si>
  <si>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</si>
  <si>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</si>
  <si>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</si>
  <si>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</si>
  <si>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</si>
  <si>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</si>
  <si>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Etykiety wierszy</t>
  </si>
  <si>
    <t>Suma końcowa</t>
  </si>
  <si>
    <t>Suma z ile ton</t>
  </si>
  <si>
    <t>Liczba z towar</t>
  </si>
  <si>
    <t>Odp</t>
  </si>
  <si>
    <t>Dni na morzu</t>
  </si>
  <si>
    <t>Kolumna1</t>
  </si>
  <si>
    <t>podpunkt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</si>
</sst>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1" xfId="0" applyNumberFormat="1" applyFont="1" applyBorder="1"/>
  </cellXfs>
  <cellStyles count="1">
    <cellStyle name="Normalny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k król" refreshedDate="45657.719399884256" createdVersion="8" refreshedVersion="8" minRefreshableVersion="3" recordCount="202" xr:uid="{3F2D8D0E-53B3-41BD-8F82-C72CC504BF83}">
  <cacheSource type="worksheet">
    <worksheetSource name="statek"/>
  </cacheSource>
  <cacheFields count="9">
    <cacheField name="data" numFmtId="14">
      <sharedItems containsSemiMixedTypes="0" containsNonDate="0" containsDate="1" containsString="0" minDate="2016-01-01T00:00:00" maxDate="2018-12-19T00:00:00" count="56">
        <d v="2016-01-01T00:00:00"/>
        <d v="2016-01-16T00:00:00"/>
        <d v="2016-01-24T00:00:00"/>
        <d v="2016-02-19T00:00:00"/>
        <d v="2016-03-11T00:00:00"/>
        <d v="2016-04-04T00:00:00"/>
        <d v="2016-04-22T00:00:00"/>
        <d v="2016-05-14T00:00:00"/>
        <d v="2016-06-08T00:00:00"/>
        <d v="2016-06-21T00:00:00"/>
        <d v="2016-07-08T00:00:00"/>
        <d v="2016-07-23T00:00:00"/>
        <d v="2016-08-11T00:00:00"/>
        <d v="2016-09-06T00:00:00"/>
        <d v="2016-09-27T00:00:00"/>
        <d v="2016-10-21T00:00:00"/>
        <d v="2016-11-08T00:00:00"/>
        <d v="2016-11-30T00:00:00"/>
        <d v="2016-12-25T00:00:00"/>
        <d v="2017-01-07T00:00:00"/>
        <d v="2017-01-24T00:00:00"/>
        <d v="2017-02-08T00:00:00"/>
        <d v="2017-02-27T00:00:00"/>
        <d v="2017-03-25T00:00:00"/>
        <d v="2017-04-15T00:00:00"/>
        <d v="2017-05-09T00:00:00"/>
        <d v="2017-05-27T00:00:00"/>
        <d v="2017-06-18T00:00:00"/>
        <d v="2017-07-13T00:00:00"/>
        <d v="2017-07-26T00:00:00"/>
        <d v="2017-08-12T00:00:00"/>
        <d v="2017-08-27T00:00:00"/>
        <d v="2017-09-15T00:00:00"/>
        <d v="2017-10-11T00:00:00"/>
        <d v="2017-11-01T00:00:00"/>
        <d v="2017-11-25T00:00:00"/>
        <d v="2017-12-13T00:00:00"/>
        <d v="2018-01-04T00:00:00"/>
        <d v="2018-01-29T00:00:00"/>
        <d v="2018-01-30T00:00:00"/>
        <d v="2018-02-16T00:00:00"/>
        <d v="2018-03-03T00:00:00"/>
        <d v="2018-03-22T00:00:00"/>
        <d v="2018-04-17T00:00:00"/>
        <d v="2018-05-08T00:00:00"/>
        <d v="2018-06-01T00:00:00"/>
        <d v="2018-06-19T00:00:00"/>
        <d v="2018-07-11T00:00:00"/>
        <d v="2018-08-05T00:00:00"/>
        <d v="2018-08-18T00:00:00"/>
        <d v="2018-09-04T00:00:00"/>
        <d v="2018-09-19T00:00:00"/>
        <d v="2018-10-08T00:00:00"/>
        <d v="2018-11-03T00:00:00"/>
        <d v="2018-11-24T00:00:00"/>
        <d v="2018-12-18T00:00:00"/>
      </sharedItems>
      <fieldGroup par="8"/>
    </cacheField>
    <cacheField name="port" numFmtId="0">
      <sharedItems count="10">
        <s v="Algier"/>
        <s v="Tunis"/>
        <s v="Benghazi"/>
        <s v="Aleksandria"/>
        <s v="Bejrut"/>
        <s v="Palermo"/>
        <s v="Neapol"/>
        <s v="Monako"/>
        <s v="Barcelona"/>
        <s v="Walencja"/>
      </sharedItems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Miesiące (data)" numFmtId="0" databaseField="0">
      <fieldGroup base="0">
        <rangePr groupBy="months" startDate="2016-01-01T00:00:00" endDate="2018-12-19T00:00:00"/>
        <groupItems count="14">
          <s v="&lt;01.01.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9.12.2018"/>
        </groupItems>
      </fieldGroup>
    </cacheField>
    <cacheField name="Kwartały (data)" numFmtId="0" databaseField="0">
      <fieldGroup base="0">
        <rangePr groupBy="quarters" startDate="2016-01-01T00:00:00" endDate="2018-12-19T00:00:00"/>
        <groupItems count="6">
          <s v="&lt;01.01.2016"/>
          <s v="Kwartał1"/>
          <s v="Kwartał2"/>
          <s v="Kwartał3"/>
          <s v="Kwartał4"/>
          <s v="&gt;19.12.2018"/>
        </groupItems>
      </fieldGroup>
    </cacheField>
    <cacheField name="Lata (data)" numFmtId="0" databaseField="0">
      <fieldGroup base="0">
        <rangePr groupBy="years" startDate="2016-01-01T00:00:00" endDate="2018-12-19T00:00:00"/>
        <groupItems count="5">
          <s v="&lt;01.01.2016"/>
          <s v="2016"/>
          <s v="2017"/>
          <s v="2018"/>
          <s v="&gt;19.1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k król" refreshedDate="45659.235109606481" createdVersion="8" refreshedVersion="8" minRefreshableVersion="3" recordCount="202" xr:uid="{0EBDEFD9-E5F2-49A0-B0D7-9DFFB063834E}">
  <cacheSource type="worksheet">
    <worksheetSource ref="I1:I203" sheet="podpunkt_5"/>
  </cacheSource>
  <cacheFields count="1">
    <cacheField name="500000" numFmtId="0">
      <sharedItems containsSemiMixedTypes="0" containsString="0" containsNumber="1" containsInteger="1" minValue="493601" maxValue="552335" count="202">
        <n v="499760"/>
        <n v="498160"/>
        <n v="497780"/>
        <n v="496790"/>
        <n v="495715"/>
        <n v="497571"/>
        <n v="497207"/>
        <n v="495183"/>
        <n v="495155"/>
        <n v="493601"/>
        <n v="494977"/>
        <n v="495471"/>
        <n v="494940"/>
        <n v="494644"/>
        <n v="497694"/>
        <n v="497054"/>
        <n v="496998"/>
        <n v="496758"/>
        <n v="496842"/>
        <n v="496367"/>
        <n v="495113"/>
        <n v="496373"/>
        <n v="496043"/>
        <n v="494608"/>
        <n v="498332"/>
        <n v="498102"/>
        <n v="498254"/>
        <n v="495734"/>
        <n v="495510"/>
        <n v="495149"/>
        <n v="497165"/>
        <n v="500945"/>
        <n v="499097"/>
        <n v="498239"/>
        <n v="498158"/>
        <n v="498274"/>
        <n v="498718"/>
        <n v="497248"/>
        <n v="495136"/>
        <n v="498080"/>
        <n v="496016"/>
        <n v="507476"/>
        <n v="507260"/>
        <n v="504920"/>
        <n v="504591"/>
        <n v="504843"/>
        <n v="504691"/>
        <n v="504625"/>
        <n v="502206"/>
        <n v="500446"/>
        <n v="500986"/>
        <n v="500186"/>
        <n v="499997"/>
        <n v="499589"/>
        <n v="499613"/>
        <n v="499347"/>
        <n v="498818"/>
        <n v="498730"/>
        <n v="497608"/>
        <n v="496378"/>
        <n v="505884"/>
        <n v="506016"/>
        <n v="505676"/>
        <n v="505584"/>
        <n v="508033"/>
        <n v="506053"/>
        <n v="505455"/>
        <n v="504575"/>
        <n v="504197"/>
        <n v="503105"/>
        <n v="502475"/>
        <n v="500759"/>
        <n v="507367"/>
        <n v="505123"/>
        <n v="505018"/>
        <n v="511826"/>
        <n v="511462"/>
        <n v="511522"/>
        <n v="513070"/>
        <n v="512830"/>
        <n v="512550"/>
        <n v="513804"/>
        <n v="512509"/>
        <n v="511749"/>
        <n v="512505"/>
        <n v="512699"/>
        <n v="512459"/>
        <n v="512339"/>
        <n v="512299"/>
        <n v="513331"/>
        <n v="516741"/>
        <n v="515487"/>
        <n v="515188"/>
        <n v="512931"/>
        <n v="512943"/>
        <n v="516955"/>
        <n v="514645"/>
        <n v="514120"/>
        <n v="513870"/>
        <n v="515276"/>
        <n v="515100"/>
        <n v="514600"/>
        <n v="514288"/>
        <n v="511498"/>
        <n v="523098"/>
        <n v="522547"/>
        <n v="522717"/>
        <n v="522959"/>
        <n v="522145"/>
        <n v="521445"/>
        <n v="519597"/>
        <n v="520631"/>
        <n v="523463"/>
        <n v="523043"/>
        <n v="522393"/>
        <n v="522177"/>
        <n v="519593"/>
        <n v="519299"/>
        <n v="519127"/>
        <n v="519811"/>
        <n v="517861"/>
        <n v="518239"/>
        <n v="515702"/>
        <n v="515763"/>
        <n v="520173"/>
        <n v="520053"/>
        <n v="518541"/>
        <n v="518085"/>
        <n v="531351"/>
        <n v="530895"/>
        <n v="531015"/>
        <n v="530807"/>
        <n v="528299"/>
        <n v="532023"/>
        <n v="533651"/>
        <n v="533483"/>
        <n v="533093"/>
        <n v="533663"/>
        <n v="535049"/>
        <n v="534509"/>
        <n v="534395"/>
        <n v="534363"/>
        <n v="534513"/>
        <n v="530721"/>
        <n v="529293"/>
        <n v="531008"/>
        <n v="530928"/>
        <n v="529941"/>
        <n v="526773"/>
        <n v="528745"/>
        <n v="528700"/>
        <n v="530080"/>
        <n v="526895"/>
        <n v="526767"/>
        <n v="526582"/>
        <n v="526614"/>
        <n v="526376"/>
        <n v="524665"/>
        <n v="523849"/>
        <n v="523309"/>
        <n v="522989"/>
        <n v="541205"/>
        <n v="539381"/>
        <n v="538898"/>
        <n v="535796"/>
        <n v="535646"/>
        <n v="533719"/>
        <n v="536023"/>
        <n v="537799"/>
        <n v="536683"/>
        <n v="535708"/>
        <n v="535668"/>
        <n v="536162"/>
        <n v="543785"/>
        <n v="543215"/>
        <n v="542847"/>
        <n v="543386"/>
        <n v="548876"/>
        <n v="548458"/>
        <n v="547490"/>
        <n v="547265"/>
        <n v="547641"/>
        <n v="547473"/>
        <n v="547097"/>
        <n v="549475"/>
        <n v="550983"/>
        <n v="550767"/>
        <n v="549831"/>
        <n v="549423"/>
        <n v="551043"/>
        <n v="550899"/>
        <n v="550079"/>
        <n v="550207"/>
        <n v="548431"/>
        <n v="552335"/>
        <n v="549626"/>
        <n v="549050"/>
        <n v="549298"/>
        <n v="548633"/>
        <n v="548305"/>
        <n v="546902"/>
        <n v="5458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  <x v="0"/>
    <x v="0"/>
    <x v="0"/>
    <n v="3"/>
    <n v="80"/>
  </r>
  <r>
    <x v="0"/>
    <x v="0"/>
    <x v="1"/>
    <x v="0"/>
    <n v="32"/>
    <n v="50"/>
  </r>
  <r>
    <x v="0"/>
    <x v="0"/>
    <x v="2"/>
    <x v="0"/>
    <n v="38"/>
    <n v="10"/>
  </r>
  <r>
    <x v="0"/>
    <x v="0"/>
    <x v="3"/>
    <x v="0"/>
    <n v="33"/>
    <n v="30"/>
  </r>
  <r>
    <x v="0"/>
    <x v="0"/>
    <x v="4"/>
    <x v="0"/>
    <n v="43"/>
    <n v="25"/>
  </r>
  <r>
    <x v="1"/>
    <x v="1"/>
    <x v="1"/>
    <x v="1"/>
    <n v="32"/>
    <n v="58"/>
  </r>
  <r>
    <x v="1"/>
    <x v="1"/>
    <x v="3"/>
    <x v="0"/>
    <n v="14"/>
    <n v="26"/>
  </r>
  <r>
    <x v="2"/>
    <x v="2"/>
    <x v="1"/>
    <x v="0"/>
    <n v="44"/>
    <n v="46"/>
  </r>
  <r>
    <x v="2"/>
    <x v="2"/>
    <x v="3"/>
    <x v="0"/>
    <n v="1"/>
    <n v="28"/>
  </r>
  <r>
    <x v="2"/>
    <x v="2"/>
    <x v="0"/>
    <x v="0"/>
    <n v="21"/>
    <n v="74"/>
  </r>
  <r>
    <x v="3"/>
    <x v="3"/>
    <x v="4"/>
    <x v="1"/>
    <n v="43"/>
    <n v="32"/>
  </r>
  <r>
    <x v="3"/>
    <x v="3"/>
    <x v="2"/>
    <x v="1"/>
    <n v="38"/>
    <n v="13"/>
  </r>
  <r>
    <x v="3"/>
    <x v="3"/>
    <x v="0"/>
    <x v="0"/>
    <n v="9"/>
    <n v="59"/>
  </r>
  <r>
    <x v="3"/>
    <x v="3"/>
    <x v="1"/>
    <x v="0"/>
    <n v="8"/>
    <n v="37"/>
  </r>
  <r>
    <x v="4"/>
    <x v="4"/>
    <x v="1"/>
    <x v="1"/>
    <n v="50"/>
    <n v="61"/>
  </r>
  <r>
    <x v="4"/>
    <x v="4"/>
    <x v="4"/>
    <x v="0"/>
    <n v="32"/>
    <n v="20"/>
  </r>
  <r>
    <x v="4"/>
    <x v="4"/>
    <x v="2"/>
    <x v="0"/>
    <n v="7"/>
    <n v="8"/>
  </r>
  <r>
    <x v="4"/>
    <x v="4"/>
    <x v="3"/>
    <x v="0"/>
    <n v="10"/>
    <n v="24"/>
  </r>
  <r>
    <x v="5"/>
    <x v="5"/>
    <x v="2"/>
    <x v="1"/>
    <n v="7"/>
    <n v="12"/>
  </r>
  <r>
    <x v="5"/>
    <x v="5"/>
    <x v="4"/>
    <x v="0"/>
    <n v="25"/>
    <n v="19"/>
  </r>
  <r>
    <x v="5"/>
    <x v="5"/>
    <x v="1"/>
    <x v="0"/>
    <n v="33"/>
    <n v="38"/>
  </r>
  <r>
    <x v="6"/>
    <x v="6"/>
    <x v="3"/>
    <x v="1"/>
    <n v="36"/>
    <n v="35"/>
  </r>
  <r>
    <x v="6"/>
    <x v="6"/>
    <x v="0"/>
    <x v="0"/>
    <n v="5"/>
    <n v="66"/>
  </r>
  <r>
    <x v="6"/>
    <x v="6"/>
    <x v="1"/>
    <x v="0"/>
    <n v="35"/>
    <n v="41"/>
  </r>
  <r>
    <x v="7"/>
    <x v="7"/>
    <x v="0"/>
    <x v="1"/>
    <n v="38"/>
    <n v="98"/>
  </r>
  <r>
    <x v="7"/>
    <x v="7"/>
    <x v="3"/>
    <x v="0"/>
    <n v="10"/>
    <n v="23"/>
  </r>
  <r>
    <x v="8"/>
    <x v="8"/>
    <x v="3"/>
    <x v="1"/>
    <n v="4"/>
    <n v="38"/>
  </r>
  <r>
    <x v="8"/>
    <x v="8"/>
    <x v="0"/>
    <x v="0"/>
    <n v="42"/>
    <n v="60"/>
  </r>
  <r>
    <x v="8"/>
    <x v="8"/>
    <x v="2"/>
    <x v="0"/>
    <n v="28"/>
    <n v="8"/>
  </r>
  <r>
    <x v="8"/>
    <x v="8"/>
    <x v="4"/>
    <x v="0"/>
    <n v="19"/>
    <n v="19"/>
  </r>
  <r>
    <x v="9"/>
    <x v="9"/>
    <x v="4"/>
    <x v="1"/>
    <n v="72"/>
    <n v="28"/>
  </r>
  <r>
    <x v="9"/>
    <x v="9"/>
    <x v="0"/>
    <x v="1"/>
    <n v="42"/>
    <n v="90"/>
  </r>
  <r>
    <x v="9"/>
    <x v="9"/>
    <x v="1"/>
    <x v="0"/>
    <n v="42"/>
    <n v="44"/>
  </r>
  <r>
    <x v="9"/>
    <x v="9"/>
    <x v="3"/>
    <x v="0"/>
    <n v="33"/>
    <n v="26"/>
  </r>
  <r>
    <x v="9"/>
    <x v="9"/>
    <x v="2"/>
    <x v="0"/>
    <n v="9"/>
    <n v="9"/>
  </r>
  <r>
    <x v="10"/>
    <x v="0"/>
    <x v="4"/>
    <x v="1"/>
    <n v="4"/>
    <n v="29"/>
  </r>
  <r>
    <x v="10"/>
    <x v="0"/>
    <x v="2"/>
    <x v="1"/>
    <n v="37"/>
    <n v="12"/>
  </r>
  <r>
    <x v="10"/>
    <x v="0"/>
    <x v="1"/>
    <x v="0"/>
    <n v="35"/>
    <n v="42"/>
  </r>
  <r>
    <x v="10"/>
    <x v="0"/>
    <x v="0"/>
    <x v="0"/>
    <n v="32"/>
    <n v="66"/>
  </r>
  <r>
    <x v="11"/>
    <x v="1"/>
    <x v="0"/>
    <x v="1"/>
    <n v="32"/>
    <n v="92"/>
  </r>
  <r>
    <x v="11"/>
    <x v="1"/>
    <x v="1"/>
    <x v="0"/>
    <n v="48"/>
    <n v="43"/>
  </r>
  <r>
    <x v="12"/>
    <x v="2"/>
    <x v="1"/>
    <x v="1"/>
    <n v="191"/>
    <n v="60"/>
  </r>
  <r>
    <x v="12"/>
    <x v="2"/>
    <x v="3"/>
    <x v="0"/>
    <n v="9"/>
    <n v="24"/>
  </r>
  <r>
    <x v="12"/>
    <x v="2"/>
    <x v="0"/>
    <x v="0"/>
    <n v="36"/>
    <n v="65"/>
  </r>
  <r>
    <x v="13"/>
    <x v="3"/>
    <x v="2"/>
    <x v="0"/>
    <n v="47"/>
    <n v="7"/>
  </r>
  <r>
    <x v="13"/>
    <x v="3"/>
    <x v="1"/>
    <x v="1"/>
    <n v="4"/>
    <n v="63"/>
  </r>
  <r>
    <x v="13"/>
    <x v="3"/>
    <x v="4"/>
    <x v="0"/>
    <n v="8"/>
    <n v="19"/>
  </r>
  <r>
    <x v="13"/>
    <x v="3"/>
    <x v="3"/>
    <x v="0"/>
    <n v="3"/>
    <n v="22"/>
  </r>
  <r>
    <x v="13"/>
    <x v="3"/>
    <x v="0"/>
    <x v="0"/>
    <n v="41"/>
    <n v="59"/>
  </r>
  <r>
    <x v="14"/>
    <x v="4"/>
    <x v="1"/>
    <x v="0"/>
    <n v="44"/>
    <n v="40"/>
  </r>
  <r>
    <x v="14"/>
    <x v="4"/>
    <x v="2"/>
    <x v="1"/>
    <n v="45"/>
    <n v="12"/>
  </r>
  <r>
    <x v="14"/>
    <x v="4"/>
    <x v="4"/>
    <x v="0"/>
    <n v="40"/>
    <n v="20"/>
  </r>
  <r>
    <x v="14"/>
    <x v="4"/>
    <x v="0"/>
    <x v="0"/>
    <n v="3"/>
    <n v="63"/>
  </r>
  <r>
    <x v="14"/>
    <x v="4"/>
    <x v="3"/>
    <x v="0"/>
    <n v="17"/>
    <n v="24"/>
  </r>
  <r>
    <x v="15"/>
    <x v="5"/>
    <x v="2"/>
    <x v="1"/>
    <n v="2"/>
    <n v="12"/>
  </r>
  <r>
    <x v="15"/>
    <x v="5"/>
    <x v="4"/>
    <x v="0"/>
    <n v="14"/>
    <n v="19"/>
  </r>
  <r>
    <x v="15"/>
    <x v="5"/>
    <x v="3"/>
    <x v="0"/>
    <n v="23"/>
    <n v="23"/>
  </r>
  <r>
    <x v="16"/>
    <x v="6"/>
    <x v="2"/>
    <x v="0"/>
    <n v="11"/>
    <n v="8"/>
  </r>
  <r>
    <x v="16"/>
    <x v="6"/>
    <x v="0"/>
    <x v="0"/>
    <n v="17"/>
    <n v="66"/>
  </r>
  <r>
    <x v="16"/>
    <x v="6"/>
    <x v="1"/>
    <x v="0"/>
    <n v="30"/>
    <n v="41"/>
  </r>
  <r>
    <x v="17"/>
    <x v="7"/>
    <x v="0"/>
    <x v="1"/>
    <n v="97"/>
    <n v="98"/>
  </r>
  <r>
    <x v="17"/>
    <x v="7"/>
    <x v="2"/>
    <x v="1"/>
    <n v="11"/>
    <n v="12"/>
  </r>
  <r>
    <x v="17"/>
    <x v="7"/>
    <x v="4"/>
    <x v="0"/>
    <n v="17"/>
    <n v="20"/>
  </r>
  <r>
    <x v="17"/>
    <x v="7"/>
    <x v="3"/>
    <x v="0"/>
    <n v="4"/>
    <n v="23"/>
  </r>
  <r>
    <x v="18"/>
    <x v="8"/>
    <x v="4"/>
    <x v="1"/>
    <n v="79"/>
    <n v="31"/>
  </r>
  <r>
    <x v="18"/>
    <x v="8"/>
    <x v="0"/>
    <x v="0"/>
    <n v="33"/>
    <n v="60"/>
  </r>
  <r>
    <x v="18"/>
    <x v="8"/>
    <x v="3"/>
    <x v="0"/>
    <n v="26"/>
    <n v="23"/>
  </r>
  <r>
    <x v="19"/>
    <x v="9"/>
    <x v="4"/>
    <x v="0"/>
    <n v="40"/>
    <n v="22"/>
  </r>
  <r>
    <x v="19"/>
    <x v="9"/>
    <x v="2"/>
    <x v="0"/>
    <n v="42"/>
    <n v="9"/>
  </r>
  <r>
    <x v="19"/>
    <x v="9"/>
    <x v="3"/>
    <x v="0"/>
    <n v="42"/>
    <n v="26"/>
  </r>
  <r>
    <x v="19"/>
    <x v="9"/>
    <x v="0"/>
    <x v="0"/>
    <n v="9"/>
    <n v="70"/>
  </r>
  <r>
    <x v="19"/>
    <x v="9"/>
    <x v="1"/>
    <x v="0"/>
    <n v="39"/>
    <n v="44"/>
  </r>
  <r>
    <x v="20"/>
    <x v="0"/>
    <x v="1"/>
    <x v="1"/>
    <n v="112"/>
    <n v="59"/>
  </r>
  <r>
    <x v="20"/>
    <x v="0"/>
    <x v="0"/>
    <x v="0"/>
    <n v="34"/>
    <n v="66"/>
  </r>
  <r>
    <x v="20"/>
    <x v="0"/>
    <x v="4"/>
    <x v="0"/>
    <n v="5"/>
    <n v="21"/>
  </r>
  <r>
    <x v="21"/>
    <x v="1"/>
    <x v="0"/>
    <x v="1"/>
    <n v="74"/>
    <n v="92"/>
  </r>
  <r>
    <x v="21"/>
    <x v="1"/>
    <x v="3"/>
    <x v="0"/>
    <n v="14"/>
    <n v="26"/>
  </r>
  <r>
    <x v="22"/>
    <x v="2"/>
    <x v="1"/>
    <x v="1"/>
    <n v="1"/>
    <n v="60"/>
  </r>
  <r>
    <x v="22"/>
    <x v="2"/>
    <x v="3"/>
    <x v="1"/>
    <n v="43"/>
    <n v="36"/>
  </r>
  <r>
    <x v="22"/>
    <x v="2"/>
    <x v="2"/>
    <x v="0"/>
    <n v="30"/>
    <n v="8"/>
  </r>
  <r>
    <x v="22"/>
    <x v="2"/>
    <x v="4"/>
    <x v="0"/>
    <n v="14"/>
    <n v="20"/>
  </r>
  <r>
    <x v="23"/>
    <x v="3"/>
    <x v="3"/>
    <x v="1"/>
    <n v="33"/>
    <n v="38"/>
  </r>
  <r>
    <x v="23"/>
    <x v="3"/>
    <x v="1"/>
    <x v="0"/>
    <n v="35"/>
    <n v="37"/>
  </r>
  <r>
    <x v="23"/>
    <x v="3"/>
    <x v="4"/>
    <x v="0"/>
    <n v="40"/>
    <n v="19"/>
  </r>
  <r>
    <x v="24"/>
    <x v="4"/>
    <x v="3"/>
    <x v="1"/>
    <n v="21"/>
    <n v="36"/>
  </r>
  <r>
    <x v="24"/>
    <x v="4"/>
    <x v="0"/>
    <x v="1"/>
    <n v="2"/>
    <n v="97"/>
  </r>
  <r>
    <x v="24"/>
    <x v="4"/>
    <x v="4"/>
    <x v="0"/>
    <n v="12"/>
    <n v="20"/>
  </r>
  <r>
    <x v="24"/>
    <x v="4"/>
    <x v="2"/>
    <x v="0"/>
    <n v="15"/>
    <n v="8"/>
  </r>
  <r>
    <x v="24"/>
    <x v="4"/>
    <x v="1"/>
    <x v="0"/>
    <n v="1"/>
    <n v="40"/>
  </r>
  <r>
    <x v="25"/>
    <x v="5"/>
    <x v="2"/>
    <x v="1"/>
    <n v="86"/>
    <n v="12"/>
  </r>
  <r>
    <x v="25"/>
    <x v="5"/>
    <x v="4"/>
    <x v="1"/>
    <n v="110"/>
    <n v="31"/>
  </r>
  <r>
    <x v="25"/>
    <x v="5"/>
    <x v="1"/>
    <x v="0"/>
    <n v="33"/>
    <n v="38"/>
  </r>
  <r>
    <x v="25"/>
    <x v="5"/>
    <x v="3"/>
    <x v="0"/>
    <n v="13"/>
    <n v="23"/>
  </r>
  <r>
    <x v="25"/>
    <x v="5"/>
    <x v="0"/>
    <x v="0"/>
    <n v="37"/>
    <n v="61"/>
  </r>
  <r>
    <x v="26"/>
    <x v="6"/>
    <x v="2"/>
    <x v="1"/>
    <n v="1"/>
    <n v="12"/>
  </r>
  <r>
    <x v="26"/>
    <x v="6"/>
    <x v="1"/>
    <x v="1"/>
    <n v="68"/>
    <n v="59"/>
  </r>
  <r>
    <x v="26"/>
    <x v="6"/>
    <x v="0"/>
    <x v="0"/>
    <n v="35"/>
    <n v="66"/>
  </r>
  <r>
    <x v="26"/>
    <x v="6"/>
    <x v="4"/>
    <x v="0"/>
    <n v="25"/>
    <n v="21"/>
  </r>
  <r>
    <x v="26"/>
    <x v="6"/>
    <x v="3"/>
    <x v="0"/>
    <n v="10"/>
    <n v="25"/>
  </r>
  <r>
    <x v="27"/>
    <x v="7"/>
    <x v="3"/>
    <x v="1"/>
    <n v="38"/>
    <n v="37"/>
  </r>
  <r>
    <x v="27"/>
    <x v="7"/>
    <x v="2"/>
    <x v="0"/>
    <n v="22"/>
    <n v="8"/>
  </r>
  <r>
    <x v="27"/>
    <x v="7"/>
    <x v="4"/>
    <x v="0"/>
    <n v="25"/>
    <n v="20"/>
  </r>
  <r>
    <x v="27"/>
    <x v="7"/>
    <x v="1"/>
    <x v="0"/>
    <n v="8"/>
    <n v="39"/>
  </r>
  <r>
    <x v="27"/>
    <x v="7"/>
    <x v="0"/>
    <x v="0"/>
    <n v="45"/>
    <n v="62"/>
  </r>
  <r>
    <x v="28"/>
    <x v="8"/>
    <x v="0"/>
    <x v="1"/>
    <n v="116"/>
    <n v="100"/>
  </r>
  <r>
    <x v="28"/>
    <x v="8"/>
    <x v="4"/>
    <x v="0"/>
    <n v="29"/>
    <n v="19"/>
  </r>
  <r>
    <x v="29"/>
    <x v="9"/>
    <x v="3"/>
    <x v="1"/>
    <n v="5"/>
    <n v="34"/>
  </r>
  <r>
    <x v="29"/>
    <x v="9"/>
    <x v="2"/>
    <x v="1"/>
    <n v="22"/>
    <n v="11"/>
  </r>
  <r>
    <x v="29"/>
    <x v="9"/>
    <x v="4"/>
    <x v="0"/>
    <n v="37"/>
    <n v="22"/>
  </r>
  <r>
    <x v="29"/>
    <x v="9"/>
    <x v="0"/>
    <x v="0"/>
    <n v="10"/>
    <n v="70"/>
  </r>
  <r>
    <x v="29"/>
    <x v="9"/>
    <x v="1"/>
    <x v="0"/>
    <n v="42"/>
    <n v="44"/>
  </r>
  <r>
    <x v="30"/>
    <x v="0"/>
    <x v="0"/>
    <x v="1"/>
    <n v="11"/>
    <n v="94"/>
  </r>
  <r>
    <x v="30"/>
    <x v="0"/>
    <x v="1"/>
    <x v="1"/>
    <n v="48"/>
    <n v="59"/>
  </r>
  <r>
    <x v="30"/>
    <x v="0"/>
    <x v="4"/>
    <x v="0"/>
    <n v="20"/>
    <n v="21"/>
  </r>
  <r>
    <x v="30"/>
    <x v="0"/>
    <x v="3"/>
    <x v="0"/>
    <n v="26"/>
    <n v="25"/>
  </r>
  <r>
    <x v="31"/>
    <x v="1"/>
    <x v="2"/>
    <x v="0"/>
    <n v="24"/>
    <n v="9"/>
  </r>
  <r>
    <x v="31"/>
    <x v="1"/>
    <x v="0"/>
    <x v="0"/>
    <n v="38"/>
    <n v="68"/>
  </r>
  <r>
    <x v="31"/>
    <x v="1"/>
    <x v="4"/>
    <x v="0"/>
    <n v="14"/>
    <n v="21"/>
  </r>
  <r>
    <x v="31"/>
    <x v="1"/>
    <x v="1"/>
    <x v="0"/>
    <n v="4"/>
    <n v="43"/>
  </r>
  <r>
    <x v="32"/>
    <x v="2"/>
    <x v="3"/>
    <x v="1"/>
    <n v="19"/>
    <n v="36"/>
  </r>
  <r>
    <x v="32"/>
    <x v="2"/>
    <x v="0"/>
    <x v="0"/>
    <n v="30"/>
    <n v="65"/>
  </r>
  <r>
    <x v="33"/>
    <x v="3"/>
    <x v="1"/>
    <x v="1"/>
    <n v="6"/>
    <n v="63"/>
  </r>
  <r>
    <x v="33"/>
    <x v="3"/>
    <x v="0"/>
    <x v="0"/>
    <n v="43"/>
    <n v="59"/>
  </r>
  <r>
    <x v="34"/>
    <x v="4"/>
    <x v="1"/>
    <x v="1"/>
    <n v="1"/>
    <n v="61"/>
  </r>
  <r>
    <x v="34"/>
    <x v="4"/>
    <x v="4"/>
    <x v="1"/>
    <n v="147"/>
    <n v="30"/>
  </r>
  <r>
    <x v="34"/>
    <x v="4"/>
    <x v="2"/>
    <x v="0"/>
    <n v="15"/>
    <n v="8"/>
  </r>
  <r>
    <x v="34"/>
    <x v="4"/>
    <x v="0"/>
    <x v="0"/>
    <n v="24"/>
    <n v="63"/>
  </r>
  <r>
    <x v="34"/>
    <x v="4"/>
    <x v="3"/>
    <x v="0"/>
    <n v="19"/>
    <n v="24"/>
  </r>
  <r>
    <x v="35"/>
    <x v="5"/>
    <x v="0"/>
    <x v="1"/>
    <n v="134"/>
    <n v="99"/>
  </r>
  <r>
    <x v="35"/>
    <x v="5"/>
    <x v="1"/>
    <x v="0"/>
    <n v="12"/>
    <n v="38"/>
  </r>
  <r>
    <x v="36"/>
    <x v="6"/>
    <x v="4"/>
    <x v="1"/>
    <n v="4"/>
    <n v="30"/>
  </r>
  <r>
    <x v="36"/>
    <x v="6"/>
    <x v="2"/>
    <x v="0"/>
    <n v="26"/>
    <n v="8"/>
  </r>
  <r>
    <x v="36"/>
    <x v="6"/>
    <x v="0"/>
    <x v="0"/>
    <n v="38"/>
    <n v="66"/>
  </r>
  <r>
    <x v="37"/>
    <x v="7"/>
    <x v="0"/>
    <x v="1"/>
    <n v="38"/>
    <n v="98"/>
  </r>
  <r>
    <x v="37"/>
    <x v="7"/>
    <x v="3"/>
    <x v="1"/>
    <n v="44"/>
    <n v="37"/>
  </r>
  <r>
    <x v="37"/>
    <x v="7"/>
    <x v="2"/>
    <x v="0"/>
    <n v="21"/>
    <n v="8"/>
  </r>
  <r>
    <x v="37"/>
    <x v="7"/>
    <x v="1"/>
    <x v="0"/>
    <n v="10"/>
    <n v="39"/>
  </r>
  <r>
    <x v="38"/>
    <x v="8"/>
    <x v="3"/>
    <x v="1"/>
    <n v="15"/>
    <n v="38"/>
  </r>
  <r>
    <x v="38"/>
    <x v="8"/>
    <x v="1"/>
    <x v="1"/>
    <n v="22"/>
    <n v="63"/>
  </r>
  <r>
    <x v="38"/>
    <x v="8"/>
    <x v="0"/>
    <x v="0"/>
    <n v="9"/>
    <n v="60"/>
  </r>
  <r>
    <x v="38"/>
    <x v="8"/>
    <x v="4"/>
    <x v="0"/>
    <n v="6"/>
    <n v="19"/>
  </r>
  <r>
    <x v="38"/>
    <x v="8"/>
    <x v="2"/>
    <x v="0"/>
    <n v="4"/>
    <n v="8"/>
  </r>
  <r>
    <x v="39"/>
    <x v="9"/>
    <x v="4"/>
    <x v="1"/>
    <n v="6"/>
    <n v="25"/>
  </r>
  <r>
    <x v="39"/>
    <x v="9"/>
    <x v="0"/>
    <x v="0"/>
    <n v="48"/>
    <n v="79"/>
  </r>
  <r>
    <x v="40"/>
    <x v="0"/>
    <x v="1"/>
    <x v="0"/>
    <n v="34"/>
    <n v="42"/>
  </r>
  <r>
    <x v="40"/>
    <x v="0"/>
    <x v="3"/>
    <x v="1"/>
    <n v="49"/>
    <n v="35"/>
  </r>
  <r>
    <x v="40"/>
    <x v="0"/>
    <x v="2"/>
    <x v="0"/>
    <n v="10"/>
    <n v="8"/>
  </r>
  <r>
    <x v="40"/>
    <x v="0"/>
    <x v="4"/>
    <x v="0"/>
    <n v="47"/>
    <n v="21"/>
  </r>
  <r>
    <x v="40"/>
    <x v="0"/>
    <x v="0"/>
    <x v="0"/>
    <n v="48"/>
    <n v="66"/>
  </r>
  <r>
    <x v="41"/>
    <x v="1"/>
    <x v="1"/>
    <x v="1"/>
    <n v="34"/>
    <n v="58"/>
  </r>
  <r>
    <x v="41"/>
    <x v="1"/>
    <x v="2"/>
    <x v="0"/>
    <n v="5"/>
    <n v="9"/>
  </r>
  <r>
    <x v="42"/>
    <x v="2"/>
    <x v="4"/>
    <x v="1"/>
    <n v="46"/>
    <n v="30"/>
  </r>
  <r>
    <x v="42"/>
    <x v="2"/>
    <x v="0"/>
    <x v="0"/>
    <n v="49"/>
    <n v="65"/>
  </r>
  <r>
    <x v="42"/>
    <x v="2"/>
    <x v="2"/>
    <x v="0"/>
    <n v="16"/>
    <n v="8"/>
  </r>
  <r>
    <x v="43"/>
    <x v="3"/>
    <x v="1"/>
    <x v="0"/>
    <n v="5"/>
    <n v="37"/>
  </r>
  <r>
    <x v="43"/>
    <x v="3"/>
    <x v="4"/>
    <x v="1"/>
    <n v="1"/>
    <n v="32"/>
  </r>
  <r>
    <x v="43"/>
    <x v="3"/>
    <x v="2"/>
    <x v="0"/>
    <n v="34"/>
    <n v="7"/>
  </r>
  <r>
    <x v="43"/>
    <x v="3"/>
    <x v="0"/>
    <x v="0"/>
    <n v="29"/>
    <n v="59"/>
  </r>
  <r>
    <x v="44"/>
    <x v="4"/>
    <x v="3"/>
    <x v="0"/>
    <n v="34"/>
    <n v="24"/>
  </r>
  <r>
    <x v="44"/>
    <x v="4"/>
    <x v="4"/>
    <x v="0"/>
    <n v="27"/>
    <n v="20"/>
  </r>
  <r>
    <x v="44"/>
    <x v="4"/>
    <x v="2"/>
    <x v="0"/>
    <n v="40"/>
    <n v="8"/>
  </r>
  <r>
    <x v="45"/>
    <x v="5"/>
    <x v="0"/>
    <x v="1"/>
    <n v="184"/>
    <n v="99"/>
  </r>
  <r>
    <x v="45"/>
    <x v="5"/>
    <x v="1"/>
    <x v="0"/>
    <n v="48"/>
    <n v="38"/>
  </r>
  <r>
    <x v="45"/>
    <x v="5"/>
    <x v="3"/>
    <x v="0"/>
    <n v="21"/>
    <n v="23"/>
  </r>
  <r>
    <x v="46"/>
    <x v="6"/>
    <x v="0"/>
    <x v="0"/>
    <n v="47"/>
    <n v="66"/>
  </r>
  <r>
    <x v="46"/>
    <x v="6"/>
    <x v="3"/>
    <x v="0"/>
    <n v="6"/>
    <n v="25"/>
  </r>
  <r>
    <x v="46"/>
    <x v="6"/>
    <x v="1"/>
    <x v="0"/>
    <n v="47"/>
    <n v="41"/>
  </r>
  <r>
    <x v="47"/>
    <x v="7"/>
    <x v="2"/>
    <x v="1"/>
    <n v="192"/>
    <n v="12"/>
  </r>
  <r>
    <x v="47"/>
    <x v="7"/>
    <x v="3"/>
    <x v="1"/>
    <n v="48"/>
    <n v="37"/>
  </r>
  <r>
    <x v="47"/>
    <x v="7"/>
    <x v="0"/>
    <x v="0"/>
    <n v="18"/>
    <n v="62"/>
  </r>
  <r>
    <x v="47"/>
    <x v="7"/>
    <x v="1"/>
    <x v="0"/>
    <n v="25"/>
    <n v="39"/>
  </r>
  <r>
    <x v="47"/>
    <x v="7"/>
    <x v="4"/>
    <x v="0"/>
    <n v="2"/>
    <n v="20"/>
  </r>
  <r>
    <x v="48"/>
    <x v="8"/>
    <x v="3"/>
    <x v="1"/>
    <n v="13"/>
    <n v="38"/>
  </r>
  <r>
    <x v="48"/>
    <x v="8"/>
    <x v="1"/>
    <x v="1"/>
    <n v="121"/>
    <n v="63"/>
  </r>
  <r>
    <x v="48"/>
    <x v="8"/>
    <x v="4"/>
    <x v="0"/>
    <n v="30"/>
    <n v="19"/>
  </r>
  <r>
    <x v="48"/>
    <x v="8"/>
    <x v="2"/>
    <x v="0"/>
    <n v="46"/>
    <n v="8"/>
  </r>
  <r>
    <x v="49"/>
    <x v="9"/>
    <x v="2"/>
    <x v="1"/>
    <n v="49"/>
    <n v="11"/>
  </r>
  <r>
    <x v="49"/>
    <x v="9"/>
    <x v="0"/>
    <x v="1"/>
    <n v="61"/>
    <n v="90"/>
  </r>
  <r>
    <x v="49"/>
    <x v="9"/>
    <x v="4"/>
    <x v="0"/>
    <n v="19"/>
    <n v="22"/>
  </r>
  <r>
    <x v="49"/>
    <x v="9"/>
    <x v="1"/>
    <x v="0"/>
    <n v="22"/>
    <n v="44"/>
  </r>
  <r>
    <x v="50"/>
    <x v="0"/>
    <x v="3"/>
    <x v="0"/>
    <n v="9"/>
    <n v="25"/>
  </r>
  <r>
    <x v="50"/>
    <x v="0"/>
    <x v="0"/>
    <x v="1"/>
    <n v="4"/>
    <n v="94"/>
  </r>
  <r>
    <x v="50"/>
    <x v="0"/>
    <x v="4"/>
    <x v="0"/>
    <n v="8"/>
    <n v="21"/>
  </r>
  <r>
    <x v="50"/>
    <x v="0"/>
    <x v="2"/>
    <x v="0"/>
    <n v="47"/>
    <n v="8"/>
  </r>
  <r>
    <x v="51"/>
    <x v="1"/>
    <x v="4"/>
    <x v="1"/>
    <n v="82"/>
    <n v="29"/>
  </r>
  <r>
    <x v="51"/>
    <x v="1"/>
    <x v="1"/>
    <x v="1"/>
    <n v="26"/>
    <n v="58"/>
  </r>
  <r>
    <x v="51"/>
    <x v="1"/>
    <x v="2"/>
    <x v="0"/>
    <n v="24"/>
    <n v="9"/>
  </r>
  <r>
    <x v="51"/>
    <x v="1"/>
    <x v="3"/>
    <x v="0"/>
    <n v="36"/>
    <n v="26"/>
  </r>
  <r>
    <x v="51"/>
    <x v="1"/>
    <x v="0"/>
    <x v="0"/>
    <n v="6"/>
    <n v="68"/>
  </r>
  <r>
    <x v="52"/>
    <x v="2"/>
    <x v="3"/>
    <x v="1"/>
    <n v="45"/>
    <n v="36"/>
  </r>
  <r>
    <x v="52"/>
    <x v="2"/>
    <x v="2"/>
    <x v="0"/>
    <n v="18"/>
    <n v="8"/>
  </r>
  <r>
    <x v="52"/>
    <x v="2"/>
    <x v="1"/>
    <x v="0"/>
    <n v="20"/>
    <n v="41"/>
  </r>
  <r>
    <x v="53"/>
    <x v="3"/>
    <x v="4"/>
    <x v="1"/>
    <n v="4"/>
    <n v="32"/>
  </r>
  <r>
    <x v="53"/>
    <x v="3"/>
    <x v="1"/>
    <x v="0"/>
    <n v="48"/>
    <n v="37"/>
  </r>
  <r>
    <x v="54"/>
    <x v="4"/>
    <x v="1"/>
    <x v="1"/>
    <n v="64"/>
    <n v="61"/>
  </r>
  <r>
    <x v="54"/>
    <x v="4"/>
    <x v="0"/>
    <x v="0"/>
    <n v="43"/>
    <n v="63"/>
  </r>
  <r>
    <x v="54"/>
    <x v="4"/>
    <x v="3"/>
    <x v="0"/>
    <n v="24"/>
    <n v="24"/>
  </r>
  <r>
    <x v="55"/>
    <x v="5"/>
    <x v="1"/>
    <x v="1"/>
    <n v="4"/>
    <n v="62"/>
  </r>
  <r>
    <x v="55"/>
    <x v="5"/>
    <x v="4"/>
    <x v="0"/>
    <n v="35"/>
    <n v="19"/>
  </r>
  <r>
    <x v="55"/>
    <x v="5"/>
    <x v="2"/>
    <x v="0"/>
    <n v="41"/>
    <n v="8"/>
  </r>
  <r>
    <x v="55"/>
    <x v="5"/>
    <x v="0"/>
    <x v="0"/>
    <n v="23"/>
    <n v="61"/>
  </r>
  <r>
    <x v="55"/>
    <x v="5"/>
    <x v="3"/>
    <x v="0"/>
    <n v="46"/>
    <n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1A7C7-BD8F-48B8-A760-996A7BB5AB41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9">
    <pivotField numFmtId="14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axis="axisRow" dataField="1" showAll="0" sortType="descending">
      <items count="6">
        <item x="2"/>
        <item x="3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 v="3"/>
    </i>
    <i>
      <x v="4"/>
    </i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a z ile ton" fld="4" baseField="2" baseItem="3"/>
    <dataField name="Liczba z towa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12242-65F3-4CDA-BC21-B49366A966C6}" name="Tabela przestawna3" cacheId="1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K1:K204" firstHeaderRow="1" firstDataRow="1" firstDataCol="1"/>
  <pivotFields count="1">
    <pivotField axis="axisRow" showAll="0" sortType="ascending">
      <items count="203">
        <item x="9"/>
        <item x="23"/>
        <item x="13"/>
        <item x="12"/>
        <item x="10"/>
        <item x="20"/>
        <item x="38"/>
        <item x="29"/>
        <item x="8"/>
        <item x="7"/>
        <item x="11"/>
        <item x="28"/>
        <item x="4"/>
        <item x="27"/>
        <item x="40"/>
        <item x="22"/>
        <item x="19"/>
        <item x="21"/>
        <item x="59"/>
        <item x="17"/>
        <item x="3"/>
        <item x="18"/>
        <item x="16"/>
        <item x="15"/>
        <item x="30"/>
        <item x="6"/>
        <item x="37"/>
        <item x="5"/>
        <item x="58"/>
        <item x="14"/>
        <item x="2"/>
        <item x="39"/>
        <item x="25"/>
        <item x="34"/>
        <item x="1"/>
        <item x="33"/>
        <item x="26"/>
        <item x="35"/>
        <item x="24"/>
        <item x="36"/>
        <item x="57"/>
        <item x="56"/>
        <item x="32"/>
        <item x="55"/>
        <item x="53"/>
        <item x="54"/>
        <item x="0"/>
        <item x="52"/>
        <item x="51"/>
        <item x="49"/>
        <item x="71"/>
        <item x="31"/>
        <item x="50"/>
        <item x="48"/>
        <item x="70"/>
        <item x="69"/>
        <item x="68"/>
        <item x="67"/>
        <item x="44"/>
        <item x="47"/>
        <item x="46"/>
        <item x="45"/>
        <item x="43"/>
        <item x="74"/>
        <item x="73"/>
        <item x="66"/>
        <item x="63"/>
        <item x="62"/>
        <item x="60"/>
        <item x="61"/>
        <item x="65"/>
        <item x="42"/>
        <item x="72"/>
        <item x="41"/>
        <item x="64"/>
        <item x="76"/>
        <item x="103"/>
        <item x="77"/>
        <item x="83"/>
        <item x="75"/>
        <item x="88"/>
        <item x="87"/>
        <item x="86"/>
        <item x="84"/>
        <item x="82"/>
        <item x="80"/>
        <item x="85"/>
        <item x="79"/>
        <item x="93"/>
        <item x="94"/>
        <item x="78"/>
        <item x="89"/>
        <item x="81"/>
        <item x="98"/>
        <item x="97"/>
        <item x="102"/>
        <item x="101"/>
        <item x="96"/>
        <item x="100"/>
        <item x="92"/>
        <item x="99"/>
        <item x="91"/>
        <item x="122"/>
        <item x="123"/>
        <item x="90"/>
        <item x="95"/>
        <item x="120"/>
        <item x="127"/>
        <item x="121"/>
        <item x="126"/>
        <item x="118"/>
        <item x="117"/>
        <item x="116"/>
        <item x="110"/>
        <item x="119"/>
        <item x="125"/>
        <item x="124"/>
        <item x="111"/>
        <item x="109"/>
        <item x="108"/>
        <item x="115"/>
        <item x="114"/>
        <item x="105"/>
        <item x="106"/>
        <item x="107"/>
        <item x="160"/>
        <item x="113"/>
        <item x="104"/>
        <item x="159"/>
        <item x="112"/>
        <item x="158"/>
        <item x="157"/>
        <item x="156"/>
        <item x="154"/>
        <item x="155"/>
        <item x="153"/>
        <item x="148"/>
        <item x="152"/>
        <item x="132"/>
        <item x="150"/>
        <item x="149"/>
        <item x="144"/>
        <item x="147"/>
        <item x="151"/>
        <item x="143"/>
        <item x="131"/>
        <item x="129"/>
        <item x="146"/>
        <item x="145"/>
        <item x="130"/>
        <item x="128"/>
        <item x="133"/>
        <item x="136"/>
        <item x="135"/>
        <item x="134"/>
        <item x="137"/>
        <item x="166"/>
        <item x="141"/>
        <item x="140"/>
        <item x="139"/>
        <item x="142"/>
        <item x="138"/>
        <item x="165"/>
        <item x="171"/>
        <item x="170"/>
        <item x="164"/>
        <item x="167"/>
        <item x="172"/>
        <item x="169"/>
        <item x="168"/>
        <item x="163"/>
        <item x="162"/>
        <item x="161"/>
        <item x="175"/>
        <item x="174"/>
        <item x="176"/>
        <item x="173"/>
        <item x="201"/>
        <item x="200"/>
        <item x="183"/>
        <item x="180"/>
        <item x="182"/>
        <item x="179"/>
        <item x="181"/>
        <item x="199"/>
        <item x="193"/>
        <item x="178"/>
        <item x="198"/>
        <item x="177"/>
        <item x="196"/>
        <item x="197"/>
        <item x="188"/>
        <item x="184"/>
        <item x="195"/>
        <item x="187"/>
        <item x="191"/>
        <item x="192"/>
        <item x="186"/>
        <item x="190"/>
        <item x="185"/>
        <item x="189"/>
        <item x="194"/>
        <item t="default"/>
      </items>
    </pivotField>
  </pivotFields>
  <rowFields count="1">
    <field x="0"/>
  </rowFields>
  <rowItems count="2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76E5EC-883D-4526-8EF0-3EE33A9B0A58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9706C3-A8C1-424F-AEF2-8E9C121B8E28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ADE186-8DD6-4CF9-9AF2-D3F9E2768228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0C15741-C8B1-4CD8-ACBE-2810BD3D7E38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18ADA85-4BC5-446A-814E-E771B98F04F3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5CC1E-DEB9-4AE3-8243-E1341BE5A907}" name="statek" displayName="statek" ref="A1:F203" tableType="queryTable" totalsRowShown="0">
  <autoFilter ref="A1:F203" xr:uid="{93E5CC1E-DEB9-4AE3-8243-E1341BE5A907}"/>
  <tableColumns count="6">
    <tableColumn id="1" xr3:uid="{F3E861C5-6CA4-4F6F-BB06-B82F97D8A1FE}" uniqueName="1" name="data" queryTableFieldId="1" dataDxfId="20"/>
    <tableColumn id="2" xr3:uid="{A61508BA-20E7-45D5-885D-891656DD4DE6}" uniqueName="2" name="port" queryTableFieldId="2" dataDxfId="19"/>
    <tableColumn id="3" xr3:uid="{02AC3D87-F462-4C0D-BB0D-8A81EA3250F6}" uniqueName="3" name="towar" queryTableFieldId="3" dataDxfId="18"/>
    <tableColumn id="4" xr3:uid="{35DD87B1-3D8F-42A5-9476-5ED575CFA2A4}" uniqueName="4" name="Z/W" queryTableFieldId="4" dataDxfId="17"/>
    <tableColumn id="5" xr3:uid="{F8C11FD2-A68F-4C46-AA21-5BE1081E1F9E}" uniqueName="5" name="ile ton" queryTableFieldId="5"/>
    <tableColumn id="6" xr3:uid="{5718D661-EA69-429D-9252-94E19E039E3A}" uniqueName="6" name="cena za tone w talarach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D3A41C-11A3-4989-9007-63B578310BA5}" name="statek3" displayName="statek3" ref="A1:G203" tableType="queryTable" totalsRowShown="0">
  <autoFilter ref="A1:G203" xr:uid="{68D3A41C-11A3-4989-9007-63B578310BA5}"/>
  <sortState xmlns:xlrd2="http://schemas.microsoft.com/office/spreadsheetml/2017/richdata2" ref="A2:F203">
    <sortCondition ref="A1:A203"/>
  </sortState>
  <tableColumns count="7">
    <tableColumn id="1" xr3:uid="{98B5462B-12B8-4C49-8D7B-163B2799DA51}" uniqueName="1" name="data" queryTableFieldId="1" dataDxfId="16"/>
    <tableColumn id="2" xr3:uid="{5156F3DE-45AF-4201-908D-F40F611624AF}" uniqueName="2" name="port" queryTableFieldId="2" dataDxfId="15"/>
    <tableColumn id="3" xr3:uid="{DAEAA85F-36CA-4B17-84A1-B6DC61D222BE}" uniqueName="3" name="towar" queryTableFieldId="3" dataDxfId="14"/>
    <tableColumn id="4" xr3:uid="{BC51B9FF-13FF-44A8-911C-312B83F8BF2D}" uniqueName="4" name="Z/W" queryTableFieldId="4" dataDxfId="13"/>
    <tableColumn id="5" xr3:uid="{FA7EC206-CABC-4D71-B837-8F6E82C1ADFB}" uniqueName="5" name="ile ton" queryTableFieldId="5"/>
    <tableColumn id="6" xr3:uid="{9C92DA09-77A9-4690-9F52-088BE3F0B47B}" uniqueName="6" name="cena za tone w talarach" queryTableFieldId="6"/>
    <tableColumn id="7" xr3:uid="{799737B7-3F6E-4A53-9E80-0866AADAAAD7}" uniqueName="7" name="Kolumna1" queryTableFieldId="7" dataDxfId="12">
      <calculatedColumnFormula>IF(A2&lt;&gt;A1,statek3[[#This Row],[data]]-A1-1)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A086F-DE6C-4A8A-B45C-69B52BB5E0B5}" name="statek4" displayName="statek4" ref="A1:F203" tableType="queryTable" totalsRowShown="0">
  <autoFilter ref="A1:F203" xr:uid="{259A086F-DE6C-4A8A-B45C-69B52BB5E0B5}"/>
  <tableColumns count="6">
    <tableColumn id="1" xr3:uid="{AF887294-BBA0-4171-B784-AF9DC5DF4CCB}" uniqueName="1" name="data" queryTableFieldId="1" dataDxfId="11"/>
    <tableColumn id="2" xr3:uid="{48B26C93-3601-4656-82B5-794F85819893}" uniqueName="2" name="port" queryTableFieldId="2" dataDxfId="10"/>
    <tableColumn id="3" xr3:uid="{FC137517-5094-48CA-8731-2E25AF804DB8}" uniqueName="3" name="towar" queryTableFieldId="3" dataDxfId="9"/>
    <tableColumn id="4" xr3:uid="{766CE87B-A58D-4F7D-BC23-E1A60BBC6888}" uniqueName="4" name="Z/W" queryTableFieldId="4" dataDxfId="8"/>
    <tableColumn id="5" xr3:uid="{F0DD9D6C-BD41-46E4-92A5-C891C299F54C}" uniqueName="5" name="ile ton" queryTableFieldId="5"/>
    <tableColumn id="6" xr3:uid="{93933BF6-8D35-4C4D-B7A3-47D39BDF340F}" uniqueName="6" name="cena za tone w talarach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10894C-7F17-40BD-8EFE-43914F5E7482}" name="statek5" displayName="statek5" ref="A1:F203" tableType="queryTable" totalsRowShown="0">
  <autoFilter ref="A1:F203" xr:uid="{AB10894C-7F17-40BD-8EFE-43914F5E7482}"/>
  <tableColumns count="6">
    <tableColumn id="1" xr3:uid="{98111EA5-53BE-407A-9751-EDBD794E4DD3}" uniqueName="1" name="data" queryTableFieldId="1" dataDxfId="7"/>
    <tableColumn id="2" xr3:uid="{EECB53EB-A9EF-423C-B1FD-FDD7AF0C5056}" uniqueName="2" name="port" queryTableFieldId="2" dataDxfId="6"/>
    <tableColumn id="3" xr3:uid="{1FD3DAA7-79A3-48B8-ACF2-EF511DF4B81D}" uniqueName="3" name="towar" queryTableFieldId="3" dataDxfId="5"/>
    <tableColumn id="4" xr3:uid="{3F3CD64B-9AB2-47A5-85C7-86115312913E}" uniqueName="4" name="Z/W" queryTableFieldId="4" dataDxfId="4"/>
    <tableColumn id="5" xr3:uid="{035E4FE3-D217-45B2-BF1F-C5076E9A1D52}" uniqueName="5" name="ile ton" queryTableFieldId="5"/>
    <tableColumn id="6" xr3:uid="{F56E7215-9287-4573-8FC3-9A490B77D5C8}" uniqueName="6" name="cena za tone w talarach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E024F8-43DA-40D1-A6F8-034645923825}" name="statek6" displayName="statek6" ref="A1:F203" tableType="queryTable" totalsRowShown="0">
  <autoFilter ref="A1:F203" xr:uid="{CBE024F8-43DA-40D1-A6F8-034645923825}"/>
  <tableColumns count="6">
    <tableColumn id="1" xr3:uid="{E1F8B464-07F6-4BE5-A638-94656AC56C50}" uniqueName="1" name="data" queryTableFieldId="1" dataDxfId="3"/>
    <tableColumn id="2" xr3:uid="{6EA4274B-1120-4ED6-AA43-99816C09929D}" uniqueName="2" name="port" queryTableFieldId="2" dataDxfId="2"/>
    <tableColumn id="3" xr3:uid="{4B764990-A7F5-49D4-86EC-DDFE2A8028BF}" uniqueName="3" name="towar" queryTableFieldId="3" dataDxfId="1"/>
    <tableColumn id="4" xr3:uid="{2B7688BB-3ACA-475E-A44F-5F18A36ACBFF}" uniqueName="4" name="Z/W" queryTableFieldId="4" dataDxfId="0"/>
    <tableColumn id="5" xr3:uid="{174AB5BF-FECB-4199-9700-5B1C999703F0}" uniqueName="5" name="ile ton" queryTableFieldId="5"/>
    <tableColumn id="6" xr3:uid="{DB3CEDCF-B716-42A7-9A8E-624062714FAF}" uniqueName="6" name="cena za tone w talarac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D808-C930-4107-81CF-1B6BD3CB6585}">
  <dimension ref="A1:F203"/>
  <sheetViews>
    <sheetView workbookViewId="0">
      <selection sqref="A1:F1048576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7.88671875" bestFit="1" customWidth="1"/>
    <col min="4" max="4" width="6.5546875" bestFit="1" customWidth="1"/>
    <col min="5" max="5" width="8.33203125" bestFit="1" customWidth="1"/>
    <col min="6" max="6" width="2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</row>
    <row r="3" spans="1:6" x14ac:dyDescent="0.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</row>
    <row r="4" spans="1:6" x14ac:dyDescent="0.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</row>
    <row r="5" spans="1:6" x14ac:dyDescent="0.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</row>
    <row r="6" spans="1:6" x14ac:dyDescent="0.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</row>
    <row r="7" spans="1:6" x14ac:dyDescent="0.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</row>
    <row r="8" spans="1:6" x14ac:dyDescent="0.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</row>
    <row r="9" spans="1:6" x14ac:dyDescent="0.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</row>
    <row r="10" spans="1:6" x14ac:dyDescent="0.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</row>
    <row r="11" spans="1:6" x14ac:dyDescent="0.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</row>
    <row r="12" spans="1:6" x14ac:dyDescent="0.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</row>
    <row r="13" spans="1:6" x14ac:dyDescent="0.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</row>
    <row r="14" spans="1:6" x14ac:dyDescent="0.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</row>
    <row r="15" spans="1:6" x14ac:dyDescent="0.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</row>
    <row r="16" spans="1:6" x14ac:dyDescent="0.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</row>
    <row r="17" spans="1:6" x14ac:dyDescent="0.3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</row>
    <row r="18" spans="1:6" x14ac:dyDescent="0.3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</row>
    <row r="19" spans="1:6" x14ac:dyDescent="0.3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</row>
    <row r="20" spans="1:6" x14ac:dyDescent="0.3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</row>
    <row r="21" spans="1:6" x14ac:dyDescent="0.3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</row>
    <row r="22" spans="1:6" x14ac:dyDescent="0.3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</row>
    <row r="23" spans="1:6" x14ac:dyDescent="0.3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</row>
    <row r="24" spans="1:6" x14ac:dyDescent="0.3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</row>
    <row r="25" spans="1:6" x14ac:dyDescent="0.3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</row>
    <row r="26" spans="1:6" x14ac:dyDescent="0.3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</row>
    <row r="27" spans="1:6" x14ac:dyDescent="0.3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</row>
    <row r="28" spans="1:6" x14ac:dyDescent="0.3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</row>
    <row r="29" spans="1:6" x14ac:dyDescent="0.3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</row>
    <row r="30" spans="1:6" x14ac:dyDescent="0.3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</row>
    <row r="31" spans="1:6" x14ac:dyDescent="0.3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</row>
    <row r="32" spans="1:6" x14ac:dyDescent="0.3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</row>
    <row r="33" spans="1:6" x14ac:dyDescent="0.3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</row>
    <row r="34" spans="1:6" x14ac:dyDescent="0.3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</row>
    <row r="35" spans="1:6" x14ac:dyDescent="0.3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</row>
    <row r="36" spans="1:6" x14ac:dyDescent="0.3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</row>
    <row r="37" spans="1:6" x14ac:dyDescent="0.3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</row>
    <row r="38" spans="1:6" x14ac:dyDescent="0.3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</row>
    <row r="39" spans="1:6" x14ac:dyDescent="0.3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</row>
    <row r="40" spans="1:6" x14ac:dyDescent="0.3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</row>
    <row r="41" spans="1:6" x14ac:dyDescent="0.3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</row>
    <row r="42" spans="1:6" x14ac:dyDescent="0.3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</row>
    <row r="43" spans="1:6" x14ac:dyDescent="0.3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</row>
    <row r="44" spans="1:6" x14ac:dyDescent="0.3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</row>
    <row r="45" spans="1:6" x14ac:dyDescent="0.3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</row>
    <row r="46" spans="1:6" x14ac:dyDescent="0.3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</row>
    <row r="47" spans="1:6" x14ac:dyDescent="0.3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</row>
    <row r="48" spans="1:6" x14ac:dyDescent="0.3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</row>
    <row r="49" spans="1:6" x14ac:dyDescent="0.3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</row>
    <row r="50" spans="1:6" x14ac:dyDescent="0.3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</row>
    <row r="51" spans="1:6" x14ac:dyDescent="0.3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</row>
    <row r="52" spans="1:6" x14ac:dyDescent="0.3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</row>
    <row r="53" spans="1:6" x14ac:dyDescent="0.3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</row>
    <row r="54" spans="1:6" x14ac:dyDescent="0.3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</row>
    <row r="55" spans="1:6" x14ac:dyDescent="0.3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</row>
    <row r="56" spans="1:6" x14ac:dyDescent="0.3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</row>
    <row r="57" spans="1:6" x14ac:dyDescent="0.3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</row>
    <row r="58" spans="1:6" x14ac:dyDescent="0.3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</row>
    <row r="59" spans="1:6" x14ac:dyDescent="0.3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</row>
    <row r="60" spans="1:6" x14ac:dyDescent="0.3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</row>
    <row r="61" spans="1:6" x14ac:dyDescent="0.3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</row>
    <row r="62" spans="1:6" x14ac:dyDescent="0.3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</row>
    <row r="63" spans="1:6" x14ac:dyDescent="0.3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</row>
    <row r="64" spans="1:6" x14ac:dyDescent="0.3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</row>
    <row r="65" spans="1:6" x14ac:dyDescent="0.3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</row>
    <row r="66" spans="1:6" x14ac:dyDescent="0.3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</row>
    <row r="67" spans="1:6" x14ac:dyDescent="0.3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</row>
    <row r="68" spans="1:6" x14ac:dyDescent="0.3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</row>
    <row r="69" spans="1:6" x14ac:dyDescent="0.3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</row>
    <row r="70" spans="1:6" x14ac:dyDescent="0.3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</row>
    <row r="71" spans="1:6" x14ac:dyDescent="0.3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</row>
    <row r="72" spans="1:6" x14ac:dyDescent="0.3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</row>
    <row r="73" spans="1:6" x14ac:dyDescent="0.3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</row>
    <row r="74" spans="1:6" x14ac:dyDescent="0.3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</row>
    <row r="75" spans="1:6" x14ac:dyDescent="0.3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</row>
    <row r="76" spans="1:6" x14ac:dyDescent="0.3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</row>
    <row r="77" spans="1:6" x14ac:dyDescent="0.3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</row>
    <row r="78" spans="1:6" x14ac:dyDescent="0.3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</row>
    <row r="79" spans="1:6" x14ac:dyDescent="0.3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</row>
    <row r="80" spans="1:6" x14ac:dyDescent="0.3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</row>
    <row r="81" spans="1:6" x14ac:dyDescent="0.3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</row>
    <row r="82" spans="1:6" x14ac:dyDescent="0.3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</row>
    <row r="83" spans="1:6" x14ac:dyDescent="0.3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</row>
    <row r="84" spans="1:6" x14ac:dyDescent="0.3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</row>
    <row r="85" spans="1:6" x14ac:dyDescent="0.3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</row>
    <row r="86" spans="1:6" x14ac:dyDescent="0.3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</row>
    <row r="87" spans="1:6" x14ac:dyDescent="0.3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</row>
    <row r="88" spans="1:6" x14ac:dyDescent="0.3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</row>
    <row r="89" spans="1:6" x14ac:dyDescent="0.3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</row>
    <row r="90" spans="1:6" x14ac:dyDescent="0.3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</row>
    <row r="91" spans="1:6" x14ac:dyDescent="0.3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</row>
    <row r="92" spans="1:6" x14ac:dyDescent="0.3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</row>
    <row r="93" spans="1:6" x14ac:dyDescent="0.3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</row>
    <row r="94" spans="1:6" x14ac:dyDescent="0.3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</row>
    <row r="95" spans="1:6" x14ac:dyDescent="0.3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</row>
    <row r="96" spans="1:6" x14ac:dyDescent="0.3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</row>
    <row r="97" spans="1:6" x14ac:dyDescent="0.3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</row>
    <row r="98" spans="1:6" x14ac:dyDescent="0.3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</row>
    <row r="99" spans="1:6" x14ac:dyDescent="0.3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</row>
    <row r="100" spans="1:6" x14ac:dyDescent="0.3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</row>
    <row r="101" spans="1:6" x14ac:dyDescent="0.3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</row>
    <row r="102" spans="1:6" x14ac:dyDescent="0.3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</row>
    <row r="103" spans="1:6" x14ac:dyDescent="0.3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</row>
    <row r="104" spans="1:6" x14ac:dyDescent="0.3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</row>
    <row r="105" spans="1:6" x14ac:dyDescent="0.3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</row>
    <row r="106" spans="1:6" x14ac:dyDescent="0.3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</row>
    <row r="107" spans="1:6" x14ac:dyDescent="0.3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</row>
    <row r="108" spans="1:6" x14ac:dyDescent="0.3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</row>
    <row r="109" spans="1:6" x14ac:dyDescent="0.3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</row>
    <row r="110" spans="1:6" x14ac:dyDescent="0.3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</row>
    <row r="111" spans="1:6" x14ac:dyDescent="0.3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</row>
    <row r="112" spans="1:6" x14ac:dyDescent="0.3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</row>
    <row r="113" spans="1:6" x14ac:dyDescent="0.3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</row>
    <row r="114" spans="1:6" x14ac:dyDescent="0.3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</row>
    <row r="115" spans="1:6" x14ac:dyDescent="0.3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</row>
    <row r="116" spans="1:6" x14ac:dyDescent="0.3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</row>
    <row r="117" spans="1:6" x14ac:dyDescent="0.3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</row>
    <row r="118" spans="1:6" x14ac:dyDescent="0.3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</row>
    <row r="119" spans="1:6" x14ac:dyDescent="0.3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</row>
    <row r="120" spans="1:6" x14ac:dyDescent="0.3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</row>
    <row r="121" spans="1:6" x14ac:dyDescent="0.3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</row>
    <row r="122" spans="1:6" x14ac:dyDescent="0.3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</row>
    <row r="123" spans="1:6" x14ac:dyDescent="0.3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</row>
    <row r="124" spans="1:6" x14ac:dyDescent="0.3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</row>
    <row r="125" spans="1:6" x14ac:dyDescent="0.3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</row>
    <row r="126" spans="1:6" x14ac:dyDescent="0.3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</row>
    <row r="127" spans="1:6" x14ac:dyDescent="0.3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</row>
    <row r="128" spans="1:6" x14ac:dyDescent="0.3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</row>
    <row r="129" spans="1:6" x14ac:dyDescent="0.3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</row>
    <row r="130" spans="1:6" x14ac:dyDescent="0.3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</row>
    <row r="131" spans="1:6" x14ac:dyDescent="0.3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</row>
    <row r="132" spans="1:6" x14ac:dyDescent="0.3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</row>
    <row r="133" spans="1:6" x14ac:dyDescent="0.3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</row>
    <row r="134" spans="1:6" x14ac:dyDescent="0.3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</row>
    <row r="135" spans="1:6" x14ac:dyDescent="0.3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</row>
    <row r="136" spans="1:6" x14ac:dyDescent="0.3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</row>
    <row r="137" spans="1:6" x14ac:dyDescent="0.3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</row>
    <row r="138" spans="1:6" x14ac:dyDescent="0.3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</row>
    <row r="139" spans="1:6" x14ac:dyDescent="0.3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</row>
    <row r="140" spans="1:6" x14ac:dyDescent="0.3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</row>
    <row r="141" spans="1:6" x14ac:dyDescent="0.3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</row>
    <row r="142" spans="1:6" x14ac:dyDescent="0.3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</row>
    <row r="143" spans="1:6" x14ac:dyDescent="0.3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</row>
    <row r="144" spans="1:6" x14ac:dyDescent="0.3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</row>
    <row r="145" spans="1:6" x14ac:dyDescent="0.3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</row>
    <row r="146" spans="1:6" x14ac:dyDescent="0.3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</row>
    <row r="147" spans="1:6" x14ac:dyDescent="0.3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</row>
    <row r="148" spans="1:6" x14ac:dyDescent="0.3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</row>
    <row r="149" spans="1:6" x14ac:dyDescent="0.3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</row>
    <row r="150" spans="1:6" x14ac:dyDescent="0.3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</row>
    <row r="151" spans="1:6" x14ac:dyDescent="0.3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</row>
    <row r="152" spans="1:6" x14ac:dyDescent="0.3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</row>
    <row r="153" spans="1:6" x14ac:dyDescent="0.3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</row>
    <row r="154" spans="1:6" x14ac:dyDescent="0.3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</row>
    <row r="155" spans="1:6" x14ac:dyDescent="0.3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</row>
    <row r="156" spans="1:6" x14ac:dyDescent="0.3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</row>
    <row r="157" spans="1:6" x14ac:dyDescent="0.3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</row>
    <row r="158" spans="1:6" x14ac:dyDescent="0.3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</row>
    <row r="159" spans="1:6" x14ac:dyDescent="0.3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</row>
    <row r="160" spans="1:6" x14ac:dyDescent="0.3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</row>
    <row r="161" spans="1:6" x14ac:dyDescent="0.3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</row>
    <row r="162" spans="1:6" x14ac:dyDescent="0.3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</row>
    <row r="163" spans="1:6" x14ac:dyDescent="0.3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</row>
    <row r="164" spans="1:6" x14ac:dyDescent="0.3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</row>
    <row r="165" spans="1:6" x14ac:dyDescent="0.3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</row>
    <row r="166" spans="1:6" x14ac:dyDescent="0.3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</row>
    <row r="167" spans="1:6" x14ac:dyDescent="0.3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</row>
    <row r="168" spans="1:6" x14ac:dyDescent="0.3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</row>
    <row r="169" spans="1:6" x14ac:dyDescent="0.3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</row>
    <row r="170" spans="1:6" x14ac:dyDescent="0.3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</row>
    <row r="171" spans="1:6" x14ac:dyDescent="0.3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</row>
    <row r="172" spans="1:6" x14ac:dyDescent="0.3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</row>
    <row r="173" spans="1:6" x14ac:dyDescent="0.3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</row>
    <row r="174" spans="1:6" x14ac:dyDescent="0.3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</row>
    <row r="175" spans="1:6" x14ac:dyDescent="0.3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</row>
    <row r="176" spans="1:6" x14ac:dyDescent="0.3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</row>
    <row r="177" spans="1:6" x14ac:dyDescent="0.3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</row>
    <row r="178" spans="1:6" x14ac:dyDescent="0.3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</row>
    <row r="179" spans="1:6" x14ac:dyDescent="0.3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</row>
    <row r="180" spans="1:6" x14ac:dyDescent="0.3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</row>
    <row r="181" spans="1:6" x14ac:dyDescent="0.3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</row>
    <row r="182" spans="1:6" x14ac:dyDescent="0.3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</row>
    <row r="183" spans="1:6" x14ac:dyDescent="0.3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</row>
    <row r="184" spans="1:6" x14ac:dyDescent="0.3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</row>
    <row r="185" spans="1:6" x14ac:dyDescent="0.3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</row>
    <row r="186" spans="1:6" x14ac:dyDescent="0.3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</row>
    <row r="187" spans="1:6" x14ac:dyDescent="0.3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</row>
    <row r="188" spans="1:6" x14ac:dyDescent="0.3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</row>
    <row r="189" spans="1:6" x14ac:dyDescent="0.3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</row>
    <row r="190" spans="1:6" x14ac:dyDescent="0.3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</row>
    <row r="191" spans="1:6" x14ac:dyDescent="0.3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</row>
    <row r="192" spans="1:6" x14ac:dyDescent="0.3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</row>
    <row r="193" spans="1:6" x14ac:dyDescent="0.3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</row>
    <row r="194" spans="1:6" x14ac:dyDescent="0.3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</row>
    <row r="195" spans="1:6" x14ac:dyDescent="0.3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</row>
    <row r="196" spans="1:6" x14ac:dyDescent="0.3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</row>
    <row r="197" spans="1:6" x14ac:dyDescent="0.3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</row>
    <row r="198" spans="1:6" x14ac:dyDescent="0.3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</row>
    <row r="199" spans="1:6" x14ac:dyDescent="0.3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</row>
    <row r="200" spans="1:6" x14ac:dyDescent="0.3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</row>
    <row r="201" spans="1:6" x14ac:dyDescent="0.3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</row>
    <row r="202" spans="1:6" x14ac:dyDescent="0.3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</row>
    <row r="203" spans="1:6" x14ac:dyDescent="0.3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894A-DED5-4617-A3B8-C4FE5148CE46}">
  <dimension ref="A1:C9"/>
  <sheetViews>
    <sheetView workbookViewId="0">
      <selection activeCell="D6" sqref="D6"/>
    </sheetView>
  </sheetViews>
  <sheetFormatPr defaultRowHeight="14.4" x14ac:dyDescent="0.3"/>
  <cols>
    <col min="1" max="1" width="16.5546875" bestFit="1" customWidth="1"/>
    <col min="2" max="2" width="12.44140625" bestFit="1" customWidth="1"/>
    <col min="3" max="3" width="12.6640625" bestFit="1" customWidth="1"/>
  </cols>
  <sheetData>
    <row r="1" spans="1:3" x14ac:dyDescent="0.3">
      <c r="A1" s="4" t="s">
        <v>3</v>
      </c>
      <c r="B1" t="s">
        <v>8</v>
      </c>
    </row>
    <row r="3" spans="1:3" x14ac:dyDescent="0.3">
      <c r="A3" s="4" t="s">
        <v>23</v>
      </c>
      <c r="B3" t="s">
        <v>25</v>
      </c>
      <c r="C3" t="s">
        <v>26</v>
      </c>
    </row>
    <row r="4" spans="1:3" x14ac:dyDescent="0.3">
      <c r="A4" s="5" t="s">
        <v>7</v>
      </c>
      <c r="B4">
        <v>905</v>
      </c>
      <c r="C4">
        <v>32</v>
      </c>
    </row>
    <row r="5" spans="1:3" x14ac:dyDescent="0.3">
      <c r="A5" s="5" t="s">
        <v>9</v>
      </c>
      <c r="B5">
        <v>784</v>
      </c>
      <c r="C5">
        <v>27</v>
      </c>
    </row>
    <row r="6" spans="1:3" x14ac:dyDescent="0.3">
      <c r="A6" s="5" t="s">
        <v>12</v>
      </c>
      <c r="B6">
        <v>633</v>
      </c>
      <c r="C6">
        <v>27</v>
      </c>
    </row>
    <row r="7" spans="1:3" x14ac:dyDescent="0.3">
      <c r="A7" s="5" t="s">
        <v>10</v>
      </c>
      <c r="B7">
        <v>620</v>
      </c>
      <c r="C7">
        <v>25</v>
      </c>
    </row>
    <row r="8" spans="1:3" x14ac:dyDescent="0.3">
      <c r="A8" s="5" t="s">
        <v>11</v>
      </c>
      <c r="B8">
        <v>483</v>
      </c>
      <c r="C8">
        <v>25</v>
      </c>
    </row>
    <row r="9" spans="1:3" x14ac:dyDescent="0.3">
      <c r="A9" s="5" t="s">
        <v>24</v>
      </c>
      <c r="B9">
        <v>3425</v>
      </c>
      <c r="C9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76A5-354F-40ED-9288-27EF75D1AFD6}">
  <dimension ref="A1:L203"/>
  <sheetViews>
    <sheetView workbookViewId="0">
      <selection activeCell="L12" sqref="L12"/>
    </sheetView>
  </sheetViews>
  <sheetFormatPr defaultRowHeight="14.4" x14ac:dyDescent="0.3"/>
  <cols>
    <col min="1" max="1" width="10.109375" bestFit="1" customWidth="1"/>
    <col min="2" max="2" width="16.5546875" bestFit="1" customWidth="1"/>
    <col min="3" max="3" width="2.21875" customWidth="1"/>
    <col min="4" max="4" width="13.5546875" bestFit="1" customWidth="1"/>
    <col min="5" max="5" width="6" bestFit="1" customWidth="1"/>
    <col min="6" max="6" width="8.44140625" bestFit="1" customWidth="1"/>
    <col min="7" max="7" width="7.44140625" bestFit="1" customWidth="1"/>
    <col min="8" max="8" width="7" bestFit="1" customWidth="1"/>
    <col min="9" max="9" width="11.33203125" bestFit="1" customWidth="1"/>
    <col min="10" max="10" width="5.33203125" bestFit="1" customWidth="1"/>
    <col min="11" max="11" width="8.77734375" bestFit="1" customWidth="1"/>
    <col min="12" max="12" width="13.5546875" bestFit="1" customWidth="1"/>
    <col min="14" max="14" width="13.5546875" bestFit="1" customWidth="1"/>
    <col min="15" max="15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12" x14ac:dyDescent="0.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 t="e">
        <f>IF(A2&lt;&gt;A1,statek3[[#This Row],[data]]-A1-1)</f>
        <v>#VALUE!</v>
      </c>
      <c r="I2" t="s">
        <v>28</v>
      </c>
    </row>
    <row r="3" spans="1:12" x14ac:dyDescent="0.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 t="b">
        <f>IF(A3&lt;&gt;A2,statek3[[#This Row],[data]]-A2-1)</f>
        <v>0</v>
      </c>
      <c r="I3" s="6">
        <f>MAX(0,A3-A2-1)</f>
        <v>0</v>
      </c>
    </row>
    <row r="4" spans="1:12" x14ac:dyDescent="0.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 t="b">
        <f>IF(A4&lt;&gt;A3,statek3[[#This Row],[data]]-A3-1)</f>
        <v>0</v>
      </c>
      <c r="I4" s="6">
        <f t="shared" ref="I4:I67" si="0">MAX(0,A4-A3-1)</f>
        <v>0</v>
      </c>
    </row>
    <row r="5" spans="1:12" x14ac:dyDescent="0.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 t="b">
        <f>IF(A5&lt;&gt;A4,statek3[[#This Row],[data]]-A4-1)</f>
        <v>0</v>
      </c>
      <c r="I5" s="6">
        <f t="shared" si="0"/>
        <v>0</v>
      </c>
    </row>
    <row r="6" spans="1:12" x14ac:dyDescent="0.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 t="b">
        <f>IF(A6&lt;&gt;A5,statek3[[#This Row],[data]]-A5-1)</f>
        <v>0</v>
      </c>
      <c r="I6" s="6">
        <f t="shared" si="0"/>
        <v>0</v>
      </c>
    </row>
    <row r="7" spans="1:12" x14ac:dyDescent="0.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>IF(A7&lt;&gt;A6,statek3[[#This Row],[data]]-A6-1)</f>
        <v>14</v>
      </c>
      <c r="I7" s="6">
        <f t="shared" si="0"/>
        <v>14</v>
      </c>
    </row>
    <row r="8" spans="1:12" x14ac:dyDescent="0.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 t="b">
        <f>IF(A8&lt;&gt;A7,statek3[[#This Row],[data]]-A7-1)</f>
        <v>0</v>
      </c>
      <c r="I8" s="6">
        <f t="shared" si="0"/>
        <v>0</v>
      </c>
    </row>
    <row r="9" spans="1:12" x14ac:dyDescent="0.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>IF(A9&lt;&gt;A8,statek3[[#This Row],[data]]-A8-1)</f>
        <v>7</v>
      </c>
      <c r="I9" s="6">
        <f t="shared" si="0"/>
        <v>7</v>
      </c>
    </row>
    <row r="10" spans="1:12" x14ac:dyDescent="0.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 t="b">
        <f>IF(A10&lt;&gt;A9,statek3[[#This Row],[data]]-A9-1)</f>
        <v>0</v>
      </c>
      <c r="I10" s="6">
        <f t="shared" si="0"/>
        <v>0</v>
      </c>
    </row>
    <row r="11" spans="1:12" x14ac:dyDescent="0.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 t="b">
        <f>IF(A11&lt;&gt;A10,statek3[[#This Row],[data]]-A10-1)</f>
        <v>0</v>
      </c>
      <c r="I11" s="6">
        <f t="shared" si="0"/>
        <v>0</v>
      </c>
      <c r="L11" s="7" t="s">
        <v>27</v>
      </c>
    </row>
    <row r="12" spans="1:12" x14ac:dyDescent="0.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>IF(A12&lt;&gt;A11,statek3[[#This Row],[data]]-A11-1)</f>
        <v>25</v>
      </c>
      <c r="I12" s="6">
        <f t="shared" si="0"/>
        <v>25</v>
      </c>
      <c r="L12">
        <f>COUNTIF(I2:I203,"&gt;20")</f>
        <v>22</v>
      </c>
    </row>
    <row r="13" spans="1:12" x14ac:dyDescent="0.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 t="b">
        <f>IF(A13&lt;&gt;A12,statek3[[#This Row],[data]]-A12-1)</f>
        <v>0</v>
      </c>
      <c r="I13" s="6">
        <f t="shared" si="0"/>
        <v>0</v>
      </c>
    </row>
    <row r="14" spans="1:12" x14ac:dyDescent="0.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 t="b">
        <f>IF(A14&lt;&gt;A13,statek3[[#This Row],[data]]-A13-1)</f>
        <v>0</v>
      </c>
      <c r="I14" s="6">
        <f t="shared" si="0"/>
        <v>0</v>
      </c>
    </row>
    <row r="15" spans="1:12" x14ac:dyDescent="0.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 t="b">
        <f>IF(A15&lt;&gt;A14,statek3[[#This Row],[data]]-A14-1)</f>
        <v>0</v>
      </c>
      <c r="I15" s="6">
        <f t="shared" si="0"/>
        <v>0</v>
      </c>
    </row>
    <row r="16" spans="1:12" x14ac:dyDescent="0.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>IF(A16&lt;&gt;A15,statek3[[#This Row],[data]]-A15-1)</f>
        <v>20</v>
      </c>
      <c r="I16" s="6">
        <f t="shared" si="0"/>
        <v>20</v>
      </c>
    </row>
    <row r="17" spans="1:9" x14ac:dyDescent="0.3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 t="b">
        <f>IF(A17&lt;&gt;A16,statek3[[#This Row],[data]]-A16-1)</f>
        <v>0</v>
      </c>
      <c r="I17" s="6">
        <f t="shared" si="0"/>
        <v>0</v>
      </c>
    </row>
    <row r="18" spans="1:9" x14ac:dyDescent="0.3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 t="b">
        <f>IF(A18&lt;&gt;A17,statek3[[#This Row],[data]]-A17-1)</f>
        <v>0</v>
      </c>
      <c r="I18" s="6">
        <f t="shared" si="0"/>
        <v>0</v>
      </c>
    </row>
    <row r="19" spans="1:9" x14ac:dyDescent="0.3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 t="b">
        <f>IF(A19&lt;&gt;A18,statek3[[#This Row],[data]]-A18-1)</f>
        <v>0</v>
      </c>
      <c r="I19" s="6">
        <f t="shared" si="0"/>
        <v>0</v>
      </c>
    </row>
    <row r="20" spans="1:9" x14ac:dyDescent="0.3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>IF(A20&lt;&gt;A19,statek3[[#This Row],[data]]-A19-1)</f>
        <v>23</v>
      </c>
      <c r="I20" s="6">
        <f t="shared" si="0"/>
        <v>23</v>
      </c>
    </row>
    <row r="21" spans="1:9" x14ac:dyDescent="0.3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 t="b">
        <f>IF(A21&lt;&gt;A20,statek3[[#This Row],[data]]-A20-1)</f>
        <v>0</v>
      </c>
      <c r="I21" s="6">
        <f t="shared" si="0"/>
        <v>0</v>
      </c>
    </row>
    <row r="22" spans="1:9" x14ac:dyDescent="0.3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 t="b">
        <f>IF(A22&lt;&gt;A21,statek3[[#This Row],[data]]-A21-1)</f>
        <v>0</v>
      </c>
      <c r="I22" s="6">
        <f t="shared" si="0"/>
        <v>0</v>
      </c>
    </row>
    <row r="23" spans="1:9" x14ac:dyDescent="0.3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>IF(A23&lt;&gt;A22,statek3[[#This Row],[data]]-A22-1)</f>
        <v>17</v>
      </c>
      <c r="I23" s="6">
        <f t="shared" si="0"/>
        <v>17</v>
      </c>
    </row>
    <row r="24" spans="1:9" x14ac:dyDescent="0.3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 t="b">
        <f>IF(A24&lt;&gt;A23,statek3[[#This Row],[data]]-A23-1)</f>
        <v>0</v>
      </c>
      <c r="I24" s="6">
        <f t="shared" si="0"/>
        <v>0</v>
      </c>
    </row>
    <row r="25" spans="1:9" x14ac:dyDescent="0.3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 t="b">
        <f>IF(A25&lt;&gt;A24,statek3[[#This Row],[data]]-A24-1)</f>
        <v>0</v>
      </c>
      <c r="I25" s="6">
        <f t="shared" si="0"/>
        <v>0</v>
      </c>
    </row>
    <row r="26" spans="1:9" x14ac:dyDescent="0.3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>IF(A26&lt;&gt;A25,statek3[[#This Row],[data]]-A25-1)</f>
        <v>21</v>
      </c>
      <c r="I26" s="6">
        <f t="shared" si="0"/>
        <v>21</v>
      </c>
    </row>
    <row r="27" spans="1:9" x14ac:dyDescent="0.3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 t="b">
        <f>IF(A27&lt;&gt;A26,statek3[[#This Row],[data]]-A26-1)</f>
        <v>0</v>
      </c>
      <c r="I27" s="6">
        <f t="shared" si="0"/>
        <v>0</v>
      </c>
    </row>
    <row r="28" spans="1:9" x14ac:dyDescent="0.3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>IF(A28&lt;&gt;A27,statek3[[#This Row],[data]]-A27-1)</f>
        <v>24</v>
      </c>
      <c r="I28" s="6">
        <f t="shared" si="0"/>
        <v>24</v>
      </c>
    </row>
    <row r="29" spans="1:9" x14ac:dyDescent="0.3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 t="b">
        <f>IF(A29&lt;&gt;A28,statek3[[#This Row],[data]]-A28-1)</f>
        <v>0</v>
      </c>
      <c r="I29" s="6">
        <f t="shared" si="0"/>
        <v>0</v>
      </c>
    </row>
    <row r="30" spans="1:9" x14ac:dyDescent="0.3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 t="b">
        <f>IF(A30&lt;&gt;A29,statek3[[#This Row],[data]]-A29-1)</f>
        <v>0</v>
      </c>
      <c r="I30" s="6">
        <f t="shared" si="0"/>
        <v>0</v>
      </c>
    </row>
    <row r="31" spans="1:9" x14ac:dyDescent="0.3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 t="b">
        <f>IF(A31&lt;&gt;A30,statek3[[#This Row],[data]]-A30-1)</f>
        <v>0</v>
      </c>
      <c r="I31" s="6">
        <f t="shared" si="0"/>
        <v>0</v>
      </c>
    </row>
    <row r="32" spans="1:9" x14ac:dyDescent="0.3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>IF(A32&lt;&gt;A31,statek3[[#This Row],[data]]-A31-1)</f>
        <v>12</v>
      </c>
      <c r="I32" s="6">
        <f t="shared" si="0"/>
        <v>12</v>
      </c>
    </row>
    <row r="33" spans="1:9" x14ac:dyDescent="0.3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 t="b">
        <f>IF(A33&lt;&gt;A32,statek3[[#This Row],[data]]-A32-1)</f>
        <v>0</v>
      </c>
      <c r="I33" s="6">
        <f t="shared" si="0"/>
        <v>0</v>
      </c>
    </row>
    <row r="34" spans="1:9" x14ac:dyDescent="0.3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 t="b">
        <f>IF(A34&lt;&gt;A33,statek3[[#This Row],[data]]-A33-1)</f>
        <v>0</v>
      </c>
      <c r="I34" s="6">
        <f t="shared" si="0"/>
        <v>0</v>
      </c>
    </row>
    <row r="35" spans="1:9" x14ac:dyDescent="0.3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 t="b">
        <f>IF(A35&lt;&gt;A34,statek3[[#This Row],[data]]-A34-1)</f>
        <v>0</v>
      </c>
      <c r="I35" s="6">
        <f t="shared" si="0"/>
        <v>0</v>
      </c>
    </row>
    <row r="36" spans="1:9" x14ac:dyDescent="0.3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 t="b">
        <f>IF(A36&lt;&gt;A35,statek3[[#This Row],[data]]-A35-1)</f>
        <v>0</v>
      </c>
      <c r="I36" s="6">
        <f t="shared" si="0"/>
        <v>0</v>
      </c>
    </row>
    <row r="37" spans="1:9" x14ac:dyDescent="0.3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>IF(A37&lt;&gt;A36,statek3[[#This Row],[data]]-A36-1)</f>
        <v>16</v>
      </c>
      <c r="I37" s="6">
        <f t="shared" si="0"/>
        <v>16</v>
      </c>
    </row>
    <row r="38" spans="1:9" x14ac:dyDescent="0.3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 t="b">
        <f>IF(A38&lt;&gt;A37,statek3[[#This Row],[data]]-A37-1)</f>
        <v>0</v>
      </c>
      <c r="I38" s="6">
        <f t="shared" si="0"/>
        <v>0</v>
      </c>
    </row>
    <row r="39" spans="1:9" x14ac:dyDescent="0.3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 t="b">
        <f>IF(A39&lt;&gt;A38,statek3[[#This Row],[data]]-A38-1)</f>
        <v>0</v>
      </c>
      <c r="I39" s="6">
        <f t="shared" si="0"/>
        <v>0</v>
      </c>
    </row>
    <row r="40" spans="1:9" x14ac:dyDescent="0.3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 t="b">
        <f>IF(A40&lt;&gt;A39,statek3[[#This Row],[data]]-A39-1)</f>
        <v>0</v>
      </c>
      <c r="I40" s="6">
        <f t="shared" si="0"/>
        <v>0</v>
      </c>
    </row>
    <row r="41" spans="1:9" x14ac:dyDescent="0.3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>IF(A41&lt;&gt;A40,statek3[[#This Row],[data]]-A40-1)</f>
        <v>14</v>
      </c>
      <c r="I41" s="6">
        <f t="shared" si="0"/>
        <v>14</v>
      </c>
    </row>
    <row r="42" spans="1:9" x14ac:dyDescent="0.3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 t="b">
        <f>IF(A42&lt;&gt;A41,statek3[[#This Row],[data]]-A41-1)</f>
        <v>0</v>
      </c>
      <c r="I42" s="6">
        <f t="shared" si="0"/>
        <v>0</v>
      </c>
    </row>
    <row r="43" spans="1:9" x14ac:dyDescent="0.3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>IF(A43&lt;&gt;A42,statek3[[#This Row],[data]]-A42-1)</f>
        <v>18</v>
      </c>
      <c r="I43" s="6">
        <f t="shared" si="0"/>
        <v>18</v>
      </c>
    </row>
    <row r="44" spans="1:9" x14ac:dyDescent="0.3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 t="b">
        <f>IF(A44&lt;&gt;A43,statek3[[#This Row],[data]]-A43-1)</f>
        <v>0</v>
      </c>
      <c r="I44" s="6">
        <f t="shared" si="0"/>
        <v>0</v>
      </c>
    </row>
    <row r="45" spans="1:9" x14ac:dyDescent="0.3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 t="b">
        <f>IF(A45&lt;&gt;A44,statek3[[#This Row],[data]]-A44-1)</f>
        <v>0</v>
      </c>
      <c r="I45" s="6">
        <f t="shared" si="0"/>
        <v>0</v>
      </c>
    </row>
    <row r="46" spans="1:9" x14ac:dyDescent="0.3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>IF(A46&lt;&gt;A45,statek3[[#This Row],[data]]-A45-1)</f>
        <v>25</v>
      </c>
      <c r="I46" s="6">
        <f t="shared" si="0"/>
        <v>25</v>
      </c>
    </row>
    <row r="47" spans="1:9" x14ac:dyDescent="0.3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 t="b">
        <f>IF(A47&lt;&gt;A46,statek3[[#This Row],[data]]-A46-1)</f>
        <v>0</v>
      </c>
      <c r="I47" s="6">
        <f t="shared" si="0"/>
        <v>0</v>
      </c>
    </row>
    <row r="48" spans="1:9" x14ac:dyDescent="0.3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 t="b">
        <f>IF(A48&lt;&gt;A47,statek3[[#This Row],[data]]-A47-1)</f>
        <v>0</v>
      </c>
      <c r="I48" s="6">
        <f t="shared" si="0"/>
        <v>0</v>
      </c>
    </row>
    <row r="49" spans="1:9" x14ac:dyDescent="0.3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 t="b">
        <f>IF(A49&lt;&gt;A48,statek3[[#This Row],[data]]-A48-1)</f>
        <v>0</v>
      </c>
      <c r="I49" s="6">
        <f t="shared" si="0"/>
        <v>0</v>
      </c>
    </row>
    <row r="50" spans="1:9" x14ac:dyDescent="0.3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 t="b">
        <f>IF(A50&lt;&gt;A49,statek3[[#This Row],[data]]-A49-1)</f>
        <v>0</v>
      </c>
      <c r="I50" s="6">
        <f t="shared" si="0"/>
        <v>0</v>
      </c>
    </row>
    <row r="51" spans="1:9" x14ac:dyDescent="0.3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>IF(A51&lt;&gt;A50,statek3[[#This Row],[data]]-A50-1)</f>
        <v>20</v>
      </c>
      <c r="I51" s="6">
        <f t="shared" si="0"/>
        <v>20</v>
      </c>
    </row>
    <row r="52" spans="1:9" x14ac:dyDescent="0.3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 t="b">
        <f>IF(A52&lt;&gt;A51,statek3[[#This Row],[data]]-A51-1)</f>
        <v>0</v>
      </c>
      <c r="I52" s="6">
        <f t="shared" si="0"/>
        <v>0</v>
      </c>
    </row>
    <row r="53" spans="1:9" x14ac:dyDescent="0.3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 t="b">
        <f>IF(A53&lt;&gt;A52,statek3[[#This Row],[data]]-A52-1)</f>
        <v>0</v>
      </c>
      <c r="I53" s="6">
        <f t="shared" si="0"/>
        <v>0</v>
      </c>
    </row>
    <row r="54" spans="1:9" x14ac:dyDescent="0.3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 t="b">
        <f>IF(A54&lt;&gt;A53,statek3[[#This Row],[data]]-A53-1)</f>
        <v>0</v>
      </c>
      <c r="I54" s="6">
        <f t="shared" si="0"/>
        <v>0</v>
      </c>
    </row>
    <row r="55" spans="1:9" x14ac:dyDescent="0.3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 t="b">
        <f>IF(A55&lt;&gt;A54,statek3[[#This Row],[data]]-A54-1)</f>
        <v>0</v>
      </c>
      <c r="I55" s="6">
        <f t="shared" si="0"/>
        <v>0</v>
      </c>
    </row>
    <row r="56" spans="1:9" x14ac:dyDescent="0.3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>IF(A56&lt;&gt;A55,statek3[[#This Row],[data]]-A55-1)</f>
        <v>23</v>
      </c>
      <c r="I56" s="6">
        <f t="shared" si="0"/>
        <v>23</v>
      </c>
    </row>
    <row r="57" spans="1:9" x14ac:dyDescent="0.3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 t="b">
        <f>IF(A57&lt;&gt;A56,statek3[[#This Row],[data]]-A56-1)</f>
        <v>0</v>
      </c>
      <c r="I57" s="6">
        <f t="shared" si="0"/>
        <v>0</v>
      </c>
    </row>
    <row r="58" spans="1:9" x14ac:dyDescent="0.3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 t="b">
        <f>IF(A58&lt;&gt;A57,statek3[[#This Row],[data]]-A57-1)</f>
        <v>0</v>
      </c>
      <c r="I58" s="6">
        <f t="shared" si="0"/>
        <v>0</v>
      </c>
    </row>
    <row r="59" spans="1:9" x14ac:dyDescent="0.3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>IF(A59&lt;&gt;A58,statek3[[#This Row],[data]]-A58-1)</f>
        <v>17</v>
      </c>
      <c r="I59" s="6">
        <f t="shared" si="0"/>
        <v>17</v>
      </c>
    </row>
    <row r="60" spans="1:9" x14ac:dyDescent="0.3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 t="b">
        <f>IF(A60&lt;&gt;A59,statek3[[#This Row],[data]]-A59-1)</f>
        <v>0</v>
      </c>
      <c r="I60" s="6">
        <f t="shared" si="0"/>
        <v>0</v>
      </c>
    </row>
    <row r="61" spans="1:9" x14ac:dyDescent="0.3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 t="b">
        <f>IF(A61&lt;&gt;A60,statek3[[#This Row],[data]]-A60-1)</f>
        <v>0</v>
      </c>
      <c r="I61" s="6">
        <f t="shared" si="0"/>
        <v>0</v>
      </c>
    </row>
    <row r="62" spans="1:9" x14ac:dyDescent="0.3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>IF(A62&lt;&gt;A61,statek3[[#This Row],[data]]-A61-1)</f>
        <v>21</v>
      </c>
      <c r="I62" s="6">
        <f t="shared" si="0"/>
        <v>21</v>
      </c>
    </row>
    <row r="63" spans="1:9" x14ac:dyDescent="0.3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 t="b">
        <f>IF(A63&lt;&gt;A62,statek3[[#This Row],[data]]-A62-1)</f>
        <v>0</v>
      </c>
      <c r="I63" s="6">
        <f t="shared" si="0"/>
        <v>0</v>
      </c>
    </row>
    <row r="64" spans="1:9" x14ac:dyDescent="0.3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 t="b">
        <f>IF(A64&lt;&gt;A63,statek3[[#This Row],[data]]-A63-1)</f>
        <v>0</v>
      </c>
      <c r="I64" s="6">
        <f t="shared" si="0"/>
        <v>0</v>
      </c>
    </row>
    <row r="65" spans="1:9" x14ac:dyDescent="0.3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 t="b">
        <f>IF(A65&lt;&gt;A64,statek3[[#This Row],[data]]-A64-1)</f>
        <v>0</v>
      </c>
      <c r="I65" s="6">
        <f t="shared" si="0"/>
        <v>0</v>
      </c>
    </row>
    <row r="66" spans="1:9" x14ac:dyDescent="0.3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>IF(A66&lt;&gt;A65,statek3[[#This Row],[data]]-A65-1)</f>
        <v>24</v>
      </c>
      <c r="I66" s="6">
        <f t="shared" si="0"/>
        <v>24</v>
      </c>
    </row>
    <row r="67" spans="1:9" x14ac:dyDescent="0.3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 t="b">
        <f>IF(A67&lt;&gt;A66,statek3[[#This Row],[data]]-A66-1)</f>
        <v>0</v>
      </c>
      <c r="I67" s="6">
        <f t="shared" si="0"/>
        <v>0</v>
      </c>
    </row>
    <row r="68" spans="1:9" x14ac:dyDescent="0.3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 t="b">
        <f>IF(A68&lt;&gt;A67,statek3[[#This Row],[data]]-A67-1)</f>
        <v>0</v>
      </c>
      <c r="I68" s="6">
        <f t="shared" ref="I68:I131" si="1">MAX(0,A68-A67-1)</f>
        <v>0</v>
      </c>
    </row>
    <row r="69" spans="1:9" x14ac:dyDescent="0.3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>IF(A69&lt;&gt;A68,statek3[[#This Row],[data]]-A68-1)</f>
        <v>12</v>
      </c>
      <c r="I69" s="6">
        <f t="shared" si="1"/>
        <v>12</v>
      </c>
    </row>
    <row r="70" spans="1:9" x14ac:dyDescent="0.3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 t="b">
        <f>IF(A70&lt;&gt;A69,statek3[[#This Row],[data]]-A69-1)</f>
        <v>0</v>
      </c>
      <c r="I70" s="6">
        <f t="shared" si="1"/>
        <v>0</v>
      </c>
    </row>
    <row r="71" spans="1:9" x14ac:dyDescent="0.3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 t="b">
        <f>IF(A71&lt;&gt;A70,statek3[[#This Row],[data]]-A70-1)</f>
        <v>0</v>
      </c>
      <c r="I71" s="6">
        <f t="shared" si="1"/>
        <v>0</v>
      </c>
    </row>
    <row r="72" spans="1:9" x14ac:dyDescent="0.3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 t="b">
        <f>IF(A72&lt;&gt;A71,statek3[[#This Row],[data]]-A71-1)</f>
        <v>0</v>
      </c>
      <c r="I72" s="6">
        <f t="shared" si="1"/>
        <v>0</v>
      </c>
    </row>
    <row r="73" spans="1:9" x14ac:dyDescent="0.3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 t="b">
        <f>IF(A73&lt;&gt;A72,statek3[[#This Row],[data]]-A72-1)</f>
        <v>0</v>
      </c>
      <c r="I73" s="6">
        <f t="shared" si="1"/>
        <v>0</v>
      </c>
    </row>
    <row r="74" spans="1:9" x14ac:dyDescent="0.3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>IF(A74&lt;&gt;A73,statek3[[#This Row],[data]]-A73-1)</f>
        <v>16</v>
      </c>
      <c r="I74" s="6">
        <f t="shared" si="1"/>
        <v>16</v>
      </c>
    </row>
    <row r="75" spans="1:9" x14ac:dyDescent="0.3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 t="b">
        <f>IF(A75&lt;&gt;A74,statek3[[#This Row],[data]]-A74-1)</f>
        <v>0</v>
      </c>
      <c r="I75" s="6">
        <f t="shared" si="1"/>
        <v>0</v>
      </c>
    </row>
    <row r="76" spans="1:9" x14ac:dyDescent="0.3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 t="b">
        <f>IF(A76&lt;&gt;A75,statek3[[#This Row],[data]]-A75-1)</f>
        <v>0</v>
      </c>
      <c r="I76" s="6">
        <f t="shared" si="1"/>
        <v>0</v>
      </c>
    </row>
    <row r="77" spans="1:9" x14ac:dyDescent="0.3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>IF(A77&lt;&gt;A76,statek3[[#This Row],[data]]-A76-1)</f>
        <v>14</v>
      </c>
      <c r="I77" s="6">
        <f t="shared" si="1"/>
        <v>14</v>
      </c>
    </row>
    <row r="78" spans="1:9" x14ac:dyDescent="0.3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 t="b">
        <f>IF(A78&lt;&gt;A77,statek3[[#This Row],[data]]-A77-1)</f>
        <v>0</v>
      </c>
      <c r="I78" s="6">
        <f t="shared" si="1"/>
        <v>0</v>
      </c>
    </row>
    <row r="79" spans="1:9" x14ac:dyDescent="0.3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>IF(A79&lt;&gt;A78,statek3[[#This Row],[data]]-A78-1)</f>
        <v>18</v>
      </c>
      <c r="I79" s="6">
        <f t="shared" si="1"/>
        <v>18</v>
      </c>
    </row>
    <row r="80" spans="1:9" x14ac:dyDescent="0.3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 t="b">
        <f>IF(A80&lt;&gt;A79,statek3[[#This Row],[data]]-A79-1)</f>
        <v>0</v>
      </c>
      <c r="I80" s="6">
        <f t="shared" si="1"/>
        <v>0</v>
      </c>
    </row>
    <row r="81" spans="1:9" x14ac:dyDescent="0.3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 t="b">
        <f>IF(A81&lt;&gt;A80,statek3[[#This Row],[data]]-A80-1)</f>
        <v>0</v>
      </c>
      <c r="I81" s="6">
        <f t="shared" si="1"/>
        <v>0</v>
      </c>
    </row>
    <row r="82" spans="1:9" x14ac:dyDescent="0.3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 t="b">
        <f>IF(A82&lt;&gt;A81,statek3[[#This Row],[data]]-A81-1)</f>
        <v>0</v>
      </c>
      <c r="I82" s="6">
        <f t="shared" si="1"/>
        <v>0</v>
      </c>
    </row>
    <row r="83" spans="1:9" x14ac:dyDescent="0.3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>IF(A83&lt;&gt;A82,statek3[[#This Row],[data]]-A82-1)</f>
        <v>25</v>
      </c>
      <c r="I83" s="6">
        <f t="shared" si="1"/>
        <v>25</v>
      </c>
    </row>
    <row r="84" spans="1:9" x14ac:dyDescent="0.3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 t="b">
        <f>IF(A84&lt;&gt;A83,statek3[[#This Row],[data]]-A83-1)</f>
        <v>0</v>
      </c>
      <c r="I84" s="6">
        <f t="shared" si="1"/>
        <v>0</v>
      </c>
    </row>
    <row r="85" spans="1:9" x14ac:dyDescent="0.3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 t="b">
        <f>IF(A85&lt;&gt;A84,statek3[[#This Row],[data]]-A84-1)</f>
        <v>0</v>
      </c>
      <c r="I85" s="6">
        <f t="shared" si="1"/>
        <v>0</v>
      </c>
    </row>
    <row r="86" spans="1:9" x14ac:dyDescent="0.3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>IF(A86&lt;&gt;A85,statek3[[#This Row],[data]]-A85-1)</f>
        <v>20</v>
      </c>
      <c r="I86" s="6">
        <f t="shared" si="1"/>
        <v>20</v>
      </c>
    </row>
    <row r="87" spans="1:9" x14ac:dyDescent="0.3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 t="b">
        <f>IF(A87&lt;&gt;A86,statek3[[#This Row],[data]]-A86-1)</f>
        <v>0</v>
      </c>
      <c r="I87" s="6">
        <f t="shared" si="1"/>
        <v>0</v>
      </c>
    </row>
    <row r="88" spans="1:9" x14ac:dyDescent="0.3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 t="b">
        <f>IF(A88&lt;&gt;A87,statek3[[#This Row],[data]]-A87-1)</f>
        <v>0</v>
      </c>
      <c r="I88" s="6">
        <f t="shared" si="1"/>
        <v>0</v>
      </c>
    </row>
    <row r="89" spans="1:9" x14ac:dyDescent="0.3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 t="b">
        <f>IF(A89&lt;&gt;A88,statek3[[#This Row],[data]]-A88-1)</f>
        <v>0</v>
      </c>
      <c r="I89" s="6">
        <f t="shared" si="1"/>
        <v>0</v>
      </c>
    </row>
    <row r="90" spans="1:9" x14ac:dyDescent="0.3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 t="b">
        <f>IF(A90&lt;&gt;A89,statek3[[#This Row],[data]]-A89-1)</f>
        <v>0</v>
      </c>
      <c r="I90" s="6">
        <f t="shared" si="1"/>
        <v>0</v>
      </c>
    </row>
    <row r="91" spans="1:9" x14ac:dyDescent="0.3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>IF(A91&lt;&gt;A90,statek3[[#This Row],[data]]-A90-1)</f>
        <v>23</v>
      </c>
      <c r="I91" s="6">
        <f t="shared" si="1"/>
        <v>23</v>
      </c>
    </row>
    <row r="92" spans="1:9" x14ac:dyDescent="0.3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 t="b">
        <f>IF(A92&lt;&gt;A91,statek3[[#This Row],[data]]-A91-1)</f>
        <v>0</v>
      </c>
      <c r="I92" s="6">
        <f t="shared" si="1"/>
        <v>0</v>
      </c>
    </row>
    <row r="93" spans="1:9" x14ac:dyDescent="0.3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 t="b">
        <f>IF(A93&lt;&gt;A92,statek3[[#This Row],[data]]-A92-1)</f>
        <v>0</v>
      </c>
      <c r="I93" s="6">
        <f t="shared" si="1"/>
        <v>0</v>
      </c>
    </row>
    <row r="94" spans="1:9" x14ac:dyDescent="0.3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 t="b">
        <f>IF(A94&lt;&gt;A93,statek3[[#This Row],[data]]-A93-1)</f>
        <v>0</v>
      </c>
      <c r="I94" s="6">
        <f t="shared" si="1"/>
        <v>0</v>
      </c>
    </row>
    <row r="95" spans="1:9" x14ac:dyDescent="0.3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 t="b">
        <f>IF(A95&lt;&gt;A94,statek3[[#This Row],[data]]-A94-1)</f>
        <v>0</v>
      </c>
      <c r="I95" s="6">
        <f t="shared" si="1"/>
        <v>0</v>
      </c>
    </row>
    <row r="96" spans="1:9" x14ac:dyDescent="0.3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>IF(A96&lt;&gt;A95,statek3[[#This Row],[data]]-A95-1)</f>
        <v>17</v>
      </c>
      <c r="I96" s="6">
        <f t="shared" si="1"/>
        <v>17</v>
      </c>
    </row>
    <row r="97" spans="1:9" x14ac:dyDescent="0.3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 t="b">
        <f>IF(A97&lt;&gt;A96,statek3[[#This Row],[data]]-A96-1)</f>
        <v>0</v>
      </c>
      <c r="I97" s="6">
        <f t="shared" si="1"/>
        <v>0</v>
      </c>
    </row>
    <row r="98" spans="1:9" x14ac:dyDescent="0.3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 t="b">
        <f>IF(A98&lt;&gt;A97,statek3[[#This Row],[data]]-A97-1)</f>
        <v>0</v>
      </c>
      <c r="I98" s="6">
        <f t="shared" si="1"/>
        <v>0</v>
      </c>
    </row>
    <row r="99" spans="1:9" x14ac:dyDescent="0.3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 t="b">
        <f>IF(A99&lt;&gt;A98,statek3[[#This Row],[data]]-A98-1)</f>
        <v>0</v>
      </c>
      <c r="I99" s="6">
        <f t="shared" si="1"/>
        <v>0</v>
      </c>
    </row>
    <row r="100" spans="1:9" x14ac:dyDescent="0.3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 t="b">
        <f>IF(A100&lt;&gt;A99,statek3[[#This Row],[data]]-A99-1)</f>
        <v>0</v>
      </c>
      <c r="I100" s="6">
        <f t="shared" si="1"/>
        <v>0</v>
      </c>
    </row>
    <row r="101" spans="1:9" x14ac:dyDescent="0.3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>IF(A101&lt;&gt;A100,statek3[[#This Row],[data]]-A100-1)</f>
        <v>21</v>
      </c>
      <c r="I101" s="6">
        <f t="shared" si="1"/>
        <v>21</v>
      </c>
    </row>
    <row r="102" spans="1:9" x14ac:dyDescent="0.3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 t="b">
        <f>IF(A102&lt;&gt;A101,statek3[[#This Row],[data]]-A101-1)</f>
        <v>0</v>
      </c>
      <c r="I102" s="6">
        <f t="shared" si="1"/>
        <v>0</v>
      </c>
    </row>
    <row r="103" spans="1:9" x14ac:dyDescent="0.3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 t="b">
        <f>IF(A103&lt;&gt;A102,statek3[[#This Row],[data]]-A102-1)</f>
        <v>0</v>
      </c>
      <c r="I103" s="6">
        <f t="shared" si="1"/>
        <v>0</v>
      </c>
    </row>
    <row r="104" spans="1:9" x14ac:dyDescent="0.3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 t="b">
        <f>IF(A104&lt;&gt;A103,statek3[[#This Row],[data]]-A103-1)</f>
        <v>0</v>
      </c>
      <c r="I104" s="6">
        <f t="shared" si="1"/>
        <v>0</v>
      </c>
    </row>
    <row r="105" spans="1:9" x14ac:dyDescent="0.3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 t="b">
        <f>IF(A105&lt;&gt;A104,statek3[[#This Row],[data]]-A104-1)</f>
        <v>0</v>
      </c>
      <c r="I105" s="6">
        <f t="shared" si="1"/>
        <v>0</v>
      </c>
    </row>
    <row r="106" spans="1:9" x14ac:dyDescent="0.3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>IF(A106&lt;&gt;A105,statek3[[#This Row],[data]]-A105-1)</f>
        <v>24</v>
      </c>
      <c r="I106" s="6">
        <f t="shared" si="1"/>
        <v>24</v>
      </c>
    </row>
    <row r="107" spans="1:9" x14ac:dyDescent="0.3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 t="b">
        <f>IF(A107&lt;&gt;A106,statek3[[#This Row],[data]]-A106-1)</f>
        <v>0</v>
      </c>
      <c r="I107" s="6">
        <f t="shared" si="1"/>
        <v>0</v>
      </c>
    </row>
    <row r="108" spans="1:9" x14ac:dyDescent="0.3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>IF(A108&lt;&gt;A107,statek3[[#This Row],[data]]-A107-1)</f>
        <v>12</v>
      </c>
      <c r="I108" s="6">
        <f t="shared" si="1"/>
        <v>12</v>
      </c>
    </row>
    <row r="109" spans="1:9" x14ac:dyDescent="0.3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 t="b">
        <f>IF(A109&lt;&gt;A108,statek3[[#This Row],[data]]-A108-1)</f>
        <v>0</v>
      </c>
      <c r="I109" s="6">
        <f t="shared" si="1"/>
        <v>0</v>
      </c>
    </row>
    <row r="110" spans="1:9" x14ac:dyDescent="0.3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 t="b">
        <f>IF(A110&lt;&gt;A109,statek3[[#This Row],[data]]-A109-1)</f>
        <v>0</v>
      </c>
      <c r="I110" s="6">
        <f t="shared" si="1"/>
        <v>0</v>
      </c>
    </row>
    <row r="111" spans="1:9" x14ac:dyDescent="0.3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 t="b">
        <f>IF(A111&lt;&gt;A110,statek3[[#This Row],[data]]-A110-1)</f>
        <v>0</v>
      </c>
      <c r="I111" s="6">
        <f t="shared" si="1"/>
        <v>0</v>
      </c>
    </row>
    <row r="112" spans="1:9" x14ac:dyDescent="0.3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 t="b">
        <f>IF(A112&lt;&gt;A111,statek3[[#This Row],[data]]-A111-1)</f>
        <v>0</v>
      </c>
      <c r="I112" s="6">
        <f t="shared" si="1"/>
        <v>0</v>
      </c>
    </row>
    <row r="113" spans="1:9" x14ac:dyDescent="0.3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>IF(A113&lt;&gt;A112,statek3[[#This Row],[data]]-A112-1)</f>
        <v>16</v>
      </c>
      <c r="I113" s="6">
        <f t="shared" si="1"/>
        <v>16</v>
      </c>
    </row>
    <row r="114" spans="1:9" x14ac:dyDescent="0.3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 t="b">
        <f>IF(A114&lt;&gt;A113,statek3[[#This Row],[data]]-A113-1)</f>
        <v>0</v>
      </c>
      <c r="I114" s="6">
        <f t="shared" si="1"/>
        <v>0</v>
      </c>
    </row>
    <row r="115" spans="1:9" x14ac:dyDescent="0.3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 t="b">
        <f>IF(A115&lt;&gt;A114,statek3[[#This Row],[data]]-A114-1)</f>
        <v>0</v>
      </c>
      <c r="I115" s="6">
        <f t="shared" si="1"/>
        <v>0</v>
      </c>
    </row>
    <row r="116" spans="1:9" x14ac:dyDescent="0.3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 t="b">
        <f>IF(A116&lt;&gt;A115,statek3[[#This Row],[data]]-A115-1)</f>
        <v>0</v>
      </c>
      <c r="I116" s="6">
        <f t="shared" si="1"/>
        <v>0</v>
      </c>
    </row>
    <row r="117" spans="1:9" x14ac:dyDescent="0.3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>IF(A117&lt;&gt;A116,statek3[[#This Row],[data]]-A116-1)</f>
        <v>14</v>
      </c>
      <c r="I117" s="6">
        <f t="shared" si="1"/>
        <v>14</v>
      </c>
    </row>
    <row r="118" spans="1:9" x14ac:dyDescent="0.3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 t="b">
        <f>IF(A118&lt;&gt;A117,statek3[[#This Row],[data]]-A117-1)</f>
        <v>0</v>
      </c>
      <c r="I118" s="6">
        <f t="shared" si="1"/>
        <v>0</v>
      </c>
    </row>
    <row r="119" spans="1:9" x14ac:dyDescent="0.3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 t="b">
        <f>IF(A119&lt;&gt;A118,statek3[[#This Row],[data]]-A118-1)</f>
        <v>0</v>
      </c>
      <c r="I119" s="6">
        <f t="shared" si="1"/>
        <v>0</v>
      </c>
    </row>
    <row r="120" spans="1:9" x14ac:dyDescent="0.3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 t="b">
        <f>IF(A120&lt;&gt;A119,statek3[[#This Row],[data]]-A119-1)</f>
        <v>0</v>
      </c>
      <c r="I120" s="6">
        <f t="shared" si="1"/>
        <v>0</v>
      </c>
    </row>
    <row r="121" spans="1:9" x14ac:dyDescent="0.3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>IF(A121&lt;&gt;A120,statek3[[#This Row],[data]]-A120-1)</f>
        <v>18</v>
      </c>
      <c r="I121" s="6">
        <f t="shared" si="1"/>
        <v>18</v>
      </c>
    </row>
    <row r="122" spans="1:9" x14ac:dyDescent="0.3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 t="b">
        <f>IF(A122&lt;&gt;A121,statek3[[#This Row],[data]]-A121-1)</f>
        <v>0</v>
      </c>
      <c r="I122" s="6">
        <f t="shared" si="1"/>
        <v>0</v>
      </c>
    </row>
    <row r="123" spans="1:9" x14ac:dyDescent="0.3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>IF(A123&lt;&gt;A122,statek3[[#This Row],[data]]-A122-1)</f>
        <v>25</v>
      </c>
      <c r="I123" s="6">
        <f t="shared" si="1"/>
        <v>25</v>
      </c>
    </row>
    <row r="124" spans="1:9" x14ac:dyDescent="0.3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 t="b">
        <f>IF(A124&lt;&gt;A123,statek3[[#This Row],[data]]-A123-1)</f>
        <v>0</v>
      </c>
      <c r="I124" s="6">
        <f t="shared" si="1"/>
        <v>0</v>
      </c>
    </row>
    <row r="125" spans="1:9" x14ac:dyDescent="0.3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>IF(A125&lt;&gt;A124,statek3[[#This Row],[data]]-A124-1)</f>
        <v>20</v>
      </c>
      <c r="I125" s="6">
        <f t="shared" si="1"/>
        <v>20</v>
      </c>
    </row>
    <row r="126" spans="1:9" x14ac:dyDescent="0.3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 t="b">
        <f>IF(A126&lt;&gt;A125,statek3[[#This Row],[data]]-A125-1)</f>
        <v>0</v>
      </c>
      <c r="I126" s="6">
        <f t="shared" si="1"/>
        <v>0</v>
      </c>
    </row>
    <row r="127" spans="1:9" x14ac:dyDescent="0.3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 t="b">
        <f>IF(A127&lt;&gt;A126,statek3[[#This Row],[data]]-A126-1)</f>
        <v>0</v>
      </c>
      <c r="I127" s="6">
        <f t="shared" si="1"/>
        <v>0</v>
      </c>
    </row>
    <row r="128" spans="1:9" x14ac:dyDescent="0.3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 t="b">
        <f>IF(A128&lt;&gt;A127,statek3[[#This Row],[data]]-A127-1)</f>
        <v>0</v>
      </c>
      <c r="I128" s="6">
        <f t="shared" si="1"/>
        <v>0</v>
      </c>
    </row>
    <row r="129" spans="1:9" x14ac:dyDescent="0.3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 t="b">
        <f>IF(A129&lt;&gt;A128,statek3[[#This Row],[data]]-A128-1)</f>
        <v>0</v>
      </c>
      <c r="I129" s="6">
        <f t="shared" si="1"/>
        <v>0</v>
      </c>
    </row>
    <row r="130" spans="1:9" x14ac:dyDescent="0.3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>IF(A130&lt;&gt;A129,statek3[[#This Row],[data]]-A129-1)</f>
        <v>23</v>
      </c>
      <c r="I130" s="6">
        <f t="shared" si="1"/>
        <v>23</v>
      </c>
    </row>
    <row r="131" spans="1:9" x14ac:dyDescent="0.3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 t="b">
        <f>IF(A131&lt;&gt;A130,statek3[[#This Row],[data]]-A130-1)</f>
        <v>0</v>
      </c>
      <c r="I131" s="6">
        <f t="shared" si="1"/>
        <v>0</v>
      </c>
    </row>
    <row r="132" spans="1:9" x14ac:dyDescent="0.3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>IF(A132&lt;&gt;A131,statek3[[#This Row],[data]]-A131-1)</f>
        <v>17</v>
      </c>
      <c r="I132" s="6">
        <f t="shared" ref="I132:I195" si="2">MAX(0,A132-A131-1)</f>
        <v>17</v>
      </c>
    </row>
    <row r="133" spans="1:9" x14ac:dyDescent="0.3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 t="b">
        <f>IF(A133&lt;&gt;A132,statek3[[#This Row],[data]]-A132-1)</f>
        <v>0</v>
      </c>
      <c r="I133" s="6">
        <f t="shared" si="2"/>
        <v>0</v>
      </c>
    </row>
    <row r="134" spans="1:9" x14ac:dyDescent="0.3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 t="b">
        <f>IF(A134&lt;&gt;A133,statek3[[#This Row],[data]]-A133-1)</f>
        <v>0</v>
      </c>
      <c r="I134" s="6">
        <f t="shared" si="2"/>
        <v>0</v>
      </c>
    </row>
    <row r="135" spans="1:9" x14ac:dyDescent="0.3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>IF(A135&lt;&gt;A134,statek3[[#This Row],[data]]-A134-1)</f>
        <v>21</v>
      </c>
      <c r="I135" s="6">
        <f t="shared" si="2"/>
        <v>21</v>
      </c>
    </row>
    <row r="136" spans="1:9" x14ac:dyDescent="0.3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 t="b">
        <f>IF(A136&lt;&gt;A135,statek3[[#This Row],[data]]-A135-1)</f>
        <v>0</v>
      </c>
      <c r="I136" s="6">
        <f t="shared" si="2"/>
        <v>0</v>
      </c>
    </row>
    <row r="137" spans="1:9" x14ac:dyDescent="0.3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 t="b">
        <f>IF(A137&lt;&gt;A136,statek3[[#This Row],[data]]-A136-1)</f>
        <v>0</v>
      </c>
      <c r="I137" s="6">
        <f t="shared" si="2"/>
        <v>0</v>
      </c>
    </row>
    <row r="138" spans="1:9" x14ac:dyDescent="0.3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 t="b">
        <f>IF(A138&lt;&gt;A137,statek3[[#This Row],[data]]-A137-1)</f>
        <v>0</v>
      </c>
      <c r="I138" s="6">
        <f t="shared" si="2"/>
        <v>0</v>
      </c>
    </row>
    <row r="139" spans="1:9" x14ac:dyDescent="0.3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>IF(A139&lt;&gt;A138,statek3[[#This Row],[data]]-A138-1)</f>
        <v>24</v>
      </c>
      <c r="I139" s="6">
        <f t="shared" si="2"/>
        <v>24</v>
      </c>
    </row>
    <row r="140" spans="1:9" x14ac:dyDescent="0.3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 t="b">
        <f>IF(A140&lt;&gt;A139,statek3[[#This Row],[data]]-A139-1)</f>
        <v>0</v>
      </c>
      <c r="I140" s="6">
        <f t="shared" si="2"/>
        <v>0</v>
      </c>
    </row>
    <row r="141" spans="1:9" x14ac:dyDescent="0.3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 t="b">
        <f>IF(A141&lt;&gt;A140,statek3[[#This Row],[data]]-A140-1)</f>
        <v>0</v>
      </c>
      <c r="I141" s="6">
        <f t="shared" si="2"/>
        <v>0</v>
      </c>
    </row>
    <row r="142" spans="1:9" x14ac:dyDescent="0.3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 t="b">
        <f>IF(A142&lt;&gt;A141,statek3[[#This Row],[data]]-A141-1)</f>
        <v>0</v>
      </c>
      <c r="I142" s="6">
        <f t="shared" si="2"/>
        <v>0</v>
      </c>
    </row>
    <row r="143" spans="1:9" x14ac:dyDescent="0.3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 t="b">
        <f>IF(A143&lt;&gt;A142,statek3[[#This Row],[data]]-A142-1)</f>
        <v>0</v>
      </c>
      <c r="I143" s="6">
        <f t="shared" si="2"/>
        <v>0</v>
      </c>
    </row>
    <row r="144" spans="1:9" x14ac:dyDescent="0.3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>IF(A144&lt;&gt;A143,statek3[[#This Row],[data]]-A143-1)</f>
        <v>0</v>
      </c>
      <c r="I144" s="6">
        <f t="shared" si="2"/>
        <v>0</v>
      </c>
    </row>
    <row r="145" spans="1:9" x14ac:dyDescent="0.3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 t="b">
        <f>IF(A145&lt;&gt;A144,statek3[[#This Row],[data]]-A144-1)</f>
        <v>0</v>
      </c>
      <c r="I145" s="6">
        <f t="shared" si="2"/>
        <v>0</v>
      </c>
    </row>
    <row r="146" spans="1:9" x14ac:dyDescent="0.3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>IF(A146&lt;&gt;A145,statek3[[#This Row],[data]]-A145-1)</f>
        <v>16</v>
      </c>
      <c r="I146" s="6">
        <f t="shared" si="2"/>
        <v>16</v>
      </c>
    </row>
    <row r="147" spans="1:9" x14ac:dyDescent="0.3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 t="b">
        <f>IF(A147&lt;&gt;A146,statek3[[#This Row],[data]]-A146-1)</f>
        <v>0</v>
      </c>
      <c r="I147" s="6">
        <f t="shared" si="2"/>
        <v>0</v>
      </c>
    </row>
    <row r="148" spans="1:9" x14ac:dyDescent="0.3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 t="b">
        <f>IF(A148&lt;&gt;A147,statek3[[#This Row],[data]]-A147-1)</f>
        <v>0</v>
      </c>
      <c r="I148" s="6">
        <f t="shared" si="2"/>
        <v>0</v>
      </c>
    </row>
    <row r="149" spans="1:9" x14ac:dyDescent="0.3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 t="b">
        <f>IF(A149&lt;&gt;A148,statek3[[#This Row],[data]]-A148-1)</f>
        <v>0</v>
      </c>
      <c r="I149" s="6">
        <f t="shared" si="2"/>
        <v>0</v>
      </c>
    </row>
    <row r="150" spans="1:9" x14ac:dyDescent="0.3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 t="b">
        <f>IF(A150&lt;&gt;A149,statek3[[#This Row],[data]]-A149-1)</f>
        <v>0</v>
      </c>
      <c r="I150" s="6">
        <f t="shared" si="2"/>
        <v>0</v>
      </c>
    </row>
    <row r="151" spans="1:9" x14ac:dyDescent="0.3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>IF(A151&lt;&gt;A150,statek3[[#This Row],[data]]-A150-1)</f>
        <v>14</v>
      </c>
      <c r="I151" s="6">
        <f t="shared" si="2"/>
        <v>14</v>
      </c>
    </row>
    <row r="152" spans="1:9" x14ac:dyDescent="0.3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 t="b">
        <f>IF(A152&lt;&gt;A151,statek3[[#This Row],[data]]-A151-1)</f>
        <v>0</v>
      </c>
      <c r="I152" s="6">
        <f t="shared" si="2"/>
        <v>0</v>
      </c>
    </row>
    <row r="153" spans="1:9" x14ac:dyDescent="0.3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>IF(A153&lt;&gt;A152,statek3[[#This Row],[data]]-A152-1)</f>
        <v>18</v>
      </c>
      <c r="I153" s="6">
        <f t="shared" si="2"/>
        <v>18</v>
      </c>
    </row>
    <row r="154" spans="1:9" x14ac:dyDescent="0.3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 t="b">
        <f>IF(A154&lt;&gt;A153,statek3[[#This Row],[data]]-A153-1)</f>
        <v>0</v>
      </c>
      <c r="I154" s="6">
        <f t="shared" si="2"/>
        <v>0</v>
      </c>
    </row>
    <row r="155" spans="1:9" x14ac:dyDescent="0.3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 t="b">
        <f>IF(A155&lt;&gt;A154,statek3[[#This Row],[data]]-A154-1)</f>
        <v>0</v>
      </c>
      <c r="I155" s="6">
        <f t="shared" si="2"/>
        <v>0</v>
      </c>
    </row>
    <row r="156" spans="1:9" x14ac:dyDescent="0.3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>IF(A156&lt;&gt;A155,statek3[[#This Row],[data]]-A155-1)</f>
        <v>25</v>
      </c>
      <c r="I156" s="6">
        <f t="shared" si="2"/>
        <v>25</v>
      </c>
    </row>
    <row r="157" spans="1:9" x14ac:dyDescent="0.3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 t="b">
        <f>IF(A157&lt;&gt;A156,statek3[[#This Row],[data]]-A156-1)</f>
        <v>0</v>
      </c>
      <c r="I157" s="6">
        <f t="shared" si="2"/>
        <v>0</v>
      </c>
    </row>
    <row r="158" spans="1:9" x14ac:dyDescent="0.3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 t="b">
        <f>IF(A158&lt;&gt;A157,statek3[[#This Row],[data]]-A157-1)</f>
        <v>0</v>
      </c>
      <c r="I158" s="6">
        <f t="shared" si="2"/>
        <v>0</v>
      </c>
    </row>
    <row r="159" spans="1:9" x14ac:dyDescent="0.3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 t="b">
        <f>IF(A159&lt;&gt;A158,statek3[[#This Row],[data]]-A158-1)</f>
        <v>0</v>
      </c>
      <c r="I159" s="6">
        <f t="shared" si="2"/>
        <v>0</v>
      </c>
    </row>
    <row r="160" spans="1:9" x14ac:dyDescent="0.3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>IF(A160&lt;&gt;A159,statek3[[#This Row],[data]]-A159-1)</f>
        <v>20</v>
      </c>
      <c r="I160" s="6">
        <f t="shared" si="2"/>
        <v>20</v>
      </c>
    </row>
    <row r="161" spans="1:9" x14ac:dyDescent="0.3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 t="b">
        <f>IF(A161&lt;&gt;A160,statek3[[#This Row],[data]]-A160-1)</f>
        <v>0</v>
      </c>
      <c r="I161" s="6">
        <f t="shared" si="2"/>
        <v>0</v>
      </c>
    </row>
    <row r="162" spans="1:9" x14ac:dyDescent="0.3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 t="b">
        <f>IF(A162&lt;&gt;A161,statek3[[#This Row],[data]]-A161-1)</f>
        <v>0</v>
      </c>
      <c r="I162" s="6">
        <f t="shared" si="2"/>
        <v>0</v>
      </c>
    </row>
    <row r="163" spans="1:9" x14ac:dyDescent="0.3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>IF(A163&lt;&gt;A162,statek3[[#This Row],[data]]-A162-1)</f>
        <v>23</v>
      </c>
      <c r="I163" s="6">
        <f t="shared" si="2"/>
        <v>23</v>
      </c>
    </row>
    <row r="164" spans="1:9" x14ac:dyDescent="0.3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 t="b">
        <f>IF(A164&lt;&gt;A163,statek3[[#This Row],[data]]-A163-1)</f>
        <v>0</v>
      </c>
      <c r="I164" s="6">
        <f t="shared" si="2"/>
        <v>0</v>
      </c>
    </row>
    <row r="165" spans="1:9" x14ac:dyDescent="0.3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 t="b">
        <f>IF(A165&lt;&gt;A164,statek3[[#This Row],[data]]-A164-1)</f>
        <v>0</v>
      </c>
      <c r="I165" s="6">
        <f t="shared" si="2"/>
        <v>0</v>
      </c>
    </row>
    <row r="166" spans="1:9" x14ac:dyDescent="0.3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>IF(A166&lt;&gt;A165,statek3[[#This Row],[data]]-A165-1)</f>
        <v>17</v>
      </c>
      <c r="I166" s="6">
        <f t="shared" si="2"/>
        <v>17</v>
      </c>
    </row>
    <row r="167" spans="1:9" x14ac:dyDescent="0.3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 t="b">
        <f>IF(A167&lt;&gt;A166,statek3[[#This Row],[data]]-A166-1)</f>
        <v>0</v>
      </c>
      <c r="I167" s="6">
        <f t="shared" si="2"/>
        <v>0</v>
      </c>
    </row>
    <row r="168" spans="1:9" x14ac:dyDescent="0.3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 t="b">
        <f>IF(A168&lt;&gt;A167,statek3[[#This Row],[data]]-A167-1)</f>
        <v>0</v>
      </c>
      <c r="I168" s="6">
        <f t="shared" si="2"/>
        <v>0</v>
      </c>
    </row>
    <row r="169" spans="1:9" x14ac:dyDescent="0.3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>IF(A169&lt;&gt;A168,statek3[[#This Row],[data]]-A168-1)</f>
        <v>21</v>
      </c>
      <c r="I169" s="6">
        <f t="shared" si="2"/>
        <v>21</v>
      </c>
    </row>
    <row r="170" spans="1:9" x14ac:dyDescent="0.3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 t="b">
        <f>IF(A170&lt;&gt;A169,statek3[[#This Row],[data]]-A169-1)</f>
        <v>0</v>
      </c>
      <c r="I170" s="6">
        <f t="shared" si="2"/>
        <v>0</v>
      </c>
    </row>
    <row r="171" spans="1:9" x14ac:dyDescent="0.3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 t="b">
        <f>IF(A171&lt;&gt;A170,statek3[[#This Row],[data]]-A170-1)</f>
        <v>0</v>
      </c>
      <c r="I171" s="6">
        <f t="shared" si="2"/>
        <v>0</v>
      </c>
    </row>
    <row r="172" spans="1:9" x14ac:dyDescent="0.3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 t="b">
        <f>IF(A172&lt;&gt;A171,statek3[[#This Row],[data]]-A171-1)</f>
        <v>0</v>
      </c>
      <c r="I172" s="6">
        <f t="shared" si="2"/>
        <v>0</v>
      </c>
    </row>
    <row r="173" spans="1:9" x14ac:dyDescent="0.3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 t="b">
        <f>IF(A173&lt;&gt;A172,statek3[[#This Row],[data]]-A172-1)</f>
        <v>0</v>
      </c>
      <c r="I173" s="6">
        <f t="shared" si="2"/>
        <v>0</v>
      </c>
    </row>
    <row r="174" spans="1:9" x14ac:dyDescent="0.3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>IF(A174&lt;&gt;A173,statek3[[#This Row],[data]]-A173-1)</f>
        <v>24</v>
      </c>
      <c r="I174" s="6">
        <f t="shared" si="2"/>
        <v>24</v>
      </c>
    </row>
    <row r="175" spans="1:9" x14ac:dyDescent="0.3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 t="b">
        <f>IF(A175&lt;&gt;A174,statek3[[#This Row],[data]]-A174-1)</f>
        <v>0</v>
      </c>
      <c r="I175" s="6">
        <f t="shared" si="2"/>
        <v>0</v>
      </c>
    </row>
    <row r="176" spans="1:9" x14ac:dyDescent="0.3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 t="b">
        <f>IF(A176&lt;&gt;A175,statek3[[#This Row],[data]]-A175-1)</f>
        <v>0</v>
      </c>
      <c r="I176" s="6">
        <f t="shared" si="2"/>
        <v>0</v>
      </c>
    </row>
    <row r="177" spans="1:9" x14ac:dyDescent="0.3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 t="b">
        <f>IF(A177&lt;&gt;A176,statek3[[#This Row],[data]]-A176-1)</f>
        <v>0</v>
      </c>
      <c r="I177" s="6">
        <f t="shared" si="2"/>
        <v>0</v>
      </c>
    </row>
    <row r="178" spans="1:9" x14ac:dyDescent="0.3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>IF(A178&lt;&gt;A177,statek3[[#This Row],[data]]-A177-1)</f>
        <v>12</v>
      </c>
      <c r="I178" s="6">
        <f t="shared" si="2"/>
        <v>12</v>
      </c>
    </row>
    <row r="179" spans="1:9" x14ac:dyDescent="0.3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 t="b">
        <f>IF(A179&lt;&gt;A178,statek3[[#This Row],[data]]-A178-1)</f>
        <v>0</v>
      </c>
      <c r="I179" s="6">
        <f t="shared" si="2"/>
        <v>0</v>
      </c>
    </row>
    <row r="180" spans="1:9" x14ac:dyDescent="0.3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 t="b">
        <f>IF(A180&lt;&gt;A179,statek3[[#This Row],[data]]-A179-1)</f>
        <v>0</v>
      </c>
      <c r="I180" s="6">
        <f t="shared" si="2"/>
        <v>0</v>
      </c>
    </row>
    <row r="181" spans="1:9" x14ac:dyDescent="0.3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 t="b">
        <f>IF(A181&lt;&gt;A180,statek3[[#This Row],[data]]-A180-1)</f>
        <v>0</v>
      </c>
      <c r="I181" s="6">
        <f t="shared" si="2"/>
        <v>0</v>
      </c>
    </row>
    <row r="182" spans="1:9" x14ac:dyDescent="0.3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>IF(A182&lt;&gt;A181,statek3[[#This Row],[data]]-A181-1)</f>
        <v>16</v>
      </c>
      <c r="I182" s="6">
        <f t="shared" si="2"/>
        <v>16</v>
      </c>
    </row>
    <row r="183" spans="1:9" x14ac:dyDescent="0.3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 t="b">
        <f>IF(A183&lt;&gt;A182,statek3[[#This Row],[data]]-A182-1)</f>
        <v>0</v>
      </c>
      <c r="I183" s="6">
        <f t="shared" si="2"/>
        <v>0</v>
      </c>
    </row>
    <row r="184" spans="1:9" x14ac:dyDescent="0.3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 t="b">
        <f>IF(A184&lt;&gt;A183,statek3[[#This Row],[data]]-A183-1)</f>
        <v>0</v>
      </c>
      <c r="I184" s="6">
        <f t="shared" si="2"/>
        <v>0</v>
      </c>
    </row>
    <row r="185" spans="1:9" x14ac:dyDescent="0.3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 t="b">
        <f>IF(A185&lt;&gt;A184,statek3[[#This Row],[data]]-A184-1)</f>
        <v>0</v>
      </c>
      <c r="I185" s="6">
        <f t="shared" si="2"/>
        <v>0</v>
      </c>
    </row>
    <row r="186" spans="1:9" x14ac:dyDescent="0.3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>IF(A186&lt;&gt;A185,statek3[[#This Row],[data]]-A185-1)</f>
        <v>14</v>
      </c>
      <c r="I186" s="6">
        <f t="shared" si="2"/>
        <v>14</v>
      </c>
    </row>
    <row r="187" spans="1:9" x14ac:dyDescent="0.3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 t="b">
        <f>IF(A187&lt;&gt;A186,statek3[[#This Row],[data]]-A186-1)</f>
        <v>0</v>
      </c>
      <c r="I187" s="6">
        <f t="shared" si="2"/>
        <v>0</v>
      </c>
    </row>
    <row r="188" spans="1:9" x14ac:dyDescent="0.3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 t="b">
        <f>IF(A188&lt;&gt;A187,statek3[[#This Row],[data]]-A187-1)</f>
        <v>0</v>
      </c>
      <c r="I188" s="6">
        <f t="shared" si="2"/>
        <v>0</v>
      </c>
    </row>
    <row r="189" spans="1:9" x14ac:dyDescent="0.3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 t="b">
        <f>IF(A189&lt;&gt;A188,statek3[[#This Row],[data]]-A188-1)</f>
        <v>0</v>
      </c>
      <c r="I189" s="6">
        <f t="shared" si="2"/>
        <v>0</v>
      </c>
    </row>
    <row r="190" spans="1:9" x14ac:dyDescent="0.3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 t="b">
        <f>IF(A190&lt;&gt;A189,statek3[[#This Row],[data]]-A189-1)</f>
        <v>0</v>
      </c>
      <c r="I190" s="6">
        <f t="shared" si="2"/>
        <v>0</v>
      </c>
    </row>
    <row r="191" spans="1:9" x14ac:dyDescent="0.3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>IF(A191&lt;&gt;A190,statek3[[#This Row],[data]]-A190-1)</f>
        <v>18</v>
      </c>
      <c r="I191" s="6">
        <f t="shared" si="2"/>
        <v>18</v>
      </c>
    </row>
    <row r="192" spans="1:9" x14ac:dyDescent="0.3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 t="b">
        <f>IF(A192&lt;&gt;A191,statek3[[#This Row],[data]]-A191-1)</f>
        <v>0</v>
      </c>
      <c r="I192" s="6">
        <f t="shared" si="2"/>
        <v>0</v>
      </c>
    </row>
    <row r="193" spans="1:9" x14ac:dyDescent="0.3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 t="b">
        <f>IF(A193&lt;&gt;A192,statek3[[#This Row],[data]]-A192-1)</f>
        <v>0</v>
      </c>
      <c r="I193" s="6">
        <f t="shared" si="2"/>
        <v>0</v>
      </c>
    </row>
    <row r="194" spans="1:9" x14ac:dyDescent="0.3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>IF(A194&lt;&gt;A193,statek3[[#This Row],[data]]-A193-1)</f>
        <v>25</v>
      </c>
      <c r="I194" s="6">
        <f t="shared" si="2"/>
        <v>25</v>
      </c>
    </row>
    <row r="195" spans="1:9" x14ac:dyDescent="0.3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 t="b">
        <f>IF(A195&lt;&gt;A194,statek3[[#This Row],[data]]-A194-1)</f>
        <v>0</v>
      </c>
      <c r="I195" s="6">
        <f t="shared" si="2"/>
        <v>0</v>
      </c>
    </row>
    <row r="196" spans="1:9" x14ac:dyDescent="0.3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>
        <f>IF(A196&lt;&gt;A195,statek3[[#This Row],[data]]-A195-1)</f>
        <v>20</v>
      </c>
      <c r="I196" s="6">
        <f t="shared" ref="I196:I203" si="3">MAX(0,A196-A195-1)</f>
        <v>20</v>
      </c>
    </row>
    <row r="197" spans="1:9" x14ac:dyDescent="0.3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 t="b">
        <f>IF(A197&lt;&gt;A196,statek3[[#This Row],[data]]-A196-1)</f>
        <v>0</v>
      </c>
      <c r="I197" s="6">
        <f t="shared" si="3"/>
        <v>0</v>
      </c>
    </row>
    <row r="198" spans="1:9" x14ac:dyDescent="0.3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 t="b">
        <f>IF(A198&lt;&gt;A197,statek3[[#This Row],[data]]-A197-1)</f>
        <v>0</v>
      </c>
      <c r="I198" s="6">
        <f t="shared" si="3"/>
        <v>0</v>
      </c>
    </row>
    <row r="199" spans="1:9" x14ac:dyDescent="0.3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>IF(A199&lt;&gt;A198,statek3[[#This Row],[data]]-A198-1)</f>
        <v>23</v>
      </c>
      <c r="I199" s="6">
        <f t="shared" si="3"/>
        <v>23</v>
      </c>
    </row>
    <row r="200" spans="1:9" x14ac:dyDescent="0.3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 t="b">
        <f>IF(A200&lt;&gt;A199,statek3[[#This Row],[data]]-A199-1)</f>
        <v>0</v>
      </c>
      <c r="I200" s="6">
        <f t="shared" si="3"/>
        <v>0</v>
      </c>
    </row>
    <row r="201" spans="1:9" x14ac:dyDescent="0.3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 t="b">
        <f>IF(A201&lt;&gt;A200,statek3[[#This Row],[data]]-A200-1)</f>
        <v>0</v>
      </c>
      <c r="I201" s="6">
        <f t="shared" si="3"/>
        <v>0</v>
      </c>
    </row>
    <row r="202" spans="1:9" x14ac:dyDescent="0.3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 t="b">
        <f>IF(A202&lt;&gt;A201,statek3[[#This Row],[data]]-A201-1)</f>
        <v>0</v>
      </c>
      <c r="I202" s="6">
        <f t="shared" si="3"/>
        <v>0</v>
      </c>
    </row>
    <row r="203" spans="1:9" x14ac:dyDescent="0.3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 t="b">
        <f>IF(A203&lt;&gt;A202,statek3[[#This Row],[data]]-A202-1)</f>
        <v>0</v>
      </c>
      <c r="I203" s="6">
        <f t="shared" si="3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67A1-931E-4C37-9E09-A258CCC6C1C5}">
  <dimension ref="A1:X208"/>
  <sheetViews>
    <sheetView topLeftCell="A175" workbookViewId="0">
      <selection activeCell="R184" sqref="R184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7.88671875" bestFit="1" customWidth="1"/>
    <col min="4" max="4" width="6.5546875" bestFit="1" customWidth="1"/>
    <col min="5" max="5" width="8.33203125" bestFit="1" customWidth="1"/>
    <col min="6" max="6" width="22.5546875" bestFit="1" customWidth="1"/>
    <col min="10" max="11" width="10.109375" bestFit="1" customWidth="1"/>
    <col min="12" max="12" width="16.5546875" bestFit="1" customWidth="1"/>
    <col min="13" max="13" width="12.44140625" bestFit="1" customWidth="1"/>
    <col min="16" max="16" width="16.5546875" bestFit="1" customWidth="1"/>
    <col min="17" max="17" width="12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4" x14ac:dyDescent="0.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</row>
    <row r="3" spans="1:24" x14ac:dyDescent="0.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</row>
    <row r="4" spans="1:24" x14ac:dyDescent="0.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J4" s="1"/>
    </row>
    <row r="5" spans="1:24" x14ac:dyDescent="0.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L5" t="s">
        <v>10</v>
      </c>
      <c r="M5" t="s">
        <v>11</v>
      </c>
      <c r="N5" t="s">
        <v>12</v>
      </c>
      <c r="O5" t="s">
        <v>7</v>
      </c>
      <c r="P5" t="s">
        <v>9</v>
      </c>
      <c r="S5" s="8"/>
      <c r="T5" s="2"/>
      <c r="U5" s="2"/>
      <c r="V5" s="2"/>
      <c r="W5" s="2"/>
      <c r="X5" s="3"/>
    </row>
    <row r="6" spans="1:24" x14ac:dyDescent="0.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K6" s="1">
        <f>A2</f>
        <v>42370</v>
      </c>
      <c r="L6">
        <v>0</v>
      </c>
      <c r="M6">
        <v>0</v>
      </c>
      <c r="N6">
        <v>0</v>
      </c>
      <c r="O6">
        <v>3</v>
      </c>
      <c r="P6">
        <v>0</v>
      </c>
    </row>
    <row r="7" spans="1:24" x14ac:dyDescent="0.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K7" s="1">
        <f t="shared" ref="K7:K70" si="0">A3</f>
        <v>42370</v>
      </c>
      <c r="L7">
        <f>IF($C3=L$5,IF($D3="Z",L6+$E3,L6-$E3), L6)</f>
        <v>0</v>
      </c>
      <c r="M7">
        <f t="shared" ref="M7:P7" si="1">IF($C3=M$5,IF($D3="Z",M6+$E3,M6-$E3), M6)</f>
        <v>0</v>
      </c>
      <c r="N7">
        <f t="shared" si="1"/>
        <v>0</v>
      </c>
      <c r="O7">
        <f t="shared" si="1"/>
        <v>3</v>
      </c>
      <c r="P7">
        <f t="shared" si="1"/>
        <v>32</v>
      </c>
    </row>
    <row r="8" spans="1:24" x14ac:dyDescent="0.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K8" s="1">
        <f t="shared" si="0"/>
        <v>42370</v>
      </c>
      <c r="L8">
        <f t="shared" ref="L8:L71" si="2">IF($C4=L$5,IF($D4="Z",L7+$E4,L7-$E4), L7)</f>
        <v>38</v>
      </c>
      <c r="M8">
        <f t="shared" ref="M8:M71" si="3">IF($C4=M$5,IF($D4="Z",M7+$E4,M7-$E4), M7)</f>
        <v>0</v>
      </c>
      <c r="N8">
        <f t="shared" ref="N8:N71" si="4">IF($C4=N$5,IF($D4="Z",N7+$E4,N7-$E4), N7)</f>
        <v>0</v>
      </c>
      <c r="O8">
        <f t="shared" ref="O8:O71" si="5">IF($C4=O$5,IF($D4="Z",O7+$E4,O7-$E4), O7)</f>
        <v>3</v>
      </c>
      <c r="P8">
        <f t="shared" ref="P8:P71" si="6">IF($C4=P$5,IF($D4="Z",P7+$E4,P7-$E4), P7)</f>
        <v>32</v>
      </c>
    </row>
    <row r="9" spans="1:24" x14ac:dyDescent="0.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K9" s="1">
        <f t="shared" si="0"/>
        <v>42370</v>
      </c>
      <c r="L9">
        <f t="shared" si="2"/>
        <v>38</v>
      </c>
      <c r="M9">
        <f t="shared" si="3"/>
        <v>33</v>
      </c>
      <c r="N9">
        <f t="shared" si="4"/>
        <v>0</v>
      </c>
      <c r="O9">
        <f t="shared" si="5"/>
        <v>3</v>
      </c>
      <c r="P9">
        <f t="shared" si="6"/>
        <v>32</v>
      </c>
    </row>
    <row r="10" spans="1:24" x14ac:dyDescent="0.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K10" s="1">
        <f t="shared" si="0"/>
        <v>42370</v>
      </c>
      <c r="L10">
        <f t="shared" si="2"/>
        <v>38</v>
      </c>
      <c r="M10">
        <f t="shared" si="3"/>
        <v>33</v>
      </c>
      <c r="N10">
        <f t="shared" si="4"/>
        <v>43</v>
      </c>
      <c r="O10">
        <f t="shared" si="5"/>
        <v>3</v>
      </c>
      <c r="P10">
        <f t="shared" si="6"/>
        <v>32</v>
      </c>
    </row>
    <row r="11" spans="1:24" x14ac:dyDescent="0.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K11" s="1">
        <f t="shared" si="0"/>
        <v>42385</v>
      </c>
      <c r="L11">
        <f t="shared" si="2"/>
        <v>38</v>
      </c>
      <c r="M11">
        <f t="shared" si="3"/>
        <v>33</v>
      </c>
      <c r="N11">
        <f t="shared" si="4"/>
        <v>43</v>
      </c>
      <c r="O11">
        <f t="shared" si="5"/>
        <v>3</v>
      </c>
      <c r="P11">
        <f t="shared" si="6"/>
        <v>0</v>
      </c>
    </row>
    <row r="12" spans="1:24" x14ac:dyDescent="0.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K12" s="1">
        <f t="shared" si="0"/>
        <v>42385</v>
      </c>
      <c r="L12">
        <f t="shared" si="2"/>
        <v>38</v>
      </c>
      <c r="M12">
        <f t="shared" si="3"/>
        <v>47</v>
      </c>
      <c r="N12">
        <f t="shared" si="4"/>
        <v>43</v>
      </c>
      <c r="O12">
        <f t="shared" si="5"/>
        <v>3</v>
      </c>
      <c r="P12">
        <f t="shared" si="6"/>
        <v>0</v>
      </c>
    </row>
    <row r="13" spans="1:24" x14ac:dyDescent="0.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K13" s="1">
        <f t="shared" si="0"/>
        <v>42393</v>
      </c>
      <c r="L13">
        <f t="shared" si="2"/>
        <v>38</v>
      </c>
      <c r="M13">
        <f t="shared" si="3"/>
        <v>47</v>
      </c>
      <c r="N13">
        <f t="shared" si="4"/>
        <v>43</v>
      </c>
      <c r="O13">
        <f t="shared" si="5"/>
        <v>3</v>
      </c>
      <c r="P13">
        <f t="shared" si="6"/>
        <v>44</v>
      </c>
    </row>
    <row r="14" spans="1:24" x14ac:dyDescent="0.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K14" s="1">
        <f t="shared" si="0"/>
        <v>42393</v>
      </c>
      <c r="L14">
        <f t="shared" si="2"/>
        <v>38</v>
      </c>
      <c r="M14">
        <f t="shared" si="3"/>
        <v>48</v>
      </c>
      <c r="N14">
        <f t="shared" si="4"/>
        <v>43</v>
      </c>
      <c r="O14">
        <f t="shared" si="5"/>
        <v>3</v>
      </c>
      <c r="P14">
        <f t="shared" si="6"/>
        <v>44</v>
      </c>
    </row>
    <row r="15" spans="1:24" x14ac:dyDescent="0.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K15" s="1">
        <f t="shared" si="0"/>
        <v>42393</v>
      </c>
      <c r="L15">
        <f t="shared" si="2"/>
        <v>38</v>
      </c>
      <c r="M15">
        <f t="shared" si="3"/>
        <v>48</v>
      </c>
      <c r="N15">
        <f t="shared" si="4"/>
        <v>43</v>
      </c>
      <c r="O15">
        <f t="shared" si="5"/>
        <v>24</v>
      </c>
      <c r="P15">
        <f t="shared" si="6"/>
        <v>44</v>
      </c>
    </row>
    <row r="16" spans="1:24" x14ac:dyDescent="0.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K16" s="1">
        <f t="shared" si="0"/>
        <v>42419</v>
      </c>
      <c r="L16">
        <f t="shared" si="2"/>
        <v>38</v>
      </c>
      <c r="M16">
        <f t="shared" si="3"/>
        <v>48</v>
      </c>
      <c r="N16">
        <f t="shared" si="4"/>
        <v>0</v>
      </c>
      <c r="O16">
        <f t="shared" si="5"/>
        <v>24</v>
      </c>
      <c r="P16">
        <f t="shared" si="6"/>
        <v>44</v>
      </c>
    </row>
    <row r="17" spans="1:16" x14ac:dyDescent="0.3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K17" s="1">
        <f t="shared" si="0"/>
        <v>42419</v>
      </c>
      <c r="L17">
        <f t="shared" si="2"/>
        <v>0</v>
      </c>
      <c r="M17">
        <f t="shared" si="3"/>
        <v>48</v>
      </c>
      <c r="N17">
        <f t="shared" si="4"/>
        <v>0</v>
      </c>
      <c r="O17">
        <f t="shared" si="5"/>
        <v>24</v>
      </c>
      <c r="P17">
        <f t="shared" si="6"/>
        <v>44</v>
      </c>
    </row>
    <row r="18" spans="1:16" x14ac:dyDescent="0.3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K18" s="1">
        <f t="shared" si="0"/>
        <v>42419</v>
      </c>
      <c r="L18">
        <f t="shared" si="2"/>
        <v>0</v>
      </c>
      <c r="M18">
        <f t="shared" si="3"/>
        <v>48</v>
      </c>
      <c r="N18">
        <f t="shared" si="4"/>
        <v>0</v>
      </c>
      <c r="O18">
        <f t="shared" si="5"/>
        <v>33</v>
      </c>
      <c r="P18">
        <f t="shared" si="6"/>
        <v>44</v>
      </c>
    </row>
    <row r="19" spans="1:16" x14ac:dyDescent="0.3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K19" s="1">
        <f t="shared" si="0"/>
        <v>42419</v>
      </c>
      <c r="L19">
        <f t="shared" si="2"/>
        <v>0</v>
      </c>
      <c r="M19">
        <f t="shared" si="3"/>
        <v>48</v>
      </c>
      <c r="N19">
        <f t="shared" si="4"/>
        <v>0</v>
      </c>
      <c r="O19">
        <f t="shared" si="5"/>
        <v>33</v>
      </c>
      <c r="P19">
        <f t="shared" si="6"/>
        <v>52</v>
      </c>
    </row>
    <row r="20" spans="1:16" x14ac:dyDescent="0.3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K20" s="1">
        <f t="shared" si="0"/>
        <v>42440</v>
      </c>
      <c r="L20">
        <f t="shared" si="2"/>
        <v>0</v>
      </c>
      <c r="M20">
        <f t="shared" si="3"/>
        <v>48</v>
      </c>
      <c r="N20">
        <f t="shared" si="4"/>
        <v>0</v>
      </c>
      <c r="O20">
        <f t="shared" si="5"/>
        <v>33</v>
      </c>
      <c r="P20">
        <f t="shared" si="6"/>
        <v>2</v>
      </c>
    </row>
    <row r="21" spans="1:16" x14ac:dyDescent="0.3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K21" s="1">
        <f t="shared" si="0"/>
        <v>42440</v>
      </c>
      <c r="L21">
        <f t="shared" si="2"/>
        <v>0</v>
      </c>
      <c r="M21">
        <f t="shared" si="3"/>
        <v>48</v>
      </c>
      <c r="N21">
        <f t="shared" si="4"/>
        <v>32</v>
      </c>
      <c r="O21">
        <f t="shared" si="5"/>
        <v>33</v>
      </c>
      <c r="P21">
        <f t="shared" si="6"/>
        <v>2</v>
      </c>
    </row>
    <row r="22" spans="1:16" x14ac:dyDescent="0.3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K22" s="1">
        <f t="shared" si="0"/>
        <v>42440</v>
      </c>
      <c r="L22">
        <f t="shared" si="2"/>
        <v>7</v>
      </c>
      <c r="M22">
        <f t="shared" si="3"/>
        <v>48</v>
      </c>
      <c r="N22">
        <f t="shared" si="4"/>
        <v>32</v>
      </c>
      <c r="O22">
        <f t="shared" si="5"/>
        <v>33</v>
      </c>
      <c r="P22">
        <f t="shared" si="6"/>
        <v>2</v>
      </c>
    </row>
    <row r="23" spans="1:16" x14ac:dyDescent="0.3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K23" s="1">
        <f t="shared" si="0"/>
        <v>42440</v>
      </c>
      <c r="L23">
        <f t="shared" si="2"/>
        <v>7</v>
      </c>
      <c r="M23">
        <f t="shared" si="3"/>
        <v>58</v>
      </c>
      <c r="N23">
        <f t="shared" si="4"/>
        <v>32</v>
      </c>
      <c r="O23">
        <f t="shared" si="5"/>
        <v>33</v>
      </c>
      <c r="P23">
        <f t="shared" si="6"/>
        <v>2</v>
      </c>
    </row>
    <row r="24" spans="1:16" x14ac:dyDescent="0.3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K24" s="1">
        <f t="shared" si="0"/>
        <v>42464</v>
      </c>
      <c r="L24">
        <f t="shared" si="2"/>
        <v>0</v>
      </c>
      <c r="M24">
        <f t="shared" si="3"/>
        <v>58</v>
      </c>
      <c r="N24">
        <f t="shared" si="4"/>
        <v>32</v>
      </c>
      <c r="O24">
        <f t="shared" si="5"/>
        <v>33</v>
      </c>
      <c r="P24">
        <f t="shared" si="6"/>
        <v>2</v>
      </c>
    </row>
    <row r="25" spans="1:16" x14ac:dyDescent="0.3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K25" s="1">
        <f t="shared" si="0"/>
        <v>42464</v>
      </c>
      <c r="L25">
        <f t="shared" si="2"/>
        <v>0</v>
      </c>
      <c r="M25">
        <f t="shared" si="3"/>
        <v>58</v>
      </c>
      <c r="N25">
        <f t="shared" si="4"/>
        <v>57</v>
      </c>
      <c r="O25">
        <f t="shared" si="5"/>
        <v>33</v>
      </c>
      <c r="P25">
        <f t="shared" si="6"/>
        <v>2</v>
      </c>
    </row>
    <row r="26" spans="1:16" x14ac:dyDescent="0.3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K26" s="1">
        <f t="shared" si="0"/>
        <v>42464</v>
      </c>
      <c r="L26">
        <f t="shared" si="2"/>
        <v>0</v>
      </c>
      <c r="M26">
        <f t="shared" si="3"/>
        <v>58</v>
      </c>
      <c r="N26">
        <f t="shared" si="4"/>
        <v>57</v>
      </c>
      <c r="O26">
        <f t="shared" si="5"/>
        <v>33</v>
      </c>
      <c r="P26">
        <f t="shared" si="6"/>
        <v>35</v>
      </c>
    </row>
    <row r="27" spans="1:16" x14ac:dyDescent="0.3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K27" s="1">
        <f t="shared" si="0"/>
        <v>42482</v>
      </c>
      <c r="L27">
        <f t="shared" si="2"/>
        <v>0</v>
      </c>
      <c r="M27">
        <f t="shared" si="3"/>
        <v>22</v>
      </c>
      <c r="N27">
        <f t="shared" si="4"/>
        <v>57</v>
      </c>
      <c r="O27">
        <f t="shared" si="5"/>
        <v>33</v>
      </c>
      <c r="P27">
        <f t="shared" si="6"/>
        <v>35</v>
      </c>
    </row>
    <row r="28" spans="1:16" x14ac:dyDescent="0.3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K28" s="1">
        <f t="shared" si="0"/>
        <v>42482</v>
      </c>
      <c r="L28">
        <f t="shared" si="2"/>
        <v>0</v>
      </c>
      <c r="M28">
        <f t="shared" si="3"/>
        <v>22</v>
      </c>
      <c r="N28">
        <f t="shared" si="4"/>
        <v>57</v>
      </c>
      <c r="O28">
        <f t="shared" si="5"/>
        <v>38</v>
      </c>
      <c r="P28">
        <f t="shared" si="6"/>
        <v>35</v>
      </c>
    </row>
    <row r="29" spans="1:16" x14ac:dyDescent="0.3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K29" s="1">
        <f t="shared" si="0"/>
        <v>42482</v>
      </c>
      <c r="L29">
        <f t="shared" si="2"/>
        <v>0</v>
      </c>
      <c r="M29">
        <f t="shared" si="3"/>
        <v>22</v>
      </c>
      <c r="N29">
        <f t="shared" si="4"/>
        <v>57</v>
      </c>
      <c r="O29">
        <f t="shared" si="5"/>
        <v>38</v>
      </c>
      <c r="P29">
        <f t="shared" si="6"/>
        <v>70</v>
      </c>
    </row>
    <row r="30" spans="1:16" x14ac:dyDescent="0.3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K30" s="1">
        <f t="shared" si="0"/>
        <v>42504</v>
      </c>
      <c r="L30">
        <f t="shared" si="2"/>
        <v>0</v>
      </c>
      <c r="M30">
        <f t="shared" si="3"/>
        <v>22</v>
      </c>
      <c r="N30">
        <f t="shared" si="4"/>
        <v>57</v>
      </c>
      <c r="O30">
        <f t="shared" si="5"/>
        <v>0</v>
      </c>
      <c r="P30">
        <f t="shared" si="6"/>
        <v>70</v>
      </c>
    </row>
    <row r="31" spans="1:16" x14ac:dyDescent="0.3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K31" s="1">
        <f t="shared" si="0"/>
        <v>42504</v>
      </c>
      <c r="L31">
        <f t="shared" si="2"/>
        <v>0</v>
      </c>
      <c r="M31">
        <f t="shared" si="3"/>
        <v>32</v>
      </c>
      <c r="N31">
        <f t="shared" si="4"/>
        <v>57</v>
      </c>
      <c r="O31">
        <f t="shared" si="5"/>
        <v>0</v>
      </c>
      <c r="P31">
        <f t="shared" si="6"/>
        <v>70</v>
      </c>
    </row>
    <row r="32" spans="1:16" x14ac:dyDescent="0.3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K32" s="1">
        <f t="shared" si="0"/>
        <v>42529</v>
      </c>
      <c r="L32">
        <f t="shared" si="2"/>
        <v>0</v>
      </c>
      <c r="M32">
        <f t="shared" si="3"/>
        <v>28</v>
      </c>
      <c r="N32">
        <f t="shared" si="4"/>
        <v>57</v>
      </c>
      <c r="O32">
        <f t="shared" si="5"/>
        <v>0</v>
      </c>
      <c r="P32">
        <f t="shared" si="6"/>
        <v>70</v>
      </c>
    </row>
    <row r="33" spans="1:16" x14ac:dyDescent="0.3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K33" s="1">
        <f t="shared" si="0"/>
        <v>42529</v>
      </c>
      <c r="L33">
        <f t="shared" si="2"/>
        <v>0</v>
      </c>
      <c r="M33">
        <f t="shared" si="3"/>
        <v>28</v>
      </c>
      <c r="N33">
        <f t="shared" si="4"/>
        <v>57</v>
      </c>
      <c r="O33">
        <f t="shared" si="5"/>
        <v>42</v>
      </c>
      <c r="P33">
        <f t="shared" si="6"/>
        <v>70</v>
      </c>
    </row>
    <row r="34" spans="1:16" x14ac:dyDescent="0.3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K34" s="1">
        <f t="shared" si="0"/>
        <v>42529</v>
      </c>
      <c r="L34">
        <f t="shared" si="2"/>
        <v>28</v>
      </c>
      <c r="M34">
        <f t="shared" si="3"/>
        <v>28</v>
      </c>
      <c r="N34">
        <f t="shared" si="4"/>
        <v>57</v>
      </c>
      <c r="O34">
        <f t="shared" si="5"/>
        <v>42</v>
      </c>
      <c r="P34">
        <f t="shared" si="6"/>
        <v>70</v>
      </c>
    </row>
    <row r="35" spans="1:16" x14ac:dyDescent="0.3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K35" s="1">
        <f t="shared" si="0"/>
        <v>42529</v>
      </c>
      <c r="L35">
        <f t="shared" si="2"/>
        <v>28</v>
      </c>
      <c r="M35">
        <f t="shared" si="3"/>
        <v>28</v>
      </c>
      <c r="N35">
        <f t="shared" si="4"/>
        <v>76</v>
      </c>
      <c r="O35">
        <f t="shared" si="5"/>
        <v>42</v>
      </c>
      <c r="P35">
        <f t="shared" si="6"/>
        <v>70</v>
      </c>
    </row>
    <row r="36" spans="1:16" x14ac:dyDescent="0.3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K36" s="1">
        <f t="shared" si="0"/>
        <v>42542</v>
      </c>
      <c r="L36">
        <f t="shared" si="2"/>
        <v>28</v>
      </c>
      <c r="M36">
        <f t="shared" si="3"/>
        <v>28</v>
      </c>
      <c r="N36">
        <f t="shared" si="4"/>
        <v>4</v>
      </c>
      <c r="O36">
        <f t="shared" si="5"/>
        <v>42</v>
      </c>
      <c r="P36">
        <f t="shared" si="6"/>
        <v>70</v>
      </c>
    </row>
    <row r="37" spans="1:16" x14ac:dyDescent="0.3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K37" s="1">
        <f t="shared" si="0"/>
        <v>42542</v>
      </c>
      <c r="L37">
        <f t="shared" si="2"/>
        <v>28</v>
      </c>
      <c r="M37">
        <f t="shared" si="3"/>
        <v>28</v>
      </c>
      <c r="N37">
        <f t="shared" si="4"/>
        <v>4</v>
      </c>
      <c r="O37">
        <f t="shared" si="5"/>
        <v>0</v>
      </c>
      <c r="P37">
        <f t="shared" si="6"/>
        <v>70</v>
      </c>
    </row>
    <row r="38" spans="1:16" x14ac:dyDescent="0.3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K38" s="1">
        <f t="shared" si="0"/>
        <v>42542</v>
      </c>
      <c r="L38">
        <f t="shared" si="2"/>
        <v>28</v>
      </c>
      <c r="M38">
        <f t="shared" si="3"/>
        <v>28</v>
      </c>
      <c r="N38">
        <f t="shared" si="4"/>
        <v>4</v>
      </c>
      <c r="O38">
        <f t="shared" si="5"/>
        <v>0</v>
      </c>
      <c r="P38">
        <f t="shared" si="6"/>
        <v>112</v>
      </c>
    </row>
    <row r="39" spans="1:16" x14ac:dyDescent="0.3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K39" s="1">
        <f t="shared" si="0"/>
        <v>42542</v>
      </c>
      <c r="L39">
        <f t="shared" si="2"/>
        <v>28</v>
      </c>
      <c r="M39">
        <f t="shared" si="3"/>
        <v>61</v>
      </c>
      <c r="N39">
        <f t="shared" si="4"/>
        <v>4</v>
      </c>
      <c r="O39">
        <f t="shared" si="5"/>
        <v>0</v>
      </c>
      <c r="P39">
        <f t="shared" si="6"/>
        <v>112</v>
      </c>
    </row>
    <row r="40" spans="1:16" x14ac:dyDescent="0.3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K40" s="1">
        <f t="shared" si="0"/>
        <v>42542</v>
      </c>
      <c r="L40">
        <f t="shared" si="2"/>
        <v>37</v>
      </c>
      <c r="M40">
        <f t="shared" si="3"/>
        <v>61</v>
      </c>
      <c r="N40">
        <f t="shared" si="4"/>
        <v>4</v>
      </c>
      <c r="O40">
        <f t="shared" si="5"/>
        <v>0</v>
      </c>
      <c r="P40">
        <f t="shared" si="6"/>
        <v>112</v>
      </c>
    </row>
    <row r="41" spans="1:16" x14ac:dyDescent="0.3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K41" s="1">
        <f t="shared" si="0"/>
        <v>42559</v>
      </c>
      <c r="L41">
        <f t="shared" si="2"/>
        <v>37</v>
      </c>
      <c r="M41">
        <f t="shared" si="3"/>
        <v>61</v>
      </c>
      <c r="N41">
        <f t="shared" si="4"/>
        <v>0</v>
      </c>
      <c r="O41">
        <f t="shared" si="5"/>
        <v>0</v>
      </c>
      <c r="P41">
        <f t="shared" si="6"/>
        <v>112</v>
      </c>
    </row>
    <row r="42" spans="1:16" x14ac:dyDescent="0.3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K42" s="1">
        <f t="shared" si="0"/>
        <v>42559</v>
      </c>
      <c r="L42">
        <f t="shared" si="2"/>
        <v>0</v>
      </c>
      <c r="M42">
        <f t="shared" si="3"/>
        <v>61</v>
      </c>
      <c r="N42">
        <f t="shared" si="4"/>
        <v>0</v>
      </c>
      <c r="O42">
        <f t="shared" si="5"/>
        <v>0</v>
      </c>
      <c r="P42">
        <f t="shared" si="6"/>
        <v>112</v>
      </c>
    </row>
    <row r="43" spans="1:16" x14ac:dyDescent="0.3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K43" s="1">
        <f t="shared" si="0"/>
        <v>42559</v>
      </c>
      <c r="L43">
        <f t="shared" si="2"/>
        <v>0</v>
      </c>
      <c r="M43">
        <f t="shared" si="3"/>
        <v>61</v>
      </c>
      <c r="N43">
        <f t="shared" si="4"/>
        <v>0</v>
      </c>
      <c r="O43">
        <f t="shared" si="5"/>
        <v>0</v>
      </c>
      <c r="P43">
        <f t="shared" si="6"/>
        <v>147</v>
      </c>
    </row>
    <row r="44" spans="1:16" x14ac:dyDescent="0.3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K44" s="1">
        <f t="shared" si="0"/>
        <v>42559</v>
      </c>
      <c r="L44">
        <f t="shared" si="2"/>
        <v>0</v>
      </c>
      <c r="M44">
        <f t="shared" si="3"/>
        <v>61</v>
      </c>
      <c r="N44">
        <f t="shared" si="4"/>
        <v>0</v>
      </c>
      <c r="O44">
        <f t="shared" si="5"/>
        <v>32</v>
      </c>
      <c r="P44">
        <f t="shared" si="6"/>
        <v>147</v>
      </c>
    </row>
    <row r="45" spans="1:16" x14ac:dyDescent="0.3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K45" s="1">
        <f t="shared" si="0"/>
        <v>42574</v>
      </c>
      <c r="L45">
        <f t="shared" si="2"/>
        <v>0</v>
      </c>
      <c r="M45">
        <f t="shared" si="3"/>
        <v>61</v>
      </c>
      <c r="N45">
        <f t="shared" si="4"/>
        <v>0</v>
      </c>
      <c r="O45">
        <f t="shared" si="5"/>
        <v>0</v>
      </c>
      <c r="P45">
        <f t="shared" si="6"/>
        <v>147</v>
      </c>
    </row>
    <row r="46" spans="1:16" x14ac:dyDescent="0.3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K46" s="1">
        <f t="shared" si="0"/>
        <v>42574</v>
      </c>
      <c r="L46">
        <f t="shared" si="2"/>
        <v>0</v>
      </c>
      <c r="M46">
        <f t="shared" si="3"/>
        <v>61</v>
      </c>
      <c r="N46">
        <f t="shared" si="4"/>
        <v>0</v>
      </c>
      <c r="O46">
        <f t="shared" si="5"/>
        <v>0</v>
      </c>
      <c r="P46">
        <f t="shared" si="6"/>
        <v>195</v>
      </c>
    </row>
    <row r="47" spans="1:16" x14ac:dyDescent="0.3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K47" s="1">
        <f t="shared" si="0"/>
        <v>42593</v>
      </c>
      <c r="L47">
        <f t="shared" si="2"/>
        <v>0</v>
      </c>
      <c r="M47">
        <f t="shared" si="3"/>
        <v>61</v>
      </c>
      <c r="N47">
        <f t="shared" si="4"/>
        <v>0</v>
      </c>
      <c r="O47">
        <f t="shared" si="5"/>
        <v>0</v>
      </c>
      <c r="P47">
        <f t="shared" si="6"/>
        <v>4</v>
      </c>
    </row>
    <row r="48" spans="1:16" x14ac:dyDescent="0.3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K48" s="1">
        <f t="shared" si="0"/>
        <v>42593</v>
      </c>
      <c r="L48">
        <f t="shared" si="2"/>
        <v>0</v>
      </c>
      <c r="M48">
        <f t="shared" si="3"/>
        <v>70</v>
      </c>
      <c r="N48">
        <f t="shared" si="4"/>
        <v>0</v>
      </c>
      <c r="O48">
        <f t="shared" si="5"/>
        <v>0</v>
      </c>
      <c r="P48">
        <f t="shared" si="6"/>
        <v>4</v>
      </c>
    </row>
    <row r="49" spans="1:16" x14ac:dyDescent="0.3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K49" s="1">
        <f t="shared" si="0"/>
        <v>42593</v>
      </c>
      <c r="L49">
        <f t="shared" si="2"/>
        <v>0</v>
      </c>
      <c r="M49">
        <f t="shared" si="3"/>
        <v>70</v>
      </c>
      <c r="N49">
        <f t="shared" si="4"/>
        <v>0</v>
      </c>
      <c r="O49">
        <f t="shared" si="5"/>
        <v>36</v>
      </c>
      <c r="P49">
        <f t="shared" si="6"/>
        <v>4</v>
      </c>
    </row>
    <row r="50" spans="1:16" x14ac:dyDescent="0.3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K50" s="1">
        <f t="shared" si="0"/>
        <v>42619</v>
      </c>
      <c r="L50">
        <f t="shared" si="2"/>
        <v>47</v>
      </c>
      <c r="M50">
        <f t="shared" si="3"/>
        <v>70</v>
      </c>
      <c r="N50">
        <f t="shared" si="4"/>
        <v>0</v>
      </c>
      <c r="O50">
        <f t="shared" si="5"/>
        <v>36</v>
      </c>
      <c r="P50">
        <f t="shared" si="6"/>
        <v>4</v>
      </c>
    </row>
    <row r="51" spans="1:16" x14ac:dyDescent="0.3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K51" s="1">
        <f t="shared" si="0"/>
        <v>42619</v>
      </c>
      <c r="L51">
        <f t="shared" si="2"/>
        <v>47</v>
      </c>
      <c r="M51">
        <f t="shared" si="3"/>
        <v>70</v>
      </c>
      <c r="N51">
        <f t="shared" si="4"/>
        <v>0</v>
      </c>
      <c r="O51">
        <f t="shared" si="5"/>
        <v>36</v>
      </c>
      <c r="P51">
        <f t="shared" si="6"/>
        <v>0</v>
      </c>
    </row>
    <row r="52" spans="1:16" x14ac:dyDescent="0.3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K52" s="1">
        <f t="shared" si="0"/>
        <v>42619</v>
      </c>
      <c r="L52">
        <f t="shared" si="2"/>
        <v>47</v>
      </c>
      <c r="M52">
        <f t="shared" si="3"/>
        <v>70</v>
      </c>
      <c r="N52">
        <f t="shared" si="4"/>
        <v>8</v>
      </c>
      <c r="O52">
        <f t="shared" si="5"/>
        <v>36</v>
      </c>
      <c r="P52">
        <f t="shared" si="6"/>
        <v>0</v>
      </c>
    </row>
    <row r="53" spans="1:16" x14ac:dyDescent="0.3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K53" s="1">
        <f t="shared" si="0"/>
        <v>42619</v>
      </c>
      <c r="L53">
        <f t="shared" si="2"/>
        <v>47</v>
      </c>
      <c r="M53">
        <f t="shared" si="3"/>
        <v>73</v>
      </c>
      <c r="N53">
        <f t="shared" si="4"/>
        <v>8</v>
      </c>
      <c r="O53">
        <f t="shared" si="5"/>
        <v>36</v>
      </c>
      <c r="P53">
        <f t="shared" si="6"/>
        <v>0</v>
      </c>
    </row>
    <row r="54" spans="1:16" x14ac:dyDescent="0.3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K54" s="1">
        <f t="shared" si="0"/>
        <v>42619</v>
      </c>
      <c r="L54">
        <f t="shared" si="2"/>
        <v>47</v>
      </c>
      <c r="M54">
        <f t="shared" si="3"/>
        <v>73</v>
      </c>
      <c r="N54">
        <f t="shared" si="4"/>
        <v>8</v>
      </c>
      <c r="O54">
        <f t="shared" si="5"/>
        <v>77</v>
      </c>
      <c r="P54">
        <f t="shared" si="6"/>
        <v>0</v>
      </c>
    </row>
    <row r="55" spans="1:16" x14ac:dyDescent="0.3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K55" s="1">
        <f t="shared" si="0"/>
        <v>42640</v>
      </c>
      <c r="L55">
        <f t="shared" si="2"/>
        <v>47</v>
      </c>
      <c r="M55">
        <f t="shared" si="3"/>
        <v>73</v>
      </c>
      <c r="N55">
        <f t="shared" si="4"/>
        <v>8</v>
      </c>
      <c r="O55">
        <f t="shared" si="5"/>
        <v>77</v>
      </c>
      <c r="P55">
        <f t="shared" si="6"/>
        <v>44</v>
      </c>
    </row>
    <row r="56" spans="1:16" x14ac:dyDescent="0.3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K56" s="1">
        <f t="shared" si="0"/>
        <v>42640</v>
      </c>
      <c r="L56">
        <f t="shared" si="2"/>
        <v>2</v>
      </c>
      <c r="M56">
        <f t="shared" si="3"/>
        <v>73</v>
      </c>
      <c r="N56">
        <f t="shared" si="4"/>
        <v>8</v>
      </c>
      <c r="O56">
        <f t="shared" si="5"/>
        <v>77</v>
      </c>
      <c r="P56">
        <f t="shared" si="6"/>
        <v>44</v>
      </c>
    </row>
    <row r="57" spans="1:16" x14ac:dyDescent="0.3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K57" s="1">
        <f t="shared" si="0"/>
        <v>42640</v>
      </c>
      <c r="L57">
        <f t="shared" si="2"/>
        <v>2</v>
      </c>
      <c r="M57">
        <f t="shared" si="3"/>
        <v>73</v>
      </c>
      <c r="N57">
        <f t="shared" si="4"/>
        <v>48</v>
      </c>
      <c r="O57">
        <f t="shared" si="5"/>
        <v>77</v>
      </c>
      <c r="P57">
        <f t="shared" si="6"/>
        <v>44</v>
      </c>
    </row>
    <row r="58" spans="1:16" x14ac:dyDescent="0.3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K58" s="1">
        <f t="shared" si="0"/>
        <v>42640</v>
      </c>
      <c r="L58">
        <f t="shared" si="2"/>
        <v>2</v>
      </c>
      <c r="M58">
        <f t="shared" si="3"/>
        <v>73</v>
      </c>
      <c r="N58">
        <f t="shared" si="4"/>
        <v>48</v>
      </c>
      <c r="O58">
        <f t="shared" si="5"/>
        <v>80</v>
      </c>
      <c r="P58">
        <f t="shared" si="6"/>
        <v>44</v>
      </c>
    </row>
    <row r="59" spans="1:16" x14ac:dyDescent="0.3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K59" s="1">
        <f t="shared" si="0"/>
        <v>42640</v>
      </c>
      <c r="L59">
        <f t="shared" si="2"/>
        <v>2</v>
      </c>
      <c r="M59">
        <f t="shared" si="3"/>
        <v>90</v>
      </c>
      <c r="N59">
        <f t="shared" si="4"/>
        <v>48</v>
      </c>
      <c r="O59">
        <f t="shared" si="5"/>
        <v>80</v>
      </c>
      <c r="P59">
        <f t="shared" si="6"/>
        <v>44</v>
      </c>
    </row>
    <row r="60" spans="1:16" x14ac:dyDescent="0.3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K60" s="1">
        <f t="shared" si="0"/>
        <v>42664</v>
      </c>
      <c r="L60">
        <f t="shared" si="2"/>
        <v>0</v>
      </c>
      <c r="M60">
        <f t="shared" si="3"/>
        <v>90</v>
      </c>
      <c r="N60">
        <f t="shared" si="4"/>
        <v>48</v>
      </c>
      <c r="O60">
        <f t="shared" si="5"/>
        <v>80</v>
      </c>
      <c r="P60">
        <f t="shared" si="6"/>
        <v>44</v>
      </c>
    </row>
    <row r="61" spans="1:16" x14ac:dyDescent="0.3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K61" s="1">
        <f t="shared" si="0"/>
        <v>42664</v>
      </c>
      <c r="L61">
        <f t="shared" si="2"/>
        <v>0</v>
      </c>
      <c r="M61">
        <f t="shared" si="3"/>
        <v>90</v>
      </c>
      <c r="N61">
        <f t="shared" si="4"/>
        <v>62</v>
      </c>
      <c r="O61">
        <f t="shared" si="5"/>
        <v>80</v>
      </c>
      <c r="P61">
        <f t="shared" si="6"/>
        <v>44</v>
      </c>
    </row>
    <row r="62" spans="1:16" x14ac:dyDescent="0.3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K62" s="1">
        <f t="shared" si="0"/>
        <v>42664</v>
      </c>
      <c r="L62">
        <f t="shared" si="2"/>
        <v>0</v>
      </c>
      <c r="M62">
        <f t="shared" si="3"/>
        <v>113</v>
      </c>
      <c r="N62">
        <f t="shared" si="4"/>
        <v>62</v>
      </c>
      <c r="O62">
        <f t="shared" si="5"/>
        <v>80</v>
      </c>
      <c r="P62">
        <f t="shared" si="6"/>
        <v>44</v>
      </c>
    </row>
    <row r="63" spans="1:16" x14ac:dyDescent="0.3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K63" s="1">
        <f t="shared" si="0"/>
        <v>42682</v>
      </c>
      <c r="L63">
        <f t="shared" si="2"/>
        <v>11</v>
      </c>
      <c r="M63">
        <f t="shared" si="3"/>
        <v>113</v>
      </c>
      <c r="N63">
        <f t="shared" si="4"/>
        <v>62</v>
      </c>
      <c r="O63">
        <f t="shared" si="5"/>
        <v>80</v>
      </c>
      <c r="P63">
        <f t="shared" si="6"/>
        <v>44</v>
      </c>
    </row>
    <row r="64" spans="1:16" x14ac:dyDescent="0.3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K64" s="1">
        <f t="shared" si="0"/>
        <v>42682</v>
      </c>
      <c r="L64">
        <f t="shared" si="2"/>
        <v>11</v>
      </c>
      <c r="M64">
        <f t="shared" si="3"/>
        <v>113</v>
      </c>
      <c r="N64">
        <f t="shared" si="4"/>
        <v>62</v>
      </c>
      <c r="O64">
        <f t="shared" si="5"/>
        <v>97</v>
      </c>
      <c r="P64">
        <f t="shared" si="6"/>
        <v>44</v>
      </c>
    </row>
    <row r="65" spans="1:16" x14ac:dyDescent="0.3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K65" s="1">
        <f t="shared" si="0"/>
        <v>42682</v>
      </c>
      <c r="L65">
        <f t="shared" si="2"/>
        <v>11</v>
      </c>
      <c r="M65">
        <f t="shared" si="3"/>
        <v>113</v>
      </c>
      <c r="N65">
        <f t="shared" si="4"/>
        <v>62</v>
      </c>
      <c r="O65">
        <f t="shared" si="5"/>
        <v>97</v>
      </c>
      <c r="P65">
        <f t="shared" si="6"/>
        <v>74</v>
      </c>
    </row>
    <row r="66" spans="1:16" x14ac:dyDescent="0.3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K66" s="1">
        <f t="shared" si="0"/>
        <v>42704</v>
      </c>
      <c r="L66">
        <f t="shared" si="2"/>
        <v>11</v>
      </c>
      <c r="M66">
        <f t="shared" si="3"/>
        <v>113</v>
      </c>
      <c r="N66">
        <f t="shared" si="4"/>
        <v>62</v>
      </c>
      <c r="O66">
        <f t="shared" si="5"/>
        <v>0</v>
      </c>
      <c r="P66">
        <f t="shared" si="6"/>
        <v>74</v>
      </c>
    </row>
    <row r="67" spans="1:16" x14ac:dyDescent="0.3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K67" s="1">
        <f t="shared" si="0"/>
        <v>42704</v>
      </c>
      <c r="L67">
        <f t="shared" si="2"/>
        <v>0</v>
      </c>
      <c r="M67">
        <f t="shared" si="3"/>
        <v>113</v>
      </c>
      <c r="N67">
        <f t="shared" si="4"/>
        <v>62</v>
      </c>
      <c r="O67">
        <f t="shared" si="5"/>
        <v>0</v>
      </c>
      <c r="P67">
        <f t="shared" si="6"/>
        <v>74</v>
      </c>
    </row>
    <row r="68" spans="1:16" x14ac:dyDescent="0.3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K68" s="1">
        <f t="shared" si="0"/>
        <v>42704</v>
      </c>
      <c r="L68">
        <f t="shared" si="2"/>
        <v>0</v>
      </c>
      <c r="M68">
        <f t="shared" si="3"/>
        <v>113</v>
      </c>
      <c r="N68">
        <f t="shared" si="4"/>
        <v>79</v>
      </c>
      <c r="O68">
        <f t="shared" si="5"/>
        <v>0</v>
      </c>
      <c r="P68">
        <f t="shared" si="6"/>
        <v>74</v>
      </c>
    </row>
    <row r="69" spans="1:16" x14ac:dyDescent="0.3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K69" s="1">
        <f t="shared" si="0"/>
        <v>42704</v>
      </c>
      <c r="L69">
        <f t="shared" si="2"/>
        <v>0</v>
      </c>
      <c r="M69">
        <f t="shared" si="3"/>
        <v>117</v>
      </c>
      <c r="N69">
        <f t="shared" si="4"/>
        <v>79</v>
      </c>
      <c r="O69">
        <f t="shared" si="5"/>
        <v>0</v>
      </c>
      <c r="P69">
        <f t="shared" si="6"/>
        <v>74</v>
      </c>
    </row>
    <row r="70" spans="1:16" x14ac:dyDescent="0.3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K70" s="1">
        <f t="shared" si="0"/>
        <v>42729</v>
      </c>
      <c r="L70">
        <f t="shared" si="2"/>
        <v>0</v>
      </c>
      <c r="M70">
        <f t="shared" si="3"/>
        <v>117</v>
      </c>
      <c r="N70">
        <f t="shared" si="4"/>
        <v>0</v>
      </c>
      <c r="O70">
        <f t="shared" si="5"/>
        <v>0</v>
      </c>
      <c r="P70">
        <f t="shared" si="6"/>
        <v>74</v>
      </c>
    </row>
    <row r="71" spans="1:16" x14ac:dyDescent="0.3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K71" s="1">
        <f t="shared" ref="K71:K134" si="7">A67</f>
        <v>42729</v>
      </c>
      <c r="L71">
        <f t="shared" si="2"/>
        <v>0</v>
      </c>
      <c r="M71">
        <f t="shared" si="3"/>
        <v>117</v>
      </c>
      <c r="N71">
        <f t="shared" si="4"/>
        <v>0</v>
      </c>
      <c r="O71">
        <f t="shared" si="5"/>
        <v>33</v>
      </c>
      <c r="P71">
        <f t="shared" si="6"/>
        <v>74</v>
      </c>
    </row>
    <row r="72" spans="1:16" x14ac:dyDescent="0.3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K72" s="1">
        <f t="shared" si="7"/>
        <v>42729</v>
      </c>
      <c r="L72">
        <f t="shared" ref="L72:L135" si="8">IF($C68=L$5,IF($D68="Z",L71+$E68,L71-$E68), L71)</f>
        <v>0</v>
      </c>
      <c r="M72">
        <f t="shared" ref="M72:M135" si="9">IF($C68=M$5,IF($D68="Z",M71+$E68,M71-$E68), M71)</f>
        <v>143</v>
      </c>
      <c r="N72">
        <f t="shared" ref="N72:N135" si="10">IF($C68=N$5,IF($D68="Z",N71+$E68,N71-$E68), N71)</f>
        <v>0</v>
      </c>
      <c r="O72">
        <f t="shared" ref="O72:O135" si="11">IF($C68=O$5,IF($D68="Z",O71+$E68,O71-$E68), O71)</f>
        <v>33</v>
      </c>
      <c r="P72">
        <f t="shared" ref="P72:P135" si="12">IF($C68=P$5,IF($D68="Z",P71+$E68,P71-$E68), P71)</f>
        <v>74</v>
      </c>
    </row>
    <row r="73" spans="1:16" x14ac:dyDescent="0.3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K73" s="1">
        <f t="shared" si="7"/>
        <v>42742</v>
      </c>
      <c r="L73">
        <f t="shared" si="8"/>
        <v>0</v>
      </c>
      <c r="M73">
        <f t="shared" si="9"/>
        <v>143</v>
      </c>
      <c r="N73">
        <f t="shared" si="10"/>
        <v>40</v>
      </c>
      <c r="O73">
        <f t="shared" si="11"/>
        <v>33</v>
      </c>
      <c r="P73">
        <f t="shared" si="12"/>
        <v>74</v>
      </c>
    </row>
    <row r="74" spans="1:16" x14ac:dyDescent="0.3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K74" s="1">
        <f t="shared" si="7"/>
        <v>42742</v>
      </c>
      <c r="L74">
        <f t="shared" si="8"/>
        <v>42</v>
      </c>
      <c r="M74">
        <f t="shared" si="9"/>
        <v>143</v>
      </c>
      <c r="N74">
        <f t="shared" si="10"/>
        <v>40</v>
      </c>
      <c r="O74">
        <f t="shared" si="11"/>
        <v>33</v>
      </c>
      <c r="P74">
        <f t="shared" si="12"/>
        <v>74</v>
      </c>
    </row>
    <row r="75" spans="1:16" x14ac:dyDescent="0.3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K75" s="1">
        <f t="shared" si="7"/>
        <v>42742</v>
      </c>
      <c r="L75">
        <f t="shared" si="8"/>
        <v>42</v>
      </c>
      <c r="M75">
        <f t="shared" si="9"/>
        <v>185</v>
      </c>
      <c r="N75">
        <f t="shared" si="10"/>
        <v>40</v>
      </c>
      <c r="O75">
        <f t="shared" si="11"/>
        <v>33</v>
      </c>
      <c r="P75">
        <f t="shared" si="12"/>
        <v>74</v>
      </c>
    </row>
    <row r="76" spans="1:16" x14ac:dyDescent="0.3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K76" s="1">
        <f t="shared" si="7"/>
        <v>42742</v>
      </c>
      <c r="L76">
        <f t="shared" si="8"/>
        <v>42</v>
      </c>
      <c r="M76">
        <f t="shared" si="9"/>
        <v>185</v>
      </c>
      <c r="N76">
        <f t="shared" si="10"/>
        <v>40</v>
      </c>
      <c r="O76">
        <f t="shared" si="11"/>
        <v>42</v>
      </c>
      <c r="P76">
        <f t="shared" si="12"/>
        <v>74</v>
      </c>
    </row>
    <row r="77" spans="1:16" x14ac:dyDescent="0.3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K77" s="1">
        <f t="shared" si="7"/>
        <v>42742</v>
      </c>
      <c r="L77">
        <f t="shared" si="8"/>
        <v>42</v>
      </c>
      <c r="M77">
        <f t="shared" si="9"/>
        <v>185</v>
      </c>
      <c r="N77">
        <f t="shared" si="10"/>
        <v>40</v>
      </c>
      <c r="O77">
        <f t="shared" si="11"/>
        <v>42</v>
      </c>
      <c r="P77">
        <f t="shared" si="12"/>
        <v>113</v>
      </c>
    </row>
    <row r="78" spans="1:16" x14ac:dyDescent="0.3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K78" s="1">
        <f t="shared" si="7"/>
        <v>42759</v>
      </c>
      <c r="L78">
        <f t="shared" si="8"/>
        <v>42</v>
      </c>
      <c r="M78">
        <f t="shared" si="9"/>
        <v>185</v>
      </c>
      <c r="N78">
        <f t="shared" si="10"/>
        <v>40</v>
      </c>
      <c r="O78">
        <f t="shared" si="11"/>
        <v>42</v>
      </c>
      <c r="P78">
        <f t="shared" si="12"/>
        <v>1</v>
      </c>
    </row>
    <row r="79" spans="1:16" x14ac:dyDescent="0.3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K79" s="1">
        <f t="shared" si="7"/>
        <v>42759</v>
      </c>
      <c r="L79">
        <f t="shared" si="8"/>
        <v>42</v>
      </c>
      <c r="M79">
        <f t="shared" si="9"/>
        <v>185</v>
      </c>
      <c r="N79">
        <f t="shared" si="10"/>
        <v>40</v>
      </c>
      <c r="O79">
        <f t="shared" si="11"/>
        <v>76</v>
      </c>
      <c r="P79">
        <f t="shared" si="12"/>
        <v>1</v>
      </c>
    </row>
    <row r="80" spans="1:16" x14ac:dyDescent="0.3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K80" s="1">
        <f t="shared" si="7"/>
        <v>42759</v>
      </c>
      <c r="L80">
        <f t="shared" si="8"/>
        <v>42</v>
      </c>
      <c r="M80">
        <f t="shared" si="9"/>
        <v>185</v>
      </c>
      <c r="N80">
        <f t="shared" si="10"/>
        <v>45</v>
      </c>
      <c r="O80">
        <f t="shared" si="11"/>
        <v>76</v>
      </c>
      <c r="P80">
        <f t="shared" si="12"/>
        <v>1</v>
      </c>
    </row>
    <row r="81" spans="1:16" x14ac:dyDescent="0.3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K81" s="1">
        <f t="shared" si="7"/>
        <v>42774</v>
      </c>
      <c r="L81">
        <f t="shared" si="8"/>
        <v>42</v>
      </c>
      <c r="M81">
        <f t="shared" si="9"/>
        <v>185</v>
      </c>
      <c r="N81">
        <f t="shared" si="10"/>
        <v>45</v>
      </c>
      <c r="O81">
        <f t="shared" si="11"/>
        <v>2</v>
      </c>
      <c r="P81">
        <f t="shared" si="12"/>
        <v>1</v>
      </c>
    </row>
    <row r="82" spans="1:16" x14ac:dyDescent="0.3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K82" s="1">
        <f t="shared" si="7"/>
        <v>42774</v>
      </c>
      <c r="L82">
        <f t="shared" si="8"/>
        <v>42</v>
      </c>
      <c r="M82">
        <f t="shared" si="9"/>
        <v>199</v>
      </c>
      <c r="N82">
        <f t="shared" si="10"/>
        <v>45</v>
      </c>
      <c r="O82">
        <f t="shared" si="11"/>
        <v>2</v>
      </c>
      <c r="P82">
        <f t="shared" si="12"/>
        <v>1</v>
      </c>
    </row>
    <row r="83" spans="1:16" x14ac:dyDescent="0.3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K83" s="1">
        <f t="shared" si="7"/>
        <v>42793</v>
      </c>
      <c r="L83">
        <f t="shared" si="8"/>
        <v>42</v>
      </c>
      <c r="M83">
        <f t="shared" si="9"/>
        <v>199</v>
      </c>
      <c r="N83">
        <f t="shared" si="10"/>
        <v>45</v>
      </c>
      <c r="O83">
        <f t="shared" si="11"/>
        <v>2</v>
      </c>
      <c r="P83">
        <f t="shared" si="12"/>
        <v>0</v>
      </c>
    </row>
    <row r="84" spans="1:16" x14ac:dyDescent="0.3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K84" s="1">
        <f t="shared" si="7"/>
        <v>42793</v>
      </c>
      <c r="L84">
        <f t="shared" si="8"/>
        <v>42</v>
      </c>
      <c r="M84">
        <f t="shared" si="9"/>
        <v>156</v>
      </c>
      <c r="N84">
        <f t="shared" si="10"/>
        <v>45</v>
      </c>
      <c r="O84">
        <f t="shared" si="11"/>
        <v>2</v>
      </c>
      <c r="P84">
        <f t="shared" si="12"/>
        <v>0</v>
      </c>
    </row>
    <row r="85" spans="1:16" x14ac:dyDescent="0.3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K85" s="1">
        <f t="shared" si="7"/>
        <v>42793</v>
      </c>
      <c r="L85">
        <f t="shared" si="8"/>
        <v>72</v>
      </c>
      <c r="M85">
        <f t="shared" si="9"/>
        <v>156</v>
      </c>
      <c r="N85">
        <f t="shared" si="10"/>
        <v>45</v>
      </c>
      <c r="O85">
        <f t="shared" si="11"/>
        <v>2</v>
      </c>
      <c r="P85">
        <f t="shared" si="12"/>
        <v>0</v>
      </c>
    </row>
    <row r="86" spans="1:16" x14ac:dyDescent="0.3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K86" s="1">
        <f t="shared" si="7"/>
        <v>42793</v>
      </c>
      <c r="L86">
        <f t="shared" si="8"/>
        <v>72</v>
      </c>
      <c r="M86">
        <f t="shared" si="9"/>
        <v>156</v>
      </c>
      <c r="N86">
        <f t="shared" si="10"/>
        <v>59</v>
      </c>
      <c r="O86">
        <f t="shared" si="11"/>
        <v>2</v>
      </c>
      <c r="P86">
        <f t="shared" si="12"/>
        <v>0</v>
      </c>
    </row>
    <row r="87" spans="1:16" x14ac:dyDescent="0.3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K87" s="1">
        <f t="shared" si="7"/>
        <v>42819</v>
      </c>
      <c r="L87">
        <f t="shared" si="8"/>
        <v>72</v>
      </c>
      <c r="M87">
        <f t="shared" si="9"/>
        <v>123</v>
      </c>
      <c r="N87">
        <f t="shared" si="10"/>
        <v>59</v>
      </c>
      <c r="O87">
        <f t="shared" si="11"/>
        <v>2</v>
      </c>
      <c r="P87">
        <f t="shared" si="12"/>
        <v>0</v>
      </c>
    </row>
    <row r="88" spans="1:16" x14ac:dyDescent="0.3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K88" s="1">
        <f t="shared" si="7"/>
        <v>42819</v>
      </c>
      <c r="L88">
        <f t="shared" si="8"/>
        <v>72</v>
      </c>
      <c r="M88">
        <f t="shared" si="9"/>
        <v>123</v>
      </c>
      <c r="N88">
        <f t="shared" si="10"/>
        <v>59</v>
      </c>
      <c r="O88">
        <f t="shared" si="11"/>
        <v>2</v>
      </c>
      <c r="P88">
        <f t="shared" si="12"/>
        <v>35</v>
      </c>
    </row>
    <row r="89" spans="1:16" x14ac:dyDescent="0.3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K89" s="1">
        <f t="shared" si="7"/>
        <v>42819</v>
      </c>
      <c r="L89">
        <f t="shared" si="8"/>
        <v>72</v>
      </c>
      <c r="M89">
        <f t="shared" si="9"/>
        <v>123</v>
      </c>
      <c r="N89">
        <f t="shared" si="10"/>
        <v>99</v>
      </c>
      <c r="O89">
        <f t="shared" si="11"/>
        <v>2</v>
      </c>
      <c r="P89">
        <f t="shared" si="12"/>
        <v>35</v>
      </c>
    </row>
    <row r="90" spans="1:16" x14ac:dyDescent="0.3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K90" s="1">
        <f t="shared" si="7"/>
        <v>42840</v>
      </c>
      <c r="L90">
        <f t="shared" si="8"/>
        <v>72</v>
      </c>
      <c r="M90">
        <f t="shared" si="9"/>
        <v>102</v>
      </c>
      <c r="N90">
        <f t="shared" si="10"/>
        <v>99</v>
      </c>
      <c r="O90">
        <f t="shared" si="11"/>
        <v>2</v>
      </c>
      <c r="P90">
        <f t="shared" si="12"/>
        <v>35</v>
      </c>
    </row>
    <row r="91" spans="1:16" x14ac:dyDescent="0.3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K91" s="1">
        <f t="shared" si="7"/>
        <v>42840</v>
      </c>
      <c r="L91">
        <f t="shared" si="8"/>
        <v>72</v>
      </c>
      <c r="M91">
        <f t="shared" si="9"/>
        <v>102</v>
      </c>
      <c r="N91">
        <f t="shared" si="10"/>
        <v>99</v>
      </c>
      <c r="O91">
        <f t="shared" si="11"/>
        <v>0</v>
      </c>
      <c r="P91">
        <f t="shared" si="12"/>
        <v>35</v>
      </c>
    </row>
    <row r="92" spans="1:16" x14ac:dyDescent="0.3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K92" s="1">
        <f t="shared" si="7"/>
        <v>42840</v>
      </c>
      <c r="L92">
        <f t="shared" si="8"/>
        <v>72</v>
      </c>
      <c r="M92">
        <f t="shared" si="9"/>
        <v>102</v>
      </c>
      <c r="N92">
        <f t="shared" si="10"/>
        <v>111</v>
      </c>
      <c r="O92">
        <f t="shared" si="11"/>
        <v>0</v>
      </c>
      <c r="P92">
        <f t="shared" si="12"/>
        <v>35</v>
      </c>
    </row>
    <row r="93" spans="1:16" x14ac:dyDescent="0.3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K93" s="1">
        <f t="shared" si="7"/>
        <v>42840</v>
      </c>
      <c r="L93">
        <f t="shared" si="8"/>
        <v>87</v>
      </c>
      <c r="M93">
        <f t="shared" si="9"/>
        <v>102</v>
      </c>
      <c r="N93">
        <f t="shared" si="10"/>
        <v>111</v>
      </c>
      <c r="O93">
        <f t="shared" si="11"/>
        <v>0</v>
      </c>
      <c r="P93">
        <f t="shared" si="12"/>
        <v>35</v>
      </c>
    </row>
    <row r="94" spans="1:16" x14ac:dyDescent="0.3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K94" s="1">
        <f t="shared" si="7"/>
        <v>42840</v>
      </c>
      <c r="L94">
        <f t="shared" si="8"/>
        <v>87</v>
      </c>
      <c r="M94">
        <f t="shared" si="9"/>
        <v>102</v>
      </c>
      <c r="N94">
        <f t="shared" si="10"/>
        <v>111</v>
      </c>
      <c r="O94">
        <f t="shared" si="11"/>
        <v>0</v>
      </c>
      <c r="P94">
        <f t="shared" si="12"/>
        <v>36</v>
      </c>
    </row>
    <row r="95" spans="1:16" x14ac:dyDescent="0.3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K95" s="1">
        <f t="shared" si="7"/>
        <v>42864</v>
      </c>
      <c r="L95">
        <f t="shared" si="8"/>
        <v>1</v>
      </c>
      <c r="M95">
        <f t="shared" si="9"/>
        <v>102</v>
      </c>
      <c r="N95">
        <f t="shared" si="10"/>
        <v>111</v>
      </c>
      <c r="O95">
        <f t="shared" si="11"/>
        <v>0</v>
      </c>
      <c r="P95">
        <f t="shared" si="12"/>
        <v>36</v>
      </c>
    </row>
    <row r="96" spans="1:16" x14ac:dyDescent="0.3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K96" s="1">
        <f t="shared" si="7"/>
        <v>42864</v>
      </c>
      <c r="L96">
        <f t="shared" si="8"/>
        <v>1</v>
      </c>
      <c r="M96">
        <f t="shared" si="9"/>
        <v>102</v>
      </c>
      <c r="N96">
        <f t="shared" si="10"/>
        <v>1</v>
      </c>
      <c r="O96">
        <f t="shared" si="11"/>
        <v>0</v>
      </c>
      <c r="P96">
        <f t="shared" si="12"/>
        <v>36</v>
      </c>
    </row>
    <row r="97" spans="1:16" x14ac:dyDescent="0.3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K97" s="1">
        <f t="shared" si="7"/>
        <v>42864</v>
      </c>
      <c r="L97">
        <f t="shared" si="8"/>
        <v>1</v>
      </c>
      <c r="M97">
        <f t="shared" si="9"/>
        <v>102</v>
      </c>
      <c r="N97">
        <f t="shared" si="10"/>
        <v>1</v>
      </c>
      <c r="O97">
        <f t="shared" si="11"/>
        <v>0</v>
      </c>
      <c r="P97">
        <f t="shared" si="12"/>
        <v>69</v>
      </c>
    </row>
    <row r="98" spans="1:16" x14ac:dyDescent="0.3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K98" s="1">
        <f t="shared" si="7"/>
        <v>42864</v>
      </c>
      <c r="L98">
        <f t="shared" si="8"/>
        <v>1</v>
      </c>
      <c r="M98">
        <f t="shared" si="9"/>
        <v>115</v>
      </c>
      <c r="N98">
        <f t="shared" si="10"/>
        <v>1</v>
      </c>
      <c r="O98">
        <f t="shared" si="11"/>
        <v>0</v>
      </c>
      <c r="P98">
        <f t="shared" si="12"/>
        <v>69</v>
      </c>
    </row>
    <row r="99" spans="1:16" x14ac:dyDescent="0.3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K99" s="1">
        <f t="shared" si="7"/>
        <v>42864</v>
      </c>
      <c r="L99">
        <f t="shared" si="8"/>
        <v>1</v>
      </c>
      <c r="M99">
        <f t="shared" si="9"/>
        <v>115</v>
      </c>
      <c r="N99">
        <f t="shared" si="10"/>
        <v>1</v>
      </c>
      <c r="O99">
        <f t="shared" si="11"/>
        <v>37</v>
      </c>
      <c r="P99">
        <f t="shared" si="12"/>
        <v>69</v>
      </c>
    </row>
    <row r="100" spans="1:16" x14ac:dyDescent="0.3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K100" s="1">
        <f t="shared" si="7"/>
        <v>42882</v>
      </c>
      <c r="L100">
        <f t="shared" si="8"/>
        <v>0</v>
      </c>
      <c r="M100">
        <f t="shared" si="9"/>
        <v>115</v>
      </c>
      <c r="N100">
        <f t="shared" si="10"/>
        <v>1</v>
      </c>
      <c r="O100">
        <f t="shared" si="11"/>
        <v>37</v>
      </c>
      <c r="P100">
        <f t="shared" si="12"/>
        <v>69</v>
      </c>
    </row>
    <row r="101" spans="1:16" x14ac:dyDescent="0.3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K101" s="1">
        <f t="shared" si="7"/>
        <v>42882</v>
      </c>
      <c r="L101">
        <f t="shared" si="8"/>
        <v>0</v>
      </c>
      <c r="M101">
        <f t="shared" si="9"/>
        <v>115</v>
      </c>
      <c r="N101">
        <f t="shared" si="10"/>
        <v>1</v>
      </c>
      <c r="O101">
        <f t="shared" si="11"/>
        <v>37</v>
      </c>
      <c r="P101">
        <f t="shared" si="12"/>
        <v>1</v>
      </c>
    </row>
    <row r="102" spans="1:16" x14ac:dyDescent="0.3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K102" s="1">
        <f t="shared" si="7"/>
        <v>42882</v>
      </c>
      <c r="L102">
        <f t="shared" si="8"/>
        <v>0</v>
      </c>
      <c r="M102">
        <f t="shared" si="9"/>
        <v>115</v>
      </c>
      <c r="N102">
        <f t="shared" si="10"/>
        <v>1</v>
      </c>
      <c r="O102">
        <f t="shared" si="11"/>
        <v>72</v>
      </c>
      <c r="P102">
        <f t="shared" si="12"/>
        <v>1</v>
      </c>
    </row>
    <row r="103" spans="1:16" x14ac:dyDescent="0.3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K103" s="1">
        <f t="shared" si="7"/>
        <v>42882</v>
      </c>
      <c r="L103">
        <f t="shared" si="8"/>
        <v>0</v>
      </c>
      <c r="M103">
        <f t="shared" si="9"/>
        <v>115</v>
      </c>
      <c r="N103">
        <f t="shared" si="10"/>
        <v>26</v>
      </c>
      <c r="O103">
        <f t="shared" si="11"/>
        <v>72</v>
      </c>
      <c r="P103">
        <f t="shared" si="12"/>
        <v>1</v>
      </c>
    </row>
    <row r="104" spans="1:16" x14ac:dyDescent="0.3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K104" s="1">
        <f t="shared" si="7"/>
        <v>42882</v>
      </c>
      <c r="L104">
        <f t="shared" si="8"/>
        <v>0</v>
      </c>
      <c r="M104">
        <f t="shared" si="9"/>
        <v>125</v>
      </c>
      <c r="N104">
        <f t="shared" si="10"/>
        <v>26</v>
      </c>
      <c r="O104">
        <f t="shared" si="11"/>
        <v>72</v>
      </c>
      <c r="P104">
        <f t="shared" si="12"/>
        <v>1</v>
      </c>
    </row>
    <row r="105" spans="1:16" x14ac:dyDescent="0.3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K105" s="1">
        <f t="shared" si="7"/>
        <v>42904</v>
      </c>
      <c r="L105">
        <f t="shared" si="8"/>
        <v>0</v>
      </c>
      <c r="M105">
        <f t="shared" si="9"/>
        <v>87</v>
      </c>
      <c r="N105">
        <f t="shared" si="10"/>
        <v>26</v>
      </c>
      <c r="O105">
        <f t="shared" si="11"/>
        <v>72</v>
      </c>
      <c r="P105">
        <f t="shared" si="12"/>
        <v>1</v>
      </c>
    </row>
    <row r="106" spans="1:16" x14ac:dyDescent="0.3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K106" s="1">
        <f t="shared" si="7"/>
        <v>42904</v>
      </c>
      <c r="L106">
        <f t="shared" si="8"/>
        <v>22</v>
      </c>
      <c r="M106">
        <f t="shared" si="9"/>
        <v>87</v>
      </c>
      <c r="N106">
        <f t="shared" si="10"/>
        <v>26</v>
      </c>
      <c r="O106">
        <f t="shared" si="11"/>
        <v>72</v>
      </c>
      <c r="P106">
        <f t="shared" si="12"/>
        <v>1</v>
      </c>
    </row>
    <row r="107" spans="1:16" x14ac:dyDescent="0.3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K107" s="1">
        <f t="shared" si="7"/>
        <v>42904</v>
      </c>
      <c r="L107">
        <f t="shared" si="8"/>
        <v>22</v>
      </c>
      <c r="M107">
        <f t="shared" si="9"/>
        <v>87</v>
      </c>
      <c r="N107">
        <f t="shared" si="10"/>
        <v>51</v>
      </c>
      <c r="O107">
        <f t="shared" si="11"/>
        <v>72</v>
      </c>
      <c r="P107">
        <f t="shared" si="12"/>
        <v>1</v>
      </c>
    </row>
    <row r="108" spans="1:16" x14ac:dyDescent="0.3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K108" s="1">
        <f t="shared" si="7"/>
        <v>42904</v>
      </c>
      <c r="L108">
        <f t="shared" si="8"/>
        <v>22</v>
      </c>
      <c r="M108">
        <f t="shared" si="9"/>
        <v>87</v>
      </c>
      <c r="N108">
        <f t="shared" si="10"/>
        <v>51</v>
      </c>
      <c r="O108">
        <f t="shared" si="11"/>
        <v>72</v>
      </c>
      <c r="P108">
        <f t="shared" si="12"/>
        <v>9</v>
      </c>
    </row>
    <row r="109" spans="1:16" x14ac:dyDescent="0.3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K109" s="1">
        <f t="shared" si="7"/>
        <v>42904</v>
      </c>
      <c r="L109">
        <f t="shared" si="8"/>
        <v>22</v>
      </c>
      <c r="M109">
        <f t="shared" si="9"/>
        <v>87</v>
      </c>
      <c r="N109">
        <f t="shared" si="10"/>
        <v>51</v>
      </c>
      <c r="O109">
        <f t="shared" si="11"/>
        <v>117</v>
      </c>
      <c r="P109">
        <f t="shared" si="12"/>
        <v>9</v>
      </c>
    </row>
    <row r="110" spans="1:16" x14ac:dyDescent="0.3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K110" s="1">
        <f t="shared" si="7"/>
        <v>42929</v>
      </c>
      <c r="L110">
        <f t="shared" si="8"/>
        <v>22</v>
      </c>
      <c r="M110">
        <f t="shared" si="9"/>
        <v>87</v>
      </c>
      <c r="N110">
        <f t="shared" si="10"/>
        <v>51</v>
      </c>
      <c r="O110">
        <f t="shared" si="11"/>
        <v>1</v>
      </c>
      <c r="P110">
        <f t="shared" si="12"/>
        <v>9</v>
      </c>
    </row>
    <row r="111" spans="1:16" x14ac:dyDescent="0.3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K111" s="1">
        <f t="shared" si="7"/>
        <v>42929</v>
      </c>
      <c r="L111">
        <f t="shared" si="8"/>
        <v>22</v>
      </c>
      <c r="M111">
        <f t="shared" si="9"/>
        <v>87</v>
      </c>
      <c r="N111">
        <f t="shared" si="10"/>
        <v>80</v>
      </c>
      <c r="O111">
        <f t="shared" si="11"/>
        <v>1</v>
      </c>
      <c r="P111">
        <f t="shared" si="12"/>
        <v>9</v>
      </c>
    </row>
    <row r="112" spans="1:16" x14ac:dyDescent="0.3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K112" s="1">
        <f t="shared" si="7"/>
        <v>42942</v>
      </c>
      <c r="L112">
        <f t="shared" si="8"/>
        <v>22</v>
      </c>
      <c r="M112">
        <f t="shared" si="9"/>
        <v>82</v>
      </c>
      <c r="N112">
        <f t="shared" si="10"/>
        <v>80</v>
      </c>
      <c r="O112">
        <f t="shared" si="11"/>
        <v>1</v>
      </c>
      <c r="P112">
        <f t="shared" si="12"/>
        <v>9</v>
      </c>
    </row>
    <row r="113" spans="1:16" x14ac:dyDescent="0.3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K113" s="1">
        <f t="shared" si="7"/>
        <v>42942</v>
      </c>
      <c r="L113">
        <f t="shared" si="8"/>
        <v>0</v>
      </c>
      <c r="M113">
        <f t="shared" si="9"/>
        <v>82</v>
      </c>
      <c r="N113">
        <f t="shared" si="10"/>
        <v>80</v>
      </c>
      <c r="O113">
        <f t="shared" si="11"/>
        <v>1</v>
      </c>
      <c r="P113">
        <f t="shared" si="12"/>
        <v>9</v>
      </c>
    </row>
    <row r="114" spans="1:16" x14ac:dyDescent="0.3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K114" s="1">
        <f t="shared" si="7"/>
        <v>42942</v>
      </c>
      <c r="L114">
        <f t="shared" si="8"/>
        <v>0</v>
      </c>
      <c r="M114">
        <f t="shared" si="9"/>
        <v>82</v>
      </c>
      <c r="N114">
        <f t="shared" si="10"/>
        <v>117</v>
      </c>
      <c r="O114">
        <f t="shared" si="11"/>
        <v>1</v>
      </c>
      <c r="P114">
        <f t="shared" si="12"/>
        <v>9</v>
      </c>
    </row>
    <row r="115" spans="1:16" x14ac:dyDescent="0.3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K115" s="1">
        <f t="shared" si="7"/>
        <v>42942</v>
      </c>
      <c r="L115">
        <f t="shared" si="8"/>
        <v>0</v>
      </c>
      <c r="M115">
        <f t="shared" si="9"/>
        <v>82</v>
      </c>
      <c r="N115">
        <f t="shared" si="10"/>
        <v>117</v>
      </c>
      <c r="O115">
        <f t="shared" si="11"/>
        <v>11</v>
      </c>
      <c r="P115">
        <f t="shared" si="12"/>
        <v>9</v>
      </c>
    </row>
    <row r="116" spans="1:16" x14ac:dyDescent="0.3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K116" s="1">
        <f t="shared" si="7"/>
        <v>42942</v>
      </c>
      <c r="L116">
        <f t="shared" si="8"/>
        <v>0</v>
      </c>
      <c r="M116">
        <f t="shared" si="9"/>
        <v>82</v>
      </c>
      <c r="N116">
        <f t="shared" si="10"/>
        <v>117</v>
      </c>
      <c r="O116">
        <f t="shared" si="11"/>
        <v>11</v>
      </c>
      <c r="P116">
        <f t="shared" si="12"/>
        <v>51</v>
      </c>
    </row>
    <row r="117" spans="1:16" x14ac:dyDescent="0.3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K117" s="1">
        <f t="shared" si="7"/>
        <v>42959</v>
      </c>
      <c r="L117">
        <f t="shared" si="8"/>
        <v>0</v>
      </c>
      <c r="M117">
        <f t="shared" si="9"/>
        <v>82</v>
      </c>
      <c r="N117">
        <f t="shared" si="10"/>
        <v>117</v>
      </c>
      <c r="O117">
        <f t="shared" si="11"/>
        <v>0</v>
      </c>
      <c r="P117">
        <f t="shared" si="12"/>
        <v>51</v>
      </c>
    </row>
    <row r="118" spans="1:16" x14ac:dyDescent="0.3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K118" s="1">
        <f t="shared" si="7"/>
        <v>42959</v>
      </c>
      <c r="L118">
        <f t="shared" si="8"/>
        <v>0</v>
      </c>
      <c r="M118">
        <f t="shared" si="9"/>
        <v>82</v>
      </c>
      <c r="N118">
        <f t="shared" si="10"/>
        <v>117</v>
      </c>
      <c r="O118">
        <f t="shared" si="11"/>
        <v>0</v>
      </c>
      <c r="P118">
        <f t="shared" si="12"/>
        <v>3</v>
      </c>
    </row>
    <row r="119" spans="1:16" x14ac:dyDescent="0.3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K119" s="1">
        <f t="shared" si="7"/>
        <v>42959</v>
      </c>
      <c r="L119">
        <f t="shared" si="8"/>
        <v>0</v>
      </c>
      <c r="M119">
        <f t="shared" si="9"/>
        <v>82</v>
      </c>
      <c r="N119">
        <f t="shared" si="10"/>
        <v>137</v>
      </c>
      <c r="O119">
        <f t="shared" si="11"/>
        <v>0</v>
      </c>
      <c r="P119">
        <f t="shared" si="12"/>
        <v>3</v>
      </c>
    </row>
    <row r="120" spans="1:16" x14ac:dyDescent="0.3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K120" s="1">
        <f t="shared" si="7"/>
        <v>42959</v>
      </c>
      <c r="L120">
        <f t="shared" si="8"/>
        <v>0</v>
      </c>
      <c r="M120">
        <f t="shared" si="9"/>
        <v>108</v>
      </c>
      <c r="N120">
        <f t="shared" si="10"/>
        <v>137</v>
      </c>
      <c r="O120">
        <f t="shared" si="11"/>
        <v>0</v>
      </c>
      <c r="P120">
        <f t="shared" si="12"/>
        <v>3</v>
      </c>
    </row>
    <row r="121" spans="1:16" x14ac:dyDescent="0.3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K121" s="1">
        <f t="shared" si="7"/>
        <v>42974</v>
      </c>
      <c r="L121">
        <f t="shared" si="8"/>
        <v>24</v>
      </c>
      <c r="M121">
        <f t="shared" si="9"/>
        <v>108</v>
      </c>
      <c r="N121">
        <f t="shared" si="10"/>
        <v>137</v>
      </c>
      <c r="O121">
        <f t="shared" si="11"/>
        <v>0</v>
      </c>
      <c r="P121">
        <f t="shared" si="12"/>
        <v>3</v>
      </c>
    </row>
    <row r="122" spans="1:16" x14ac:dyDescent="0.3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K122" s="1">
        <f t="shared" si="7"/>
        <v>42974</v>
      </c>
      <c r="L122">
        <f t="shared" si="8"/>
        <v>24</v>
      </c>
      <c r="M122">
        <f t="shared" si="9"/>
        <v>108</v>
      </c>
      <c r="N122">
        <f t="shared" si="10"/>
        <v>137</v>
      </c>
      <c r="O122">
        <f t="shared" si="11"/>
        <v>38</v>
      </c>
      <c r="P122">
        <f t="shared" si="12"/>
        <v>3</v>
      </c>
    </row>
    <row r="123" spans="1:16" x14ac:dyDescent="0.3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K123" s="1">
        <f t="shared" si="7"/>
        <v>42974</v>
      </c>
      <c r="L123">
        <f t="shared" si="8"/>
        <v>24</v>
      </c>
      <c r="M123">
        <f t="shared" si="9"/>
        <v>108</v>
      </c>
      <c r="N123">
        <f t="shared" si="10"/>
        <v>151</v>
      </c>
      <c r="O123">
        <f t="shared" si="11"/>
        <v>38</v>
      </c>
      <c r="P123">
        <f t="shared" si="12"/>
        <v>3</v>
      </c>
    </row>
    <row r="124" spans="1:16" x14ac:dyDescent="0.3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K124" s="1">
        <f t="shared" si="7"/>
        <v>42974</v>
      </c>
      <c r="L124">
        <f t="shared" si="8"/>
        <v>24</v>
      </c>
      <c r="M124">
        <f t="shared" si="9"/>
        <v>108</v>
      </c>
      <c r="N124">
        <f t="shared" si="10"/>
        <v>151</v>
      </c>
      <c r="O124">
        <f t="shared" si="11"/>
        <v>38</v>
      </c>
      <c r="P124">
        <f t="shared" si="12"/>
        <v>7</v>
      </c>
    </row>
    <row r="125" spans="1:16" x14ac:dyDescent="0.3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K125" s="1">
        <f t="shared" si="7"/>
        <v>42993</v>
      </c>
      <c r="L125">
        <f t="shared" si="8"/>
        <v>24</v>
      </c>
      <c r="M125">
        <f t="shared" si="9"/>
        <v>89</v>
      </c>
      <c r="N125">
        <f t="shared" si="10"/>
        <v>151</v>
      </c>
      <c r="O125">
        <f t="shared" si="11"/>
        <v>38</v>
      </c>
      <c r="P125">
        <f t="shared" si="12"/>
        <v>7</v>
      </c>
    </row>
    <row r="126" spans="1:16" x14ac:dyDescent="0.3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K126" s="1">
        <f t="shared" si="7"/>
        <v>42993</v>
      </c>
      <c r="L126">
        <f t="shared" si="8"/>
        <v>24</v>
      </c>
      <c r="M126">
        <f t="shared" si="9"/>
        <v>89</v>
      </c>
      <c r="N126">
        <f t="shared" si="10"/>
        <v>151</v>
      </c>
      <c r="O126">
        <f t="shared" si="11"/>
        <v>68</v>
      </c>
      <c r="P126">
        <f t="shared" si="12"/>
        <v>7</v>
      </c>
    </row>
    <row r="127" spans="1:16" x14ac:dyDescent="0.3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K127" s="1">
        <f t="shared" si="7"/>
        <v>43019</v>
      </c>
      <c r="L127">
        <f t="shared" si="8"/>
        <v>24</v>
      </c>
      <c r="M127">
        <f t="shared" si="9"/>
        <v>89</v>
      </c>
      <c r="N127">
        <f t="shared" si="10"/>
        <v>151</v>
      </c>
      <c r="O127">
        <f t="shared" si="11"/>
        <v>68</v>
      </c>
      <c r="P127">
        <f t="shared" si="12"/>
        <v>1</v>
      </c>
    </row>
    <row r="128" spans="1:16" x14ac:dyDescent="0.3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K128" s="1">
        <f t="shared" si="7"/>
        <v>43019</v>
      </c>
      <c r="L128">
        <f t="shared" si="8"/>
        <v>24</v>
      </c>
      <c r="M128">
        <f t="shared" si="9"/>
        <v>89</v>
      </c>
      <c r="N128">
        <f t="shared" si="10"/>
        <v>151</v>
      </c>
      <c r="O128">
        <f t="shared" si="11"/>
        <v>111</v>
      </c>
      <c r="P128">
        <f t="shared" si="12"/>
        <v>1</v>
      </c>
    </row>
    <row r="129" spans="1:16" x14ac:dyDescent="0.3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K129" s="1">
        <f t="shared" si="7"/>
        <v>43040</v>
      </c>
      <c r="L129">
        <f t="shared" si="8"/>
        <v>24</v>
      </c>
      <c r="M129">
        <f t="shared" si="9"/>
        <v>89</v>
      </c>
      <c r="N129">
        <f t="shared" si="10"/>
        <v>151</v>
      </c>
      <c r="O129">
        <f t="shared" si="11"/>
        <v>111</v>
      </c>
      <c r="P129">
        <f t="shared" si="12"/>
        <v>0</v>
      </c>
    </row>
    <row r="130" spans="1:16" x14ac:dyDescent="0.3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K130" s="1">
        <f t="shared" si="7"/>
        <v>43040</v>
      </c>
      <c r="L130">
        <f t="shared" si="8"/>
        <v>24</v>
      </c>
      <c r="M130">
        <f t="shared" si="9"/>
        <v>89</v>
      </c>
      <c r="N130">
        <f t="shared" si="10"/>
        <v>4</v>
      </c>
      <c r="O130">
        <f t="shared" si="11"/>
        <v>111</v>
      </c>
      <c r="P130">
        <f t="shared" si="12"/>
        <v>0</v>
      </c>
    </row>
    <row r="131" spans="1:16" x14ac:dyDescent="0.3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K131" s="1">
        <f t="shared" si="7"/>
        <v>43040</v>
      </c>
      <c r="L131">
        <f t="shared" si="8"/>
        <v>39</v>
      </c>
      <c r="M131">
        <f t="shared" si="9"/>
        <v>89</v>
      </c>
      <c r="N131">
        <f t="shared" si="10"/>
        <v>4</v>
      </c>
      <c r="O131">
        <f t="shared" si="11"/>
        <v>111</v>
      </c>
      <c r="P131">
        <f t="shared" si="12"/>
        <v>0</v>
      </c>
    </row>
    <row r="132" spans="1:16" x14ac:dyDescent="0.3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K132" s="1">
        <f t="shared" si="7"/>
        <v>43040</v>
      </c>
      <c r="L132">
        <f t="shared" si="8"/>
        <v>39</v>
      </c>
      <c r="M132">
        <f t="shared" si="9"/>
        <v>89</v>
      </c>
      <c r="N132">
        <f t="shared" si="10"/>
        <v>4</v>
      </c>
      <c r="O132">
        <f t="shared" si="11"/>
        <v>135</v>
      </c>
      <c r="P132">
        <f t="shared" si="12"/>
        <v>0</v>
      </c>
    </row>
    <row r="133" spans="1:16" x14ac:dyDescent="0.3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K133" s="1">
        <f t="shared" si="7"/>
        <v>43040</v>
      </c>
      <c r="L133">
        <f t="shared" si="8"/>
        <v>39</v>
      </c>
      <c r="M133">
        <f t="shared" si="9"/>
        <v>108</v>
      </c>
      <c r="N133">
        <f t="shared" si="10"/>
        <v>4</v>
      </c>
      <c r="O133">
        <f t="shared" si="11"/>
        <v>135</v>
      </c>
      <c r="P133">
        <f t="shared" si="12"/>
        <v>0</v>
      </c>
    </row>
    <row r="134" spans="1:16" x14ac:dyDescent="0.3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K134" s="1">
        <f t="shared" si="7"/>
        <v>43064</v>
      </c>
      <c r="L134">
        <f t="shared" si="8"/>
        <v>39</v>
      </c>
      <c r="M134">
        <f t="shared" si="9"/>
        <v>108</v>
      </c>
      <c r="N134">
        <f t="shared" si="10"/>
        <v>4</v>
      </c>
      <c r="O134">
        <f t="shared" si="11"/>
        <v>1</v>
      </c>
      <c r="P134">
        <f t="shared" si="12"/>
        <v>0</v>
      </c>
    </row>
    <row r="135" spans="1:16" x14ac:dyDescent="0.3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K135" s="1">
        <f t="shared" ref="K135:K198" si="13">A131</f>
        <v>43064</v>
      </c>
      <c r="L135">
        <f t="shared" si="8"/>
        <v>39</v>
      </c>
      <c r="M135">
        <f t="shared" si="9"/>
        <v>108</v>
      </c>
      <c r="N135">
        <f t="shared" si="10"/>
        <v>4</v>
      </c>
      <c r="O135">
        <f t="shared" si="11"/>
        <v>1</v>
      </c>
      <c r="P135">
        <f t="shared" si="12"/>
        <v>12</v>
      </c>
    </row>
    <row r="136" spans="1:16" x14ac:dyDescent="0.3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K136" s="1">
        <f t="shared" si="13"/>
        <v>43082</v>
      </c>
      <c r="L136">
        <f t="shared" ref="L136:L199" si="14">IF($C132=L$5,IF($D132="Z",L135+$E132,L135-$E132), L135)</f>
        <v>39</v>
      </c>
      <c r="M136">
        <f t="shared" ref="M136:M199" si="15">IF($C132=M$5,IF($D132="Z",M135+$E132,M135-$E132), M135)</f>
        <v>108</v>
      </c>
      <c r="N136">
        <f t="shared" ref="N136:N199" si="16">IF($C132=N$5,IF($D132="Z",N135+$E132,N135-$E132), N135)</f>
        <v>0</v>
      </c>
      <c r="O136">
        <f t="shared" ref="O136:O199" si="17">IF($C132=O$5,IF($D132="Z",O135+$E132,O135-$E132), O135)</f>
        <v>1</v>
      </c>
      <c r="P136">
        <f t="shared" ref="P136:P199" si="18">IF($C132=P$5,IF($D132="Z",P135+$E132,P135-$E132), P135)</f>
        <v>12</v>
      </c>
    </row>
    <row r="137" spans="1:16" x14ac:dyDescent="0.3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K137" s="1">
        <f t="shared" si="13"/>
        <v>43082</v>
      </c>
      <c r="L137">
        <f t="shared" si="14"/>
        <v>65</v>
      </c>
      <c r="M137">
        <f t="shared" si="15"/>
        <v>108</v>
      </c>
      <c r="N137">
        <f t="shared" si="16"/>
        <v>0</v>
      </c>
      <c r="O137">
        <f t="shared" si="17"/>
        <v>1</v>
      </c>
      <c r="P137">
        <f t="shared" si="18"/>
        <v>12</v>
      </c>
    </row>
    <row r="138" spans="1:16" x14ac:dyDescent="0.3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K138" s="1">
        <f t="shared" si="13"/>
        <v>43082</v>
      </c>
      <c r="L138">
        <f t="shared" si="14"/>
        <v>65</v>
      </c>
      <c r="M138">
        <f t="shared" si="15"/>
        <v>108</v>
      </c>
      <c r="N138">
        <f t="shared" si="16"/>
        <v>0</v>
      </c>
      <c r="O138">
        <f t="shared" si="17"/>
        <v>39</v>
      </c>
      <c r="P138">
        <f t="shared" si="18"/>
        <v>12</v>
      </c>
    </row>
    <row r="139" spans="1:16" x14ac:dyDescent="0.3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K139" s="1">
        <f t="shared" si="13"/>
        <v>43104</v>
      </c>
      <c r="L139">
        <f t="shared" si="14"/>
        <v>65</v>
      </c>
      <c r="M139">
        <f t="shared" si="15"/>
        <v>108</v>
      </c>
      <c r="N139">
        <f t="shared" si="16"/>
        <v>0</v>
      </c>
      <c r="O139">
        <f t="shared" si="17"/>
        <v>1</v>
      </c>
      <c r="P139">
        <f t="shared" si="18"/>
        <v>12</v>
      </c>
    </row>
    <row r="140" spans="1:16" x14ac:dyDescent="0.3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K140" s="1">
        <f t="shared" si="13"/>
        <v>43104</v>
      </c>
      <c r="L140">
        <f t="shared" si="14"/>
        <v>65</v>
      </c>
      <c r="M140">
        <f t="shared" si="15"/>
        <v>64</v>
      </c>
      <c r="N140">
        <f t="shared" si="16"/>
        <v>0</v>
      </c>
      <c r="O140">
        <f t="shared" si="17"/>
        <v>1</v>
      </c>
      <c r="P140">
        <f t="shared" si="18"/>
        <v>12</v>
      </c>
    </row>
    <row r="141" spans="1:16" x14ac:dyDescent="0.3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K141" s="1">
        <f t="shared" si="13"/>
        <v>43104</v>
      </c>
      <c r="L141">
        <f t="shared" si="14"/>
        <v>86</v>
      </c>
      <c r="M141">
        <f t="shared" si="15"/>
        <v>64</v>
      </c>
      <c r="N141">
        <f t="shared" si="16"/>
        <v>0</v>
      </c>
      <c r="O141">
        <f t="shared" si="17"/>
        <v>1</v>
      </c>
      <c r="P141">
        <f t="shared" si="18"/>
        <v>12</v>
      </c>
    </row>
    <row r="142" spans="1:16" x14ac:dyDescent="0.3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K142" s="1">
        <f t="shared" si="13"/>
        <v>43104</v>
      </c>
      <c r="L142">
        <f t="shared" si="14"/>
        <v>86</v>
      </c>
      <c r="M142">
        <f t="shared" si="15"/>
        <v>64</v>
      </c>
      <c r="N142">
        <f t="shared" si="16"/>
        <v>0</v>
      </c>
      <c r="O142">
        <f t="shared" si="17"/>
        <v>1</v>
      </c>
      <c r="P142">
        <f t="shared" si="18"/>
        <v>22</v>
      </c>
    </row>
    <row r="143" spans="1:16" x14ac:dyDescent="0.3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K143" s="1">
        <f t="shared" si="13"/>
        <v>43129</v>
      </c>
      <c r="L143">
        <f t="shared" si="14"/>
        <v>86</v>
      </c>
      <c r="M143">
        <f t="shared" si="15"/>
        <v>49</v>
      </c>
      <c r="N143">
        <f t="shared" si="16"/>
        <v>0</v>
      </c>
      <c r="O143">
        <f t="shared" si="17"/>
        <v>1</v>
      </c>
      <c r="P143">
        <f t="shared" si="18"/>
        <v>22</v>
      </c>
    </row>
    <row r="144" spans="1:16" x14ac:dyDescent="0.3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K144" s="1">
        <f t="shared" si="13"/>
        <v>43129</v>
      </c>
      <c r="L144">
        <f t="shared" si="14"/>
        <v>86</v>
      </c>
      <c r="M144">
        <f t="shared" si="15"/>
        <v>49</v>
      </c>
      <c r="N144">
        <f t="shared" si="16"/>
        <v>0</v>
      </c>
      <c r="O144">
        <f t="shared" si="17"/>
        <v>1</v>
      </c>
      <c r="P144">
        <f t="shared" si="18"/>
        <v>0</v>
      </c>
    </row>
    <row r="145" spans="1:16" x14ac:dyDescent="0.3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K145" s="1">
        <f t="shared" si="13"/>
        <v>43129</v>
      </c>
      <c r="L145">
        <f t="shared" si="14"/>
        <v>86</v>
      </c>
      <c r="M145">
        <f t="shared" si="15"/>
        <v>49</v>
      </c>
      <c r="N145">
        <f t="shared" si="16"/>
        <v>0</v>
      </c>
      <c r="O145">
        <f t="shared" si="17"/>
        <v>10</v>
      </c>
      <c r="P145">
        <f t="shared" si="18"/>
        <v>0</v>
      </c>
    </row>
    <row r="146" spans="1:16" x14ac:dyDescent="0.3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K146" s="1">
        <f t="shared" si="13"/>
        <v>43129</v>
      </c>
      <c r="L146">
        <f t="shared" si="14"/>
        <v>86</v>
      </c>
      <c r="M146">
        <f t="shared" si="15"/>
        <v>49</v>
      </c>
      <c r="N146">
        <f t="shared" si="16"/>
        <v>6</v>
      </c>
      <c r="O146">
        <f t="shared" si="17"/>
        <v>10</v>
      </c>
      <c r="P146">
        <f t="shared" si="18"/>
        <v>0</v>
      </c>
    </row>
    <row r="147" spans="1:16" x14ac:dyDescent="0.3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K147" s="1">
        <f t="shared" si="13"/>
        <v>43129</v>
      </c>
      <c r="L147">
        <f t="shared" si="14"/>
        <v>90</v>
      </c>
      <c r="M147">
        <f t="shared" si="15"/>
        <v>49</v>
      </c>
      <c r="N147">
        <f t="shared" si="16"/>
        <v>6</v>
      </c>
      <c r="O147">
        <f t="shared" si="17"/>
        <v>10</v>
      </c>
      <c r="P147">
        <f t="shared" si="18"/>
        <v>0</v>
      </c>
    </row>
    <row r="148" spans="1:16" x14ac:dyDescent="0.3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K148" s="1">
        <f t="shared" si="13"/>
        <v>43130</v>
      </c>
      <c r="L148">
        <f t="shared" si="14"/>
        <v>90</v>
      </c>
      <c r="M148">
        <f t="shared" si="15"/>
        <v>49</v>
      </c>
      <c r="N148">
        <f t="shared" si="16"/>
        <v>0</v>
      </c>
      <c r="O148">
        <f t="shared" si="17"/>
        <v>10</v>
      </c>
      <c r="P148">
        <f t="shared" si="18"/>
        <v>0</v>
      </c>
    </row>
    <row r="149" spans="1:16" x14ac:dyDescent="0.3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K149" s="1">
        <f t="shared" si="13"/>
        <v>43130</v>
      </c>
      <c r="L149">
        <f t="shared" si="14"/>
        <v>90</v>
      </c>
      <c r="M149">
        <f t="shared" si="15"/>
        <v>49</v>
      </c>
      <c r="N149">
        <f t="shared" si="16"/>
        <v>0</v>
      </c>
      <c r="O149">
        <f t="shared" si="17"/>
        <v>58</v>
      </c>
      <c r="P149">
        <f t="shared" si="18"/>
        <v>0</v>
      </c>
    </row>
    <row r="150" spans="1:16" x14ac:dyDescent="0.3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K150" s="1">
        <f t="shared" si="13"/>
        <v>43147</v>
      </c>
      <c r="L150">
        <f t="shared" si="14"/>
        <v>90</v>
      </c>
      <c r="M150">
        <f t="shared" si="15"/>
        <v>49</v>
      </c>
      <c r="N150">
        <f t="shared" si="16"/>
        <v>0</v>
      </c>
      <c r="O150">
        <f t="shared" si="17"/>
        <v>58</v>
      </c>
      <c r="P150">
        <f t="shared" si="18"/>
        <v>34</v>
      </c>
    </row>
    <row r="151" spans="1:16" x14ac:dyDescent="0.3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K151" s="1">
        <f t="shared" si="13"/>
        <v>43147</v>
      </c>
      <c r="L151">
        <f t="shared" si="14"/>
        <v>90</v>
      </c>
      <c r="M151">
        <f t="shared" si="15"/>
        <v>0</v>
      </c>
      <c r="N151">
        <f t="shared" si="16"/>
        <v>0</v>
      </c>
      <c r="O151">
        <f t="shared" si="17"/>
        <v>58</v>
      </c>
      <c r="P151">
        <f t="shared" si="18"/>
        <v>34</v>
      </c>
    </row>
    <row r="152" spans="1:16" x14ac:dyDescent="0.3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K152" s="1">
        <f t="shared" si="13"/>
        <v>43147</v>
      </c>
      <c r="L152">
        <f t="shared" si="14"/>
        <v>100</v>
      </c>
      <c r="M152">
        <f t="shared" si="15"/>
        <v>0</v>
      </c>
      <c r="N152">
        <f t="shared" si="16"/>
        <v>0</v>
      </c>
      <c r="O152">
        <f t="shared" si="17"/>
        <v>58</v>
      </c>
      <c r="P152">
        <f t="shared" si="18"/>
        <v>34</v>
      </c>
    </row>
    <row r="153" spans="1:16" x14ac:dyDescent="0.3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K153" s="1">
        <f t="shared" si="13"/>
        <v>43147</v>
      </c>
      <c r="L153">
        <f t="shared" si="14"/>
        <v>100</v>
      </c>
      <c r="M153">
        <f t="shared" si="15"/>
        <v>0</v>
      </c>
      <c r="N153">
        <f t="shared" si="16"/>
        <v>47</v>
      </c>
      <c r="O153">
        <f t="shared" si="17"/>
        <v>58</v>
      </c>
      <c r="P153">
        <f t="shared" si="18"/>
        <v>34</v>
      </c>
    </row>
    <row r="154" spans="1:16" x14ac:dyDescent="0.3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K154" s="1">
        <f t="shared" si="13"/>
        <v>43147</v>
      </c>
      <c r="L154">
        <f t="shared" si="14"/>
        <v>100</v>
      </c>
      <c r="M154">
        <f t="shared" si="15"/>
        <v>0</v>
      </c>
      <c r="N154">
        <f t="shared" si="16"/>
        <v>47</v>
      </c>
      <c r="O154">
        <f t="shared" si="17"/>
        <v>106</v>
      </c>
      <c r="P154">
        <f t="shared" si="18"/>
        <v>34</v>
      </c>
    </row>
    <row r="155" spans="1:16" x14ac:dyDescent="0.3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K155" s="1">
        <f t="shared" si="13"/>
        <v>43162</v>
      </c>
      <c r="L155">
        <f t="shared" si="14"/>
        <v>100</v>
      </c>
      <c r="M155">
        <f t="shared" si="15"/>
        <v>0</v>
      </c>
      <c r="N155">
        <f t="shared" si="16"/>
        <v>47</v>
      </c>
      <c r="O155">
        <f t="shared" si="17"/>
        <v>106</v>
      </c>
      <c r="P155">
        <f t="shared" si="18"/>
        <v>0</v>
      </c>
    </row>
    <row r="156" spans="1:16" x14ac:dyDescent="0.3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K156" s="1">
        <f t="shared" si="13"/>
        <v>43162</v>
      </c>
      <c r="L156">
        <f t="shared" si="14"/>
        <v>105</v>
      </c>
      <c r="M156">
        <f t="shared" si="15"/>
        <v>0</v>
      </c>
      <c r="N156">
        <f t="shared" si="16"/>
        <v>47</v>
      </c>
      <c r="O156">
        <f t="shared" si="17"/>
        <v>106</v>
      </c>
      <c r="P156">
        <f t="shared" si="18"/>
        <v>0</v>
      </c>
    </row>
    <row r="157" spans="1:16" x14ac:dyDescent="0.3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K157" s="1">
        <f t="shared" si="13"/>
        <v>43181</v>
      </c>
      <c r="L157">
        <f t="shared" si="14"/>
        <v>105</v>
      </c>
      <c r="M157">
        <f t="shared" si="15"/>
        <v>0</v>
      </c>
      <c r="N157">
        <f t="shared" si="16"/>
        <v>1</v>
      </c>
      <c r="O157">
        <f t="shared" si="17"/>
        <v>106</v>
      </c>
      <c r="P157">
        <f t="shared" si="18"/>
        <v>0</v>
      </c>
    </row>
    <row r="158" spans="1:16" x14ac:dyDescent="0.3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K158" s="1">
        <f t="shared" si="13"/>
        <v>43181</v>
      </c>
      <c r="L158">
        <f t="shared" si="14"/>
        <v>105</v>
      </c>
      <c r="M158">
        <f t="shared" si="15"/>
        <v>0</v>
      </c>
      <c r="N158">
        <f t="shared" si="16"/>
        <v>1</v>
      </c>
      <c r="O158">
        <f t="shared" si="17"/>
        <v>155</v>
      </c>
      <c r="P158">
        <f t="shared" si="18"/>
        <v>0</v>
      </c>
    </row>
    <row r="159" spans="1:16" x14ac:dyDescent="0.3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K159" s="1">
        <f t="shared" si="13"/>
        <v>43181</v>
      </c>
      <c r="L159">
        <f t="shared" si="14"/>
        <v>121</v>
      </c>
      <c r="M159">
        <f t="shared" si="15"/>
        <v>0</v>
      </c>
      <c r="N159">
        <f t="shared" si="16"/>
        <v>1</v>
      </c>
      <c r="O159">
        <f t="shared" si="17"/>
        <v>155</v>
      </c>
      <c r="P159">
        <f t="shared" si="18"/>
        <v>0</v>
      </c>
    </row>
    <row r="160" spans="1:16" x14ac:dyDescent="0.3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K160" s="1">
        <f t="shared" si="13"/>
        <v>43207</v>
      </c>
      <c r="L160">
        <f t="shared" si="14"/>
        <v>121</v>
      </c>
      <c r="M160">
        <f t="shared" si="15"/>
        <v>0</v>
      </c>
      <c r="N160">
        <f t="shared" si="16"/>
        <v>1</v>
      </c>
      <c r="O160">
        <f t="shared" si="17"/>
        <v>155</v>
      </c>
      <c r="P160">
        <f t="shared" si="18"/>
        <v>5</v>
      </c>
    </row>
    <row r="161" spans="1:16" x14ac:dyDescent="0.3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K161" s="1">
        <f t="shared" si="13"/>
        <v>43207</v>
      </c>
      <c r="L161">
        <f t="shared" si="14"/>
        <v>121</v>
      </c>
      <c r="M161">
        <f t="shared" si="15"/>
        <v>0</v>
      </c>
      <c r="N161">
        <f t="shared" si="16"/>
        <v>0</v>
      </c>
      <c r="O161">
        <f t="shared" si="17"/>
        <v>155</v>
      </c>
      <c r="P161">
        <f t="shared" si="18"/>
        <v>5</v>
      </c>
    </row>
    <row r="162" spans="1:16" x14ac:dyDescent="0.3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K162" s="1">
        <f t="shared" si="13"/>
        <v>43207</v>
      </c>
      <c r="L162">
        <f t="shared" si="14"/>
        <v>155</v>
      </c>
      <c r="M162">
        <f t="shared" si="15"/>
        <v>0</v>
      </c>
      <c r="N162">
        <f t="shared" si="16"/>
        <v>0</v>
      </c>
      <c r="O162">
        <f t="shared" si="17"/>
        <v>155</v>
      </c>
      <c r="P162">
        <f t="shared" si="18"/>
        <v>5</v>
      </c>
    </row>
    <row r="163" spans="1:16" x14ac:dyDescent="0.3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K163" s="1">
        <f t="shared" si="13"/>
        <v>43207</v>
      </c>
      <c r="L163">
        <f t="shared" si="14"/>
        <v>155</v>
      </c>
      <c r="M163">
        <f t="shared" si="15"/>
        <v>0</v>
      </c>
      <c r="N163">
        <f t="shared" si="16"/>
        <v>0</v>
      </c>
      <c r="O163">
        <f t="shared" si="17"/>
        <v>184</v>
      </c>
      <c r="P163">
        <f t="shared" si="18"/>
        <v>5</v>
      </c>
    </row>
    <row r="164" spans="1:16" x14ac:dyDescent="0.3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K164" s="1">
        <f t="shared" si="13"/>
        <v>43228</v>
      </c>
      <c r="L164">
        <f t="shared" si="14"/>
        <v>155</v>
      </c>
      <c r="M164">
        <f t="shared" si="15"/>
        <v>34</v>
      </c>
      <c r="N164">
        <f t="shared" si="16"/>
        <v>0</v>
      </c>
      <c r="O164">
        <f t="shared" si="17"/>
        <v>184</v>
      </c>
      <c r="P164">
        <f t="shared" si="18"/>
        <v>5</v>
      </c>
    </row>
    <row r="165" spans="1:16" x14ac:dyDescent="0.3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K165" s="1">
        <f t="shared" si="13"/>
        <v>43228</v>
      </c>
      <c r="L165">
        <f t="shared" si="14"/>
        <v>155</v>
      </c>
      <c r="M165">
        <f t="shared" si="15"/>
        <v>34</v>
      </c>
      <c r="N165">
        <f t="shared" si="16"/>
        <v>27</v>
      </c>
      <c r="O165">
        <f t="shared" si="17"/>
        <v>184</v>
      </c>
      <c r="P165">
        <f t="shared" si="18"/>
        <v>5</v>
      </c>
    </row>
    <row r="166" spans="1:16" x14ac:dyDescent="0.3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K166" s="1">
        <f t="shared" si="13"/>
        <v>43228</v>
      </c>
      <c r="L166">
        <f t="shared" si="14"/>
        <v>195</v>
      </c>
      <c r="M166">
        <f t="shared" si="15"/>
        <v>34</v>
      </c>
      <c r="N166">
        <f t="shared" si="16"/>
        <v>27</v>
      </c>
      <c r="O166">
        <f t="shared" si="17"/>
        <v>184</v>
      </c>
      <c r="P166">
        <f t="shared" si="18"/>
        <v>5</v>
      </c>
    </row>
    <row r="167" spans="1:16" x14ac:dyDescent="0.3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K167" s="1">
        <f t="shared" si="13"/>
        <v>43252</v>
      </c>
      <c r="L167">
        <f t="shared" si="14"/>
        <v>195</v>
      </c>
      <c r="M167">
        <f t="shared" si="15"/>
        <v>34</v>
      </c>
      <c r="N167">
        <f t="shared" si="16"/>
        <v>27</v>
      </c>
      <c r="O167">
        <f t="shared" si="17"/>
        <v>0</v>
      </c>
      <c r="P167">
        <f t="shared" si="18"/>
        <v>5</v>
      </c>
    </row>
    <row r="168" spans="1:16" x14ac:dyDescent="0.3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K168" s="1">
        <f t="shared" si="13"/>
        <v>43252</v>
      </c>
      <c r="L168">
        <f t="shared" si="14"/>
        <v>195</v>
      </c>
      <c r="M168">
        <f t="shared" si="15"/>
        <v>34</v>
      </c>
      <c r="N168">
        <f t="shared" si="16"/>
        <v>27</v>
      </c>
      <c r="O168">
        <f t="shared" si="17"/>
        <v>0</v>
      </c>
      <c r="P168">
        <f t="shared" si="18"/>
        <v>53</v>
      </c>
    </row>
    <row r="169" spans="1:16" x14ac:dyDescent="0.3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K169" s="1">
        <f t="shared" si="13"/>
        <v>43252</v>
      </c>
      <c r="L169">
        <f t="shared" si="14"/>
        <v>195</v>
      </c>
      <c r="M169">
        <f t="shared" si="15"/>
        <v>55</v>
      </c>
      <c r="N169">
        <f t="shared" si="16"/>
        <v>27</v>
      </c>
      <c r="O169">
        <f t="shared" si="17"/>
        <v>0</v>
      </c>
      <c r="P169">
        <f t="shared" si="18"/>
        <v>53</v>
      </c>
    </row>
    <row r="170" spans="1:16" x14ac:dyDescent="0.3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K170" s="1">
        <f t="shared" si="13"/>
        <v>43270</v>
      </c>
      <c r="L170">
        <f t="shared" si="14"/>
        <v>195</v>
      </c>
      <c r="M170">
        <f t="shared" si="15"/>
        <v>55</v>
      </c>
      <c r="N170">
        <f t="shared" si="16"/>
        <v>27</v>
      </c>
      <c r="O170">
        <f t="shared" si="17"/>
        <v>47</v>
      </c>
      <c r="P170">
        <f t="shared" si="18"/>
        <v>53</v>
      </c>
    </row>
    <row r="171" spans="1:16" x14ac:dyDescent="0.3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K171" s="1">
        <f t="shared" si="13"/>
        <v>43270</v>
      </c>
      <c r="L171">
        <f t="shared" si="14"/>
        <v>195</v>
      </c>
      <c r="M171">
        <f t="shared" si="15"/>
        <v>61</v>
      </c>
      <c r="N171">
        <f t="shared" si="16"/>
        <v>27</v>
      </c>
      <c r="O171">
        <f t="shared" si="17"/>
        <v>47</v>
      </c>
      <c r="P171">
        <f t="shared" si="18"/>
        <v>53</v>
      </c>
    </row>
    <row r="172" spans="1:16" x14ac:dyDescent="0.3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K172" s="1">
        <f t="shared" si="13"/>
        <v>43270</v>
      </c>
      <c r="L172">
        <f t="shared" si="14"/>
        <v>195</v>
      </c>
      <c r="M172">
        <f t="shared" si="15"/>
        <v>61</v>
      </c>
      <c r="N172">
        <f t="shared" si="16"/>
        <v>27</v>
      </c>
      <c r="O172">
        <f t="shared" si="17"/>
        <v>47</v>
      </c>
      <c r="P172">
        <f t="shared" si="18"/>
        <v>100</v>
      </c>
    </row>
    <row r="173" spans="1:16" x14ac:dyDescent="0.3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K173" s="1">
        <f t="shared" si="13"/>
        <v>43292</v>
      </c>
      <c r="L173">
        <f t="shared" si="14"/>
        <v>3</v>
      </c>
      <c r="M173">
        <f t="shared" si="15"/>
        <v>61</v>
      </c>
      <c r="N173">
        <f t="shared" si="16"/>
        <v>27</v>
      </c>
      <c r="O173">
        <f t="shared" si="17"/>
        <v>47</v>
      </c>
      <c r="P173">
        <f t="shared" si="18"/>
        <v>100</v>
      </c>
    </row>
    <row r="174" spans="1:16" x14ac:dyDescent="0.3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K174" s="1">
        <f t="shared" si="13"/>
        <v>43292</v>
      </c>
      <c r="L174">
        <f t="shared" si="14"/>
        <v>3</v>
      </c>
      <c r="M174">
        <f t="shared" si="15"/>
        <v>13</v>
      </c>
      <c r="N174">
        <f t="shared" si="16"/>
        <v>27</v>
      </c>
      <c r="O174">
        <f t="shared" si="17"/>
        <v>47</v>
      </c>
      <c r="P174">
        <f t="shared" si="18"/>
        <v>100</v>
      </c>
    </row>
    <row r="175" spans="1:16" x14ac:dyDescent="0.3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K175" s="1">
        <f t="shared" si="13"/>
        <v>43292</v>
      </c>
      <c r="L175">
        <f t="shared" si="14"/>
        <v>3</v>
      </c>
      <c r="M175">
        <f t="shared" si="15"/>
        <v>13</v>
      </c>
      <c r="N175">
        <f t="shared" si="16"/>
        <v>27</v>
      </c>
      <c r="O175">
        <f t="shared" si="17"/>
        <v>65</v>
      </c>
      <c r="P175">
        <f t="shared" si="18"/>
        <v>100</v>
      </c>
    </row>
    <row r="176" spans="1:16" x14ac:dyDescent="0.3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K176" s="1">
        <f t="shared" si="13"/>
        <v>43292</v>
      </c>
      <c r="L176">
        <f t="shared" si="14"/>
        <v>3</v>
      </c>
      <c r="M176">
        <f t="shared" si="15"/>
        <v>13</v>
      </c>
      <c r="N176">
        <f t="shared" si="16"/>
        <v>27</v>
      </c>
      <c r="O176">
        <f t="shared" si="17"/>
        <v>65</v>
      </c>
      <c r="P176">
        <f t="shared" si="18"/>
        <v>125</v>
      </c>
    </row>
    <row r="177" spans="1:16" x14ac:dyDescent="0.3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K177" s="1">
        <f t="shared" si="13"/>
        <v>43292</v>
      </c>
      <c r="L177">
        <f t="shared" si="14"/>
        <v>3</v>
      </c>
      <c r="M177">
        <f t="shared" si="15"/>
        <v>13</v>
      </c>
      <c r="N177">
        <f t="shared" si="16"/>
        <v>29</v>
      </c>
      <c r="O177">
        <f t="shared" si="17"/>
        <v>65</v>
      </c>
      <c r="P177">
        <f t="shared" si="18"/>
        <v>125</v>
      </c>
    </row>
    <row r="178" spans="1:16" x14ac:dyDescent="0.3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K178" s="1">
        <f t="shared" si="13"/>
        <v>43317</v>
      </c>
      <c r="L178">
        <f t="shared" si="14"/>
        <v>3</v>
      </c>
      <c r="M178">
        <f t="shared" si="15"/>
        <v>0</v>
      </c>
      <c r="N178">
        <f t="shared" si="16"/>
        <v>29</v>
      </c>
      <c r="O178">
        <f t="shared" si="17"/>
        <v>65</v>
      </c>
      <c r="P178">
        <f t="shared" si="18"/>
        <v>125</v>
      </c>
    </row>
    <row r="179" spans="1:16" x14ac:dyDescent="0.3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K179" s="1">
        <f t="shared" si="13"/>
        <v>43317</v>
      </c>
      <c r="L179">
        <f t="shared" si="14"/>
        <v>3</v>
      </c>
      <c r="M179">
        <f t="shared" si="15"/>
        <v>0</v>
      </c>
      <c r="N179">
        <f t="shared" si="16"/>
        <v>29</v>
      </c>
      <c r="O179">
        <f t="shared" si="17"/>
        <v>65</v>
      </c>
      <c r="P179">
        <f t="shared" si="18"/>
        <v>4</v>
      </c>
    </row>
    <row r="180" spans="1:16" x14ac:dyDescent="0.3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K180" s="1">
        <f t="shared" si="13"/>
        <v>43317</v>
      </c>
      <c r="L180">
        <f t="shared" si="14"/>
        <v>3</v>
      </c>
      <c r="M180">
        <f t="shared" si="15"/>
        <v>0</v>
      </c>
      <c r="N180">
        <f t="shared" si="16"/>
        <v>59</v>
      </c>
      <c r="O180">
        <f t="shared" si="17"/>
        <v>65</v>
      </c>
      <c r="P180">
        <f t="shared" si="18"/>
        <v>4</v>
      </c>
    </row>
    <row r="181" spans="1:16" x14ac:dyDescent="0.3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K181" s="1">
        <f t="shared" si="13"/>
        <v>43317</v>
      </c>
      <c r="L181">
        <f t="shared" si="14"/>
        <v>49</v>
      </c>
      <c r="M181">
        <f t="shared" si="15"/>
        <v>0</v>
      </c>
      <c r="N181">
        <f t="shared" si="16"/>
        <v>59</v>
      </c>
      <c r="O181">
        <f t="shared" si="17"/>
        <v>65</v>
      </c>
      <c r="P181">
        <f t="shared" si="18"/>
        <v>4</v>
      </c>
    </row>
    <row r="182" spans="1:16" x14ac:dyDescent="0.3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K182" s="1">
        <f t="shared" si="13"/>
        <v>43330</v>
      </c>
      <c r="L182">
        <f t="shared" si="14"/>
        <v>0</v>
      </c>
      <c r="M182">
        <f t="shared" si="15"/>
        <v>0</v>
      </c>
      <c r="N182">
        <f t="shared" si="16"/>
        <v>59</v>
      </c>
      <c r="O182">
        <f t="shared" si="17"/>
        <v>65</v>
      </c>
      <c r="P182">
        <f t="shared" si="18"/>
        <v>4</v>
      </c>
    </row>
    <row r="183" spans="1:16" x14ac:dyDescent="0.3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K183" s="1">
        <f t="shared" si="13"/>
        <v>43330</v>
      </c>
      <c r="L183">
        <f t="shared" si="14"/>
        <v>0</v>
      </c>
      <c r="M183">
        <f t="shared" si="15"/>
        <v>0</v>
      </c>
      <c r="N183">
        <f t="shared" si="16"/>
        <v>59</v>
      </c>
      <c r="O183">
        <f t="shared" si="17"/>
        <v>4</v>
      </c>
      <c r="P183">
        <f t="shared" si="18"/>
        <v>4</v>
      </c>
    </row>
    <row r="184" spans="1:16" x14ac:dyDescent="0.3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K184" s="1">
        <f t="shared" si="13"/>
        <v>43330</v>
      </c>
      <c r="L184">
        <f t="shared" si="14"/>
        <v>0</v>
      </c>
      <c r="M184">
        <f t="shared" si="15"/>
        <v>0</v>
      </c>
      <c r="N184">
        <f t="shared" si="16"/>
        <v>78</v>
      </c>
      <c r="O184">
        <f t="shared" si="17"/>
        <v>4</v>
      </c>
      <c r="P184">
        <f t="shared" si="18"/>
        <v>4</v>
      </c>
    </row>
    <row r="185" spans="1:16" x14ac:dyDescent="0.3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K185" s="1">
        <f t="shared" si="13"/>
        <v>43330</v>
      </c>
      <c r="L185">
        <f t="shared" si="14"/>
        <v>0</v>
      </c>
      <c r="M185">
        <f t="shared" si="15"/>
        <v>0</v>
      </c>
      <c r="N185">
        <f t="shared" si="16"/>
        <v>78</v>
      </c>
      <c r="O185">
        <f t="shared" si="17"/>
        <v>4</v>
      </c>
      <c r="P185">
        <f t="shared" si="18"/>
        <v>26</v>
      </c>
    </row>
    <row r="186" spans="1:16" x14ac:dyDescent="0.3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K186" s="1">
        <f t="shared" si="13"/>
        <v>43347</v>
      </c>
      <c r="L186">
        <f t="shared" si="14"/>
        <v>0</v>
      </c>
      <c r="M186">
        <f t="shared" si="15"/>
        <v>9</v>
      </c>
      <c r="N186">
        <f t="shared" si="16"/>
        <v>78</v>
      </c>
      <c r="O186">
        <f t="shared" si="17"/>
        <v>4</v>
      </c>
      <c r="P186">
        <f t="shared" si="18"/>
        <v>26</v>
      </c>
    </row>
    <row r="187" spans="1:16" x14ac:dyDescent="0.3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K187" s="1">
        <f t="shared" si="13"/>
        <v>43347</v>
      </c>
      <c r="L187">
        <f t="shared" si="14"/>
        <v>0</v>
      </c>
      <c r="M187">
        <f t="shared" si="15"/>
        <v>9</v>
      </c>
      <c r="N187">
        <f t="shared" si="16"/>
        <v>78</v>
      </c>
      <c r="O187">
        <f t="shared" si="17"/>
        <v>0</v>
      </c>
      <c r="P187">
        <f t="shared" si="18"/>
        <v>26</v>
      </c>
    </row>
    <row r="188" spans="1:16" x14ac:dyDescent="0.3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K188" s="1">
        <f t="shared" si="13"/>
        <v>43347</v>
      </c>
      <c r="L188">
        <f t="shared" si="14"/>
        <v>0</v>
      </c>
      <c r="M188">
        <f t="shared" si="15"/>
        <v>9</v>
      </c>
      <c r="N188">
        <f t="shared" si="16"/>
        <v>86</v>
      </c>
      <c r="O188">
        <f t="shared" si="17"/>
        <v>0</v>
      </c>
      <c r="P188">
        <f t="shared" si="18"/>
        <v>26</v>
      </c>
    </row>
    <row r="189" spans="1:16" x14ac:dyDescent="0.3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K189" s="1">
        <f t="shared" si="13"/>
        <v>43347</v>
      </c>
      <c r="L189">
        <f t="shared" si="14"/>
        <v>47</v>
      </c>
      <c r="M189">
        <f t="shared" si="15"/>
        <v>9</v>
      </c>
      <c r="N189">
        <f t="shared" si="16"/>
        <v>86</v>
      </c>
      <c r="O189">
        <f t="shared" si="17"/>
        <v>0</v>
      </c>
      <c r="P189">
        <f t="shared" si="18"/>
        <v>26</v>
      </c>
    </row>
    <row r="190" spans="1:16" x14ac:dyDescent="0.3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K190" s="1">
        <f t="shared" si="13"/>
        <v>43362</v>
      </c>
      <c r="L190">
        <f t="shared" si="14"/>
        <v>47</v>
      </c>
      <c r="M190">
        <f t="shared" si="15"/>
        <v>9</v>
      </c>
      <c r="N190">
        <f t="shared" si="16"/>
        <v>4</v>
      </c>
      <c r="O190">
        <f t="shared" si="17"/>
        <v>0</v>
      </c>
      <c r="P190">
        <f t="shared" si="18"/>
        <v>26</v>
      </c>
    </row>
    <row r="191" spans="1:16" x14ac:dyDescent="0.3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K191" s="1">
        <f t="shared" si="13"/>
        <v>43362</v>
      </c>
      <c r="L191">
        <f t="shared" si="14"/>
        <v>47</v>
      </c>
      <c r="M191">
        <f t="shared" si="15"/>
        <v>9</v>
      </c>
      <c r="N191">
        <f t="shared" si="16"/>
        <v>4</v>
      </c>
      <c r="O191">
        <f t="shared" si="17"/>
        <v>0</v>
      </c>
      <c r="P191">
        <f t="shared" si="18"/>
        <v>0</v>
      </c>
    </row>
    <row r="192" spans="1:16" x14ac:dyDescent="0.3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K192" s="1">
        <f t="shared" si="13"/>
        <v>43362</v>
      </c>
      <c r="L192">
        <f t="shared" si="14"/>
        <v>71</v>
      </c>
      <c r="M192">
        <f t="shared" si="15"/>
        <v>9</v>
      </c>
      <c r="N192">
        <f t="shared" si="16"/>
        <v>4</v>
      </c>
      <c r="O192">
        <f t="shared" si="17"/>
        <v>0</v>
      </c>
      <c r="P192">
        <f t="shared" si="18"/>
        <v>0</v>
      </c>
    </row>
    <row r="193" spans="1:16" x14ac:dyDescent="0.3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K193" s="1">
        <f t="shared" si="13"/>
        <v>43362</v>
      </c>
      <c r="L193">
        <f t="shared" si="14"/>
        <v>71</v>
      </c>
      <c r="M193">
        <f t="shared" si="15"/>
        <v>45</v>
      </c>
      <c r="N193">
        <f t="shared" si="16"/>
        <v>4</v>
      </c>
      <c r="O193">
        <f t="shared" si="17"/>
        <v>0</v>
      </c>
      <c r="P193">
        <f t="shared" si="18"/>
        <v>0</v>
      </c>
    </row>
    <row r="194" spans="1:16" x14ac:dyDescent="0.3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K194" s="1">
        <f t="shared" si="13"/>
        <v>43362</v>
      </c>
      <c r="L194">
        <f t="shared" si="14"/>
        <v>71</v>
      </c>
      <c r="M194">
        <f t="shared" si="15"/>
        <v>45</v>
      </c>
      <c r="N194">
        <f t="shared" si="16"/>
        <v>4</v>
      </c>
      <c r="O194">
        <f t="shared" si="17"/>
        <v>6</v>
      </c>
      <c r="P194">
        <f t="shared" si="18"/>
        <v>0</v>
      </c>
    </row>
    <row r="195" spans="1:16" x14ac:dyDescent="0.3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K195" s="1">
        <f t="shared" si="13"/>
        <v>43381</v>
      </c>
      <c r="L195">
        <f t="shared" si="14"/>
        <v>71</v>
      </c>
      <c r="M195">
        <f t="shared" si="15"/>
        <v>0</v>
      </c>
      <c r="N195">
        <f t="shared" si="16"/>
        <v>4</v>
      </c>
      <c r="O195">
        <f t="shared" si="17"/>
        <v>6</v>
      </c>
      <c r="P195">
        <f t="shared" si="18"/>
        <v>0</v>
      </c>
    </row>
    <row r="196" spans="1:16" x14ac:dyDescent="0.3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K196" s="1">
        <f t="shared" si="13"/>
        <v>43381</v>
      </c>
      <c r="L196">
        <f t="shared" si="14"/>
        <v>89</v>
      </c>
      <c r="M196">
        <f t="shared" si="15"/>
        <v>0</v>
      </c>
      <c r="N196">
        <f t="shared" si="16"/>
        <v>4</v>
      </c>
      <c r="O196">
        <f t="shared" si="17"/>
        <v>6</v>
      </c>
      <c r="P196">
        <f t="shared" si="18"/>
        <v>0</v>
      </c>
    </row>
    <row r="197" spans="1:16" x14ac:dyDescent="0.3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K197" s="1">
        <f t="shared" si="13"/>
        <v>43381</v>
      </c>
      <c r="L197">
        <f t="shared" si="14"/>
        <v>89</v>
      </c>
      <c r="M197">
        <f t="shared" si="15"/>
        <v>0</v>
      </c>
      <c r="N197">
        <f t="shared" si="16"/>
        <v>4</v>
      </c>
      <c r="O197">
        <f t="shared" si="17"/>
        <v>6</v>
      </c>
      <c r="P197">
        <f t="shared" si="18"/>
        <v>20</v>
      </c>
    </row>
    <row r="198" spans="1:16" x14ac:dyDescent="0.3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K198" s="1">
        <f t="shared" si="13"/>
        <v>43407</v>
      </c>
      <c r="L198">
        <f t="shared" si="14"/>
        <v>89</v>
      </c>
      <c r="M198">
        <f t="shared" si="15"/>
        <v>0</v>
      </c>
      <c r="N198">
        <f t="shared" si="16"/>
        <v>0</v>
      </c>
      <c r="O198">
        <f t="shared" si="17"/>
        <v>6</v>
      </c>
      <c r="P198">
        <f t="shared" si="18"/>
        <v>20</v>
      </c>
    </row>
    <row r="199" spans="1:16" x14ac:dyDescent="0.3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K199" s="1">
        <f t="shared" ref="K199:K207" si="19">A195</f>
        <v>43407</v>
      </c>
      <c r="L199">
        <f t="shared" si="14"/>
        <v>89</v>
      </c>
      <c r="M199">
        <f t="shared" si="15"/>
        <v>0</v>
      </c>
      <c r="N199">
        <f t="shared" si="16"/>
        <v>0</v>
      </c>
      <c r="O199">
        <f t="shared" si="17"/>
        <v>6</v>
      </c>
      <c r="P199">
        <f t="shared" si="18"/>
        <v>68</v>
      </c>
    </row>
    <row r="200" spans="1:16" x14ac:dyDescent="0.3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K200" s="1">
        <f t="shared" si="19"/>
        <v>43428</v>
      </c>
      <c r="L200">
        <f t="shared" ref="L200:L207" si="20">IF($C196=L$5,IF($D196="Z",L199+$E196,L199-$E196), L199)</f>
        <v>89</v>
      </c>
      <c r="M200">
        <f t="shared" ref="M200:M207" si="21">IF($C196=M$5,IF($D196="Z",M199+$E196,M199-$E196), M199)</f>
        <v>0</v>
      </c>
      <c r="N200">
        <f t="shared" ref="N200:N207" si="22">IF($C196=N$5,IF($D196="Z",N199+$E196,N199-$E196), N199)</f>
        <v>0</v>
      </c>
      <c r="O200">
        <f t="shared" ref="O200:O207" si="23">IF($C196=O$5,IF($D196="Z",O199+$E196,O199-$E196), O199)</f>
        <v>6</v>
      </c>
      <c r="P200">
        <f t="shared" ref="P200:P207" si="24">IF($C196=P$5,IF($D196="Z",P199+$E196,P199-$E196), P199)</f>
        <v>4</v>
      </c>
    </row>
    <row r="201" spans="1:16" x14ac:dyDescent="0.3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K201" s="1">
        <f t="shared" si="19"/>
        <v>43428</v>
      </c>
      <c r="L201">
        <f t="shared" si="20"/>
        <v>89</v>
      </c>
      <c r="M201">
        <f t="shared" si="21"/>
        <v>0</v>
      </c>
      <c r="N201">
        <f t="shared" si="22"/>
        <v>0</v>
      </c>
      <c r="O201">
        <f t="shared" si="23"/>
        <v>49</v>
      </c>
      <c r="P201">
        <f t="shared" si="24"/>
        <v>4</v>
      </c>
    </row>
    <row r="202" spans="1:16" x14ac:dyDescent="0.3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K202" s="1">
        <f t="shared" si="19"/>
        <v>43428</v>
      </c>
      <c r="L202">
        <f t="shared" si="20"/>
        <v>89</v>
      </c>
      <c r="M202">
        <f t="shared" si="21"/>
        <v>24</v>
      </c>
      <c r="N202">
        <f t="shared" si="22"/>
        <v>0</v>
      </c>
      <c r="O202">
        <f t="shared" si="23"/>
        <v>49</v>
      </c>
      <c r="P202">
        <f t="shared" si="24"/>
        <v>4</v>
      </c>
    </row>
    <row r="203" spans="1:16" x14ac:dyDescent="0.3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K203" s="1">
        <f t="shared" si="19"/>
        <v>43452</v>
      </c>
      <c r="L203">
        <f t="shared" si="20"/>
        <v>89</v>
      </c>
      <c r="M203">
        <f t="shared" si="21"/>
        <v>24</v>
      </c>
      <c r="N203">
        <f t="shared" si="22"/>
        <v>0</v>
      </c>
      <c r="O203">
        <f t="shared" si="23"/>
        <v>49</v>
      </c>
      <c r="P203">
        <f t="shared" si="24"/>
        <v>0</v>
      </c>
    </row>
    <row r="204" spans="1:16" x14ac:dyDescent="0.3">
      <c r="K204" s="1">
        <f t="shared" si="19"/>
        <v>43452</v>
      </c>
      <c r="L204">
        <f t="shared" si="20"/>
        <v>89</v>
      </c>
      <c r="M204">
        <f t="shared" si="21"/>
        <v>24</v>
      </c>
      <c r="N204">
        <f t="shared" si="22"/>
        <v>35</v>
      </c>
      <c r="O204">
        <f t="shared" si="23"/>
        <v>49</v>
      </c>
      <c r="P204">
        <f t="shared" si="24"/>
        <v>0</v>
      </c>
    </row>
    <row r="205" spans="1:16" x14ac:dyDescent="0.3">
      <c r="K205" s="1">
        <f t="shared" si="19"/>
        <v>43452</v>
      </c>
      <c r="L205">
        <f t="shared" si="20"/>
        <v>130</v>
      </c>
      <c r="M205">
        <f t="shared" si="21"/>
        <v>24</v>
      </c>
      <c r="N205">
        <f t="shared" si="22"/>
        <v>35</v>
      </c>
      <c r="O205">
        <f t="shared" si="23"/>
        <v>49</v>
      </c>
      <c r="P205">
        <f t="shared" si="24"/>
        <v>0</v>
      </c>
    </row>
    <row r="206" spans="1:16" x14ac:dyDescent="0.3">
      <c r="K206" s="1">
        <f t="shared" si="19"/>
        <v>43452</v>
      </c>
      <c r="L206">
        <f t="shared" si="20"/>
        <v>130</v>
      </c>
      <c r="M206">
        <f t="shared" si="21"/>
        <v>24</v>
      </c>
      <c r="N206">
        <f t="shared" si="22"/>
        <v>35</v>
      </c>
      <c r="O206">
        <f t="shared" si="23"/>
        <v>72</v>
      </c>
      <c r="P206">
        <f t="shared" si="24"/>
        <v>0</v>
      </c>
    </row>
    <row r="207" spans="1:16" x14ac:dyDescent="0.3">
      <c r="K207" s="1">
        <f t="shared" si="19"/>
        <v>43452</v>
      </c>
      <c r="L207">
        <f t="shared" si="20"/>
        <v>130</v>
      </c>
      <c r="M207">
        <f t="shared" si="21"/>
        <v>70</v>
      </c>
      <c r="N207">
        <f t="shared" si="22"/>
        <v>35</v>
      </c>
      <c r="O207">
        <f t="shared" si="23"/>
        <v>72</v>
      </c>
      <c r="P207">
        <f t="shared" si="24"/>
        <v>0</v>
      </c>
    </row>
    <row r="208" spans="1:16" x14ac:dyDescent="0.3">
      <c r="K20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92B1-08AE-464C-8B6A-B595D11B9C37}">
  <dimension ref="A1:F203"/>
  <sheetViews>
    <sheetView workbookViewId="0"/>
  </sheetViews>
  <sheetFormatPr defaultRowHeight="14.4" x14ac:dyDescent="0.3"/>
  <cols>
    <col min="1" max="1" width="10.109375" bestFit="1" customWidth="1"/>
    <col min="2" max="2" width="10.44140625" bestFit="1" customWidth="1"/>
    <col min="3" max="3" width="7.88671875" bestFit="1" customWidth="1"/>
    <col min="4" max="4" width="6.5546875" bestFit="1" customWidth="1"/>
    <col min="5" max="5" width="8.33203125" bestFit="1" customWidth="1"/>
    <col min="6" max="6" width="22.5546875" bestFit="1" customWidth="1"/>
    <col min="13" max="13" width="16.5546875" bestFit="1" customWidth="1"/>
    <col min="14" max="14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</row>
    <row r="3" spans="1:6" x14ac:dyDescent="0.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</row>
    <row r="4" spans="1:6" x14ac:dyDescent="0.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</row>
    <row r="5" spans="1:6" x14ac:dyDescent="0.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</row>
    <row r="6" spans="1:6" x14ac:dyDescent="0.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</row>
    <row r="7" spans="1:6" x14ac:dyDescent="0.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</row>
    <row r="8" spans="1:6" x14ac:dyDescent="0.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</row>
    <row r="9" spans="1:6" x14ac:dyDescent="0.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</row>
    <row r="10" spans="1:6" x14ac:dyDescent="0.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</row>
    <row r="11" spans="1:6" x14ac:dyDescent="0.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</row>
    <row r="12" spans="1:6" x14ac:dyDescent="0.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</row>
    <row r="13" spans="1:6" x14ac:dyDescent="0.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</row>
    <row r="14" spans="1:6" x14ac:dyDescent="0.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</row>
    <row r="15" spans="1:6" x14ac:dyDescent="0.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</row>
    <row r="16" spans="1:6" x14ac:dyDescent="0.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</row>
    <row r="17" spans="1:6" x14ac:dyDescent="0.3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</row>
    <row r="18" spans="1:6" x14ac:dyDescent="0.3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</row>
    <row r="19" spans="1:6" x14ac:dyDescent="0.3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</row>
    <row r="20" spans="1:6" x14ac:dyDescent="0.3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</row>
    <row r="21" spans="1:6" x14ac:dyDescent="0.3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</row>
    <row r="22" spans="1:6" x14ac:dyDescent="0.3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</row>
    <row r="23" spans="1:6" x14ac:dyDescent="0.3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</row>
    <row r="24" spans="1:6" x14ac:dyDescent="0.3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</row>
    <row r="25" spans="1:6" x14ac:dyDescent="0.3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</row>
    <row r="26" spans="1:6" x14ac:dyDescent="0.3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</row>
    <row r="27" spans="1:6" x14ac:dyDescent="0.3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</row>
    <row r="28" spans="1:6" x14ac:dyDescent="0.3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</row>
    <row r="29" spans="1:6" x14ac:dyDescent="0.3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</row>
    <row r="30" spans="1:6" x14ac:dyDescent="0.3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</row>
    <row r="31" spans="1:6" x14ac:dyDescent="0.3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</row>
    <row r="32" spans="1:6" x14ac:dyDescent="0.3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</row>
    <row r="33" spans="1:6" x14ac:dyDescent="0.3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</row>
    <row r="34" spans="1:6" x14ac:dyDescent="0.3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</row>
    <row r="35" spans="1:6" x14ac:dyDescent="0.3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</row>
    <row r="36" spans="1:6" x14ac:dyDescent="0.3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</row>
    <row r="37" spans="1:6" x14ac:dyDescent="0.3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</row>
    <row r="38" spans="1:6" x14ac:dyDescent="0.3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</row>
    <row r="39" spans="1:6" x14ac:dyDescent="0.3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</row>
    <row r="40" spans="1:6" x14ac:dyDescent="0.3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</row>
    <row r="41" spans="1:6" x14ac:dyDescent="0.3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</row>
    <row r="42" spans="1:6" x14ac:dyDescent="0.3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</row>
    <row r="43" spans="1:6" x14ac:dyDescent="0.3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</row>
    <row r="44" spans="1:6" x14ac:dyDescent="0.3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</row>
    <row r="45" spans="1:6" x14ac:dyDescent="0.3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</row>
    <row r="46" spans="1:6" x14ac:dyDescent="0.3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</row>
    <row r="47" spans="1:6" x14ac:dyDescent="0.3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</row>
    <row r="48" spans="1:6" x14ac:dyDescent="0.3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</row>
    <row r="49" spans="1:6" x14ac:dyDescent="0.3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</row>
    <row r="50" spans="1:6" x14ac:dyDescent="0.3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</row>
    <row r="51" spans="1:6" x14ac:dyDescent="0.3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</row>
    <row r="52" spans="1:6" x14ac:dyDescent="0.3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</row>
    <row r="53" spans="1:6" x14ac:dyDescent="0.3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</row>
    <row r="54" spans="1:6" x14ac:dyDescent="0.3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</row>
    <row r="55" spans="1:6" x14ac:dyDescent="0.3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</row>
    <row r="56" spans="1:6" x14ac:dyDescent="0.3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</row>
    <row r="57" spans="1:6" x14ac:dyDescent="0.3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</row>
    <row r="58" spans="1:6" x14ac:dyDescent="0.3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</row>
    <row r="59" spans="1:6" x14ac:dyDescent="0.3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</row>
    <row r="60" spans="1:6" x14ac:dyDescent="0.3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</row>
    <row r="61" spans="1:6" x14ac:dyDescent="0.3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</row>
    <row r="62" spans="1:6" x14ac:dyDescent="0.3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</row>
    <row r="63" spans="1:6" x14ac:dyDescent="0.3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</row>
    <row r="64" spans="1:6" x14ac:dyDescent="0.3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</row>
    <row r="65" spans="1:6" x14ac:dyDescent="0.3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</row>
    <row r="66" spans="1:6" x14ac:dyDescent="0.3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</row>
    <row r="67" spans="1:6" x14ac:dyDescent="0.3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</row>
    <row r="68" spans="1:6" x14ac:dyDescent="0.3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</row>
    <row r="69" spans="1:6" x14ac:dyDescent="0.3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</row>
    <row r="70" spans="1:6" x14ac:dyDescent="0.3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</row>
    <row r="71" spans="1:6" x14ac:dyDescent="0.3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</row>
    <row r="72" spans="1:6" x14ac:dyDescent="0.3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</row>
    <row r="73" spans="1:6" x14ac:dyDescent="0.3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</row>
    <row r="74" spans="1:6" x14ac:dyDescent="0.3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</row>
    <row r="75" spans="1:6" x14ac:dyDescent="0.3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</row>
    <row r="76" spans="1:6" x14ac:dyDescent="0.3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</row>
    <row r="77" spans="1:6" x14ac:dyDescent="0.3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</row>
    <row r="78" spans="1:6" x14ac:dyDescent="0.3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</row>
    <row r="79" spans="1:6" x14ac:dyDescent="0.3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</row>
    <row r="80" spans="1:6" x14ac:dyDescent="0.3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</row>
    <row r="81" spans="1:6" x14ac:dyDescent="0.3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</row>
    <row r="82" spans="1:6" x14ac:dyDescent="0.3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</row>
    <row r="83" spans="1:6" x14ac:dyDescent="0.3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</row>
    <row r="84" spans="1:6" x14ac:dyDescent="0.3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</row>
    <row r="85" spans="1:6" x14ac:dyDescent="0.3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</row>
    <row r="86" spans="1:6" x14ac:dyDescent="0.3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</row>
    <row r="87" spans="1:6" x14ac:dyDescent="0.3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</row>
    <row r="88" spans="1:6" x14ac:dyDescent="0.3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</row>
    <row r="89" spans="1:6" x14ac:dyDescent="0.3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</row>
    <row r="90" spans="1:6" x14ac:dyDescent="0.3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</row>
    <row r="91" spans="1:6" x14ac:dyDescent="0.3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</row>
    <row r="92" spans="1:6" x14ac:dyDescent="0.3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</row>
    <row r="93" spans="1:6" x14ac:dyDescent="0.3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</row>
    <row r="94" spans="1:6" x14ac:dyDescent="0.3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</row>
    <row r="95" spans="1:6" x14ac:dyDescent="0.3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</row>
    <row r="96" spans="1:6" x14ac:dyDescent="0.3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</row>
    <row r="97" spans="1:6" x14ac:dyDescent="0.3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</row>
    <row r="98" spans="1:6" x14ac:dyDescent="0.3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</row>
    <row r="99" spans="1:6" x14ac:dyDescent="0.3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</row>
    <row r="100" spans="1:6" x14ac:dyDescent="0.3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</row>
    <row r="101" spans="1:6" x14ac:dyDescent="0.3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</row>
    <row r="102" spans="1:6" x14ac:dyDescent="0.3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</row>
    <row r="103" spans="1:6" x14ac:dyDescent="0.3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</row>
    <row r="104" spans="1:6" x14ac:dyDescent="0.3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</row>
    <row r="105" spans="1:6" x14ac:dyDescent="0.3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</row>
    <row r="106" spans="1:6" x14ac:dyDescent="0.3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</row>
    <row r="107" spans="1:6" x14ac:dyDescent="0.3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</row>
    <row r="108" spans="1:6" x14ac:dyDescent="0.3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</row>
    <row r="109" spans="1:6" x14ac:dyDescent="0.3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</row>
    <row r="110" spans="1:6" x14ac:dyDescent="0.3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</row>
    <row r="111" spans="1:6" x14ac:dyDescent="0.3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</row>
    <row r="112" spans="1:6" x14ac:dyDescent="0.3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</row>
    <row r="113" spans="1:6" x14ac:dyDescent="0.3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</row>
    <row r="114" spans="1:6" x14ac:dyDescent="0.3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</row>
    <row r="115" spans="1:6" x14ac:dyDescent="0.3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</row>
    <row r="116" spans="1:6" x14ac:dyDescent="0.3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</row>
    <row r="117" spans="1:6" x14ac:dyDescent="0.3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</row>
    <row r="118" spans="1:6" x14ac:dyDescent="0.3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</row>
    <row r="119" spans="1:6" x14ac:dyDescent="0.3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</row>
    <row r="120" spans="1:6" x14ac:dyDescent="0.3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</row>
    <row r="121" spans="1:6" x14ac:dyDescent="0.3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</row>
    <row r="122" spans="1:6" x14ac:dyDescent="0.3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</row>
    <row r="123" spans="1:6" x14ac:dyDescent="0.3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</row>
    <row r="124" spans="1:6" x14ac:dyDescent="0.3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</row>
    <row r="125" spans="1:6" x14ac:dyDescent="0.3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</row>
    <row r="126" spans="1:6" x14ac:dyDescent="0.3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</row>
    <row r="127" spans="1:6" x14ac:dyDescent="0.3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</row>
    <row r="128" spans="1:6" x14ac:dyDescent="0.3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</row>
    <row r="129" spans="1:6" x14ac:dyDescent="0.3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</row>
    <row r="130" spans="1:6" x14ac:dyDescent="0.3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</row>
    <row r="131" spans="1:6" x14ac:dyDescent="0.3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</row>
    <row r="132" spans="1:6" x14ac:dyDescent="0.3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</row>
    <row r="133" spans="1:6" x14ac:dyDescent="0.3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</row>
    <row r="134" spans="1:6" x14ac:dyDescent="0.3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</row>
    <row r="135" spans="1:6" x14ac:dyDescent="0.3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</row>
    <row r="136" spans="1:6" x14ac:dyDescent="0.3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</row>
    <row r="137" spans="1:6" x14ac:dyDescent="0.3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</row>
    <row r="138" spans="1:6" x14ac:dyDescent="0.3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</row>
    <row r="139" spans="1:6" x14ac:dyDescent="0.3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</row>
    <row r="140" spans="1:6" x14ac:dyDescent="0.3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</row>
    <row r="141" spans="1:6" x14ac:dyDescent="0.3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</row>
    <row r="142" spans="1:6" x14ac:dyDescent="0.3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</row>
    <row r="143" spans="1:6" x14ac:dyDescent="0.3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</row>
    <row r="144" spans="1:6" x14ac:dyDescent="0.3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</row>
    <row r="145" spans="1:6" x14ac:dyDescent="0.3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</row>
    <row r="146" spans="1:6" x14ac:dyDescent="0.3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</row>
    <row r="147" spans="1:6" x14ac:dyDescent="0.3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</row>
    <row r="148" spans="1:6" x14ac:dyDescent="0.3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</row>
    <row r="149" spans="1:6" x14ac:dyDescent="0.3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</row>
    <row r="150" spans="1:6" x14ac:dyDescent="0.3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</row>
    <row r="151" spans="1:6" x14ac:dyDescent="0.3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</row>
    <row r="152" spans="1:6" x14ac:dyDescent="0.3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</row>
    <row r="153" spans="1:6" x14ac:dyDescent="0.3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</row>
    <row r="154" spans="1:6" x14ac:dyDescent="0.3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</row>
    <row r="155" spans="1:6" x14ac:dyDescent="0.3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</row>
    <row r="156" spans="1:6" x14ac:dyDescent="0.3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</row>
    <row r="157" spans="1:6" x14ac:dyDescent="0.3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</row>
    <row r="158" spans="1:6" x14ac:dyDescent="0.3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</row>
    <row r="159" spans="1:6" x14ac:dyDescent="0.3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</row>
    <row r="160" spans="1:6" x14ac:dyDescent="0.3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</row>
    <row r="161" spans="1:6" x14ac:dyDescent="0.3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</row>
    <row r="162" spans="1:6" x14ac:dyDescent="0.3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</row>
    <row r="163" spans="1:6" x14ac:dyDescent="0.3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</row>
    <row r="164" spans="1:6" x14ac:dyDescent="0.3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</row>
    <row r="165" spans="1:6" x14ac:dyDescent="0.3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</row>
    <row r="166" spans="1:6" x14ac:dyDescent="0.3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</row>
    <row r="167" spans="1:6" x14ac:dyDescent="0.3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</row>
    <row r="168" spans="1:6" x14ac:dyDescent="0.3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</row>
    <row r="169" spans="1:6" x14ac:dyDescent="0.3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</row>
    <row r="170" spans="1:6" x14ac:dyDescent="0.3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</row>
    <row r="171" spans="1:6" x14ac:dyDescent="0.3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</row>
    <row r="172" spans="1:6" x14ac:dyDescent="0.3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</row>
    <row r="173" spans="1:6" x14ac:dyDescent="0.3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</row>
    <row r="174" spans="1:6" x14ac:dyDescent="0.3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</row>
    <row r="175" spans="1:6" x14ac:dyDescent="0.3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</row>
    <row r="176" spans="1:6" x14ac:dyDescent="0.3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</row>
    <row r="177" spans="1:6" x14ac:dyDescent="0.3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</row>
    <row r="178" spans="1:6" x14ac:dyDescent="0.3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</row>
    <row r="179" spans="1:6" x14ac:dyDescent="0.3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</row>
    <row r="180" spans="1:6" x14ac:dyDescent="0.3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</row>
    <row r="181" spans="1:6" x14ac:dyDescent="0.3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</row>
    <row r="182" spans="1:6" x14ac:dyDescent="0.3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</row>
    <row r="183" spans="1:6" x14ac:dyDescent="0.3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</row>
    <row r="184" spans="1:6" x14ac:dyDescent="0.3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</row>
    <row r="185" spans="1:6" x14ac:dyDescent="0.3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</row>
    <row r="186" spans="1:6" x14ac:dyDescent="0.3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</row>
    <row r="187" spans="1:6" x14ac:dyDescent="0.3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</row>
    <row r="188" spans="1:6" x14ac:dyDescent="0.3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</row>
    <row r="189" spans="1:6" x14ac:dyDescent="0.3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</row>
    <row r="190" spans="1:6" x14ac:dyDescent="0.3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</row>
    <row r="191" spans="1:6" x14ac:dyDescent="0.3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</row>
    <row r="192" spans="1:6" x14ac:dyDescent="0.3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</row>
    <row r="193" spans="1:6" x14ac:dyDescent="0.3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</row>
    <row r="194" spans="1:6" x14ac:dyDescent="0.3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</row>
    <row r="195" spans="1:6" x14ac:dyDescent="0.3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</row>
    <row r="196" spans="1:6" x14ac:dyDescent="0.3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</row>
    <row r="197" spans="1:6" x14ac:dyDescent="0.3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</row>
    <row r="198" spans="1:6" x14ac:dyDescent="0.3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</row>
    <row r="199" spans="1:6" x14ac:dyDescent="0.3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</row>
    <row r="200" spans="1:6" x14ac:dyDescent="0.3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</row>
    <row r="201" spans="1:6" x14ac:dyDescent="0.3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</row>
    <row r="202" spans="1:6" x14ac:dyDescent="0.3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</row>
    <row r="203" spans="1:6" x14ac:dyDescent="0.3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5911-E420-4569-853E-2B9D6C354248}">
  <dimension ref="A1:O204"/>
  <sheetViews>
    <sheetView tabSelected="1" workbookViewId="0">
      <selection activeCell="L33" sqref="L33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7.88671875" bestFit="1" customWidth="1"/>
    <col min="4" max="4" width="6.5546875" bestFit="1" customWidth="1"/>
    <col min="5" max="5" width="8.33203125" bestFit="1" customWidth="1"/>
    <col min="6" max="6" width="22.5546875" bestFit="1" customWidth="1"/>
    <col min="11" max="11" width="16.5546875" bestFit="1" customWidth="1"/>
    <col min="14" max="14" width="15.4414062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500000</v>
      </c>
      <c r="K1" s="4" t="s">
        <v>23</v>
      </c>
    </row>
    <row r="2" spans="1:15" x14ac:dyDescent="0.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I2">
        <f>IF(D2="Z",I1-E2*F2, I1+E2*F2)</f>
        <v>499760</v>
      </c>
      <c r="K2" s="5">
        <v>493601</v>
      </c>
      <c r="N2" s="5"/>
      <c r="O2" s="9"/>
    </row>
    <row r="3" spans="1:15" x14ac:dyDescent="0.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I3">
        <f t="shared" ref="I3:I66" si="0">IF(D3="Z",I2-E3*F3, I2+E3*F3)</f>
        <v>498160</v>
      </c>
      <c r="K3" s="5">
        <v>494608</v>
      </c>
    </row>
    <row r="4" spans="1:15" x14ac:dyDescent="0.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I4">
        <f t="shared" si="0"/>
        <v>497780</v>
      </c>
      <c r="K4" s="5">
        <v>494644</v>
      </c>
    </row>
    <row r="5" spans="1:15" x14ac:dyDescent="0.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I5">
        <f t="shared" si="0"/>
        <v>496790</v>
      </c>
      <c r="K5" s="5">
        <v>494940</v>
      </c>
    </row>
    <row r="6" spans="1:15" x14ac:dyDescent="0.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I6">
        <f t="shared" si="0"/>
        <v>495715</v>
      </c>
      <c r="K6" s="5">
        <v>494977</v>
      </c>
    </row>
    <row r="7" spans="1:15" x14ac:dyDescent="0.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I7">
        <f t="shared" si="0"/>
        <v>497571</v>
      </c>
      <c r="K7" s="5">
        <v>495113</v>
      </c>
    </row>
    <row r="8" spans="1:15" x14ac:dyDescent="0.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I8">
        <f t="shared" si="0"/>
        <v>497207</v>
      </c>
      <c r="K8" s="5">
        <v>495136</v>
      </c>
      <c r="N8" t="s">
        <v>30</v>
      </c>
    </row>
    <row r="9" spans="1:15" x14ac:dyDescent="0.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I9">
        <f t="shared" si="0"/>
        <v>495183</v>
      </c>
      <c r="K9" s="5">
        <v>495149</v>
      </c>
      <c r="N9">
        <f>500000-K2</f>
        <v>6399</v>
      </c>
    </row>
    <row r="10" spans="1:15" x14ac:dyDescent="0.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I10">
        <f t="shared" si="0"/>
        <v>495155</v>
      </c>
      <c r="K10" s="5">
        <v>495155</v>
      </c>
    </row>
    <row r="11" spans="1:15" x14ac:dyDescent="0.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I11">
        <f t="shared" si="0"/>
        <v>493601</v>
      </c>
      <c r="K11" s="5">
        <v>495183</v>
      </c>
    </row>
    <row r="12" spans="1:15" x14ac:dyDescent="0.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I12">
        <f t="shared" si="0"/>
        <v>494977</v>
      </c>
      <c r="K12" s="5">
        <v>495471</v>
      </c>
      <c r="N12" cm="1">
        <f t="array" ref="N12">MAX(IF((D2:D203="Z")*(D3:D204="W"), I2:I203))</f>
        <v>550079</v>
      </c>
    </row>
    <row r="13" spans="1:15" x14ac:dyDescent="0.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I13">
        <f t="shared" si="0"/>
        <v>495471</v>
      </c>
      <c r="K13" s="5">
        <v>495510</v>
      </c>
    </row>
    <row r="14" spans="1:15" x14ac:dyDescent="0.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I14">
        <f t="shared" si="0"/>
        <v>494940</v>
      </c>
      <c r="K14" s="5">
        <v>495715</v>
      </c>
    </row>
    <row r="15" spans="1:15" x14ac:dyDescent="0.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I15">
        <f t="shared" si="0"/>
        <v>494644</v>
      </c>
      <c r="K15" s="5">
        <v>495734</v>
      </c>
    </row>
    <row r="16" spans="1:15" x14ac:dyDescent="0.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I16">
        <f t="shared" si="0"/>
        <v>497694</v>
      </c>
      <c r="K16" s="5">
        <v>496016</v>
      </c>
    </row>
    <row r="17" spans="1:11" x14ac:dyDescent="0.3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I17">
        <f t="shared" si="0"/>
        <v>497054</v>
      </c>
      <c r="K17" s="5">
        <v>496043</v>
      </c>
    </row>
    <row r="18" spans="1:11" x14ac:dyDescent="0.3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I18">
        <f t="shared" si="0"/>
        <v>496998</v>
      </c>
      <c r="K18" s="5">
        <v>496367</v>
      </c>
    </row>
    <row r="19" spans="1:11" x14ac:dyDescent="0.3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I19">
        <f t="shared" si="0"/>
        <v>496758</v>
      </c>
      <c r="K19" s="5">
        <v>496373</v>
      </c>
    </row>
    <row r="20" spans="1:11" x14ac:dyDescent="0.3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I20">
        <f t="shared" si="0"/>
        <v>496842</v>
      </c>
      <c r="K20" s="5">
        <v>496378</v>
      </c>
    </row>
    <row r="21" spans="1:11" x14ac:dyDescent="0.3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I21">
        <f t="shared" si="0"/>
        <v>496367</v>
      </c>
      <c r="K21" s="5">
        <v>496758</v>
      </c>
    </row>
    <row r="22" spans="1:11" x14ac:dyDescent="0.3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I22">
        <f t="shared" si="0"/>
        <v>495113</v>
      </c>
      <c r="K22" s="5">
        <v>496790</v>
      </c>
    </row>
    <row r="23" spans="1:11" x14ac:dyDescent="0.3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I23">
        <f t="shared" si="0"/>
        <v>496373</v>
      </c>
      <c r="K23" s="5">
        <v>496842</v>
      </c>
    </row>
    <row r="24" spans="1:11" x14ac:dyDescent="0.3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I24">
        <f t="shared" si="0"/>
        <v>496043</v>
      </c>
      <c r="K24" s="5">
        <v>496998</v>
      </c>
    </row>
    <row r="25" spans="1:11" x14ac:dyDescent="0.3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I25">
        <f t="shared" si="0"/>
        <v>494608</v>
      </c>
      <c r="K25" s="5">
        <v>497054</v>
      </c>
    </row>
    <row r="26" spans="1:11" x14ac:dyDescent="0.3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I26">
        <f t="shared" si="0"/>
        <v>498332</v>
      </c>
      <c r="K26" s="5">
        <v>497165</v>
      </c>
    </row>
    <row r="27" spans="1:11" x14ac:dyDescent="0.3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I27">
        <f t="shared" si="0"/>
        <v>498102</v>
      </c>
      <c r="K27" s="5">
        <v>497207</v>
      </c>
    </row>
    <row r="28" spans="1:11" x14ac:dyDescent="0.3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I28">
        <f t="shared" si="0"/>
        <v>498254</v>
      </c>
      <c r="K28" s="5">
        <v>497248</v>
      </c>
    </row>
    <row r="29" spans="1:11" x14ac:dyDescent="0.3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I29">
        <f t="shared" si="0"/>
        <v>495734</v>
      </c>
      <c r="K29" s="5">
        <v>497571</v>
      </c>
    </row>
    <row r="30" spans="1:11" x14ac:dyDescent="0.3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I30">
        <f t="shared" si="0"/>
        <v>495510</v>
      </c>
      <c r="K30" s="5">
        <v>497608</v>
      </c>
    </row>
    <row r="31" spans="1:11" x14ac:dyDescent="0.3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I31">
        <f t="shared" si="0"/>
        <v>495149</v>
      </c>
      <c r="K31" s="5">
        <v>497694</v>
      </c>
    </row>
    <row r="32" spans="1:11" x14ac:dyDescent="0.3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I32">
        <f t="shared" si="0"/>
        <v>497165</v>
      </c>
      <c r="K32" s="5">
        <v>497780</v>
      </c>
    </row>
    <row r="33" spans="1:11" x14ac:dyDescent="0.3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I33">
        <f t="shared" si="0"/>
        <v>500945</v>
      </c>
      <c r="K33" s="5">
        <v>498080</v>
      </c>
    </row>
    <row r="34" spans="1:11" x14ac:dyDescent="0.3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I34">
        <f t="shared" si="0"/>
        <v>499097</v>
      </c>
      <c r="K34" s="5">
        <v>498102</v>
      </c>
    </row>
    <row r="35" spans="1:11" x14ac:dyDescent="0.3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I35">
        <f t="shared" si="0"/>
        <v>498239</v>
      </c>
      <c r="K35" s="5">
        <v>498158</v>
      </c>
    </row>
    <row r="36" spans="1:11" x14ac:dyDescent="0.3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I36">
        <f t="shared" si="0"/>
        <v>498158</v>
      </c>
      <c r="K36" s="5">
        <v>498160</v>
      </c>
    </row>
    <row r="37" spans="1:11" x14ac:dyDescent="0.3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I37">
        <f t="shared" si="0"/>
        <v>498274</v>
      </c>
      <c r="K37" s="5">
        <v>498239</v>
      </c>
    </row>
    <row r="38" spans="1:11" x14ac:dyDescent="0.3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I38">
        <f t="shared" si="0"/>
        <v>498718</v>
      </c>
      <c r="K38" s="5">
        <v>498254</v>
      </c>
    </row>
    <row r="39" spans="1:11" x14ac:dyDescent="0.3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I39">
        <f t="shared" si="0"/>
        <v>497248</v>
      </c>
      <c r="K39" s="5">
        <v>498274</v>
      </c>
    </row>
    <row r="40" spans="1:11" x14ac:dyDescent="0.3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I40">
        <f t="shared" si="0"/>
        <v>495136</v>
      </c>
      <c r="K40" s="5">
        <v>498332</v>
      </c>
    </row>
    <row r="41" spans="1:11" x14ac:dyDescent="0.3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I41">
        <f t="shared" si="0"/>
        <v>498080</v>
      </c>
      <c r="K41" s="5">
        <v>498718</v>
      </c>
    </row>
    <row r="42" spans="1:11" x14ac:dyDescent="0.3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I42">
        <f t="shared" si="0"/>
        <v>496016</v>
      </c>
      <c r="K42" s="5">
        <v>498730</v>
      </c>
    </row>
    <row r="43" spans="1:11" x14ac:dyDescent="0.3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I43">
        <f t="shared" si="0"/>
        <v>507476</v>
      </c>
      <c r="K43" s="5">
        <v>498818</v>
      </c>
    </row>
    <row r="44" spans="1:11" x14ac:dyDescent="0.3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I44">
        <f t="shared" si="0"/>
        <v>507260</v>
      </c>
      <c r="K44" s="5">
        <v>499097</v>
      </c>
    </row>
    <row r="45" spans="1:11" x14ac:dyDescent="0.3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I45">
        <f t="shared" si="0"/>
        <v>504920</v>
      </c>
      <c r="K45" s="5">
        <v>499347</v>
      </c>
    </row>
    <row r="46" spans="1:11" x14ac:dyDescent="0.3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I46">
        <f t="shared" si="0"/>
        <v>504591</v>
      </c>
      <c r="K46" s="5">
        <v>499589</v>
      </c>
    </row>
    <row r="47" spans="1:11" x14ac:dyDescent="0.3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I47">
        <f t="shared" si="0"/>
        <v>504843</v>
      </c>
      <c r="K47" s="5">
        <v>499613</v>
      </c>
    </row>
    <row r="48" spans="1:11" x14ac:dyDescent="0.3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I48">
        <f t="shared" si="0"/>
        <v>504691</v>
      </c>
      <c r="K48" s="5">
        <v>499760</v>
      </c>
    </row>
    <row r="49" spans="1:11" x14ac:dyDescent="0.3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I49">
        <f t="shared" si="0"/>
        <v>504625</v>
      </c>
      <c r="K49" s="5">
        <v>499997</v>
      </c>
    </row>
    <row r="50" spans="1:11" x14ac:dyDescent="0.3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I50">
        <f t="shared" si="0"/>
        <v>502206</v>
      </c>
      <c r="K50" s="5">
        <v>500186</v>
      </c>
    </row>
    <row r="51" spans="1:11" x14ac:dyDescent="0.3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I51">
        <f t="shared" si="0"/>
        <v>500446</v>
      </c>
      <c r="K51" s="5">
        <v>500446</v>
      </c>
    </row>
    <row r="52" spans="1:11" x14ac:dyDescent="0.3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I52">
        <f t="shared" si="0"/>
        <v>500986</v>
      </c>
      <c r="K52" s="5">
        <v>500759</v>
      </c>
    </row>
    <row r="53" spans="1:11" x14ac:dyDescent="0.3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I53">
        <f t="shared" si="0"/>
        <v>500186</v>
      </c>
      <c r="K53" s="5">
        <v>500945</v>
      </c>
    </row>
    <row r="54" spans="1:11" x14ac:dyDescent="0.3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I54">
        <f t="shared" si="0"/>
        <v>499997</v>
      </c>
      <c r="K54" s="5">
        <v>500986</v>
      </c>
    </row>
    <row r="55" spans="1:11" x14ac:dyDescent="0.3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I55">
        <f t="shared" si="0"/>
        <v>499589</v>
      </c>
      <c r="K55" s="5">
        <v>502206</v>
      </c>
    </row>
    <row r="56" spans="1:11" x14ac:dyDescent="0.3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I56">
        <f t="shared" si="0"/>
        <v>499613</v>
      </c>
      <c r="K56" s="5">
        <v>502475</v>
      </c>
    </row>
    <row r="57" spans="1:11" x14ac:dyDescent="0.3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I57">
        <f t="shared" si="0"/>
        <v>499347</v>
      </c>
      <c r="K57" s="5">
        <v>503105</v>
      </c>
    </row>
    <row r="58" spans="1:11" x14ac:dyDescent="0.3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I58">
        <f t="shared" si="0"/>
        <v>498818</v>
      </c>
      <c r="K58" s="5">
        <v>504197</v>
      </c>
    </row>
    <row r="59" spans="1:11" x14ac:dyDescent="0.3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I59">
        <f t="shared" si="0"/>
        <v>498730</v>
      </c>
      <c r="K59" s="5">
        <v>504575</v>
      </c>
    </row>
    <row r="60" spans="1:11" x14ac:dyDescent="0.3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I60">
        <f t="shared" si="0"/>
        <v>497608</v>
      </c>
      <c r="K60" s="5">
        <v>504591</v>
      </c>
    </row>
    <row r="61" spans="1:11" x14ac:dyDescent="0.3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I61">
        <f t="shared" si="0"/>
        <v>496378</v>
      </c>
      <c r="K61" s="5">
        <v>504625</v>
      </c>
    </row>
    <row r="62" spans="1:11" x14ac:dyDescent="0.3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I62">
        <f t="shared" si="0"/>
        <v>505884</v>
      </c>
      <c r="K62" s="5">
        <v>504691</v>
      </c>
    </row>
    <row r="63" spans="1:11" x14ac:dyDescent="0.3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I63">
        <f t="shared" si="0"/>
        <v>506016</v>
      </c>
      <c r="K63" s="5">
        <v>504843</v>
      </c>
    </row>
    <row r="64" spans="1:11" x14ac:dyDescent="0.3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I64">
        <f t="shared" si="0"/>
        <v>505676</v>
      </c>
      <c r="K64" s="5">
        <v>504920</v>
      </c>
    </row>
    <row r="65" spans="1:11" x14ac:dyDescent="0.3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I65">
        <f t="shared" si="0"/>
        <v>505584</v>
      </c>
      <c r="K65" s="5">
        <v>505018</v>
      </c>
    </row>
    <row r="66" spans="1:11" x14ac:dyDescent="0.3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I66">
        <f t="shared" si="0"/>
        <v>508033</v>
      </c>
      <c r="K66" s="5">
        <v>505123</v>
      </c>
    </row>
    <row r="67" spans="1:11" x14ac:dyDescent="0.3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I67">
        <f t="shared" ref="I67:I130" si="1">IF(D67="Z",I66-E67*F67, I66+E67*F67)</f>
        <v>506053</v>
      </c>
      <c r="K67" s="5">
        <v>505455</v>
      </c>
    </row>
    <row r="68" spans="1:11" x14ac:dyDescent="0.3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I68">
        <f t="shared" si="1"/>
        <v>505455</v>
      </c>
      <c r="K68" s="5">
        <v>505584</v>
      </c>
    </row>
    <row r="69" spans="1:11" x14ac:dyDescent="0.3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I69">
        <f t="shared" si="1"/>
        <v>504575</v>
      </c>
      <c r="K69" s="5">
        <v>505676</v>
      </c>
    </row>
    <row r="70" spans="1:11" x14ac:dyDescent="0.3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I70">
        <f t="shared" si="1"/>
        <v>504197</v>
      </c>
      <c r="K70" s="5">
        <v>505884</v>
      </c>
    </row>
    <row r="71" spans="1:11" x14ac:dyDescent="0.3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I71">
        <f t="shared" si="1"/>
        <v>503105</v>
      </c>
      <c r="K71" s="5">
        <v>506016</v>
      </c>
    </row>
    <row r="72" spans="1:11" x14ac:dyDescent="0.3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I72">
        <f t="shared" si="1"/>
        <v>502475</v>
      </c>
      <c r="K72" s="5">
        <v>506053</v>
      </c>
    </row>
    <row r="73" spans="1:11" x14ac:dyDescent="0.3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I73">
        <f t="shared" si="1"/>
        <v>500759</v>
      </c>
      <c r="K73" s="5">
        <v>507260</v>
      </c>
    </row>
    <row r="74" spans="1:11" x14ac:dyDescent="0.3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I74">
        <f t="shared" si="1"/>
        <v>507367</v>
      </c>
      <c r="K74" s="5">
        <v>507367</v>
      </c>
    </row>
    <row r="75" spans="1:11" x14ac:dyDescent="0.3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I75">
        <f t="shared" si="1"/>
        <v>505123</v>
      </c>
      <c r="K75" s="5">
        <v>507476</v>
      </c>
    </row>
    <row r="76" spans="1:11" x14ac:dyDescent="0.3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I76">
        <f t="shared" si="1"/>
        <v>505018</v>
      </c>
      <c r="K76" s="5">
        <v>508033</v>
      </c>
    </row>
    <row r="77" spans="1:11" x14ac:dyDescent="0.3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I77">
        <f t="shared" si="1"/>
        <v>511826</v>
      </c>
      <c r="K77" s="5">
        <v>511462</v>
      </c>
    </row>
    <row r="78" spans="1:11" x14ac:dyDescent="0.3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I78">
        <f t="shared" si="1"/>
        <v>511462</v>
      </c>
      <c r="K78" s="5">
        <v>511498</v>
      </c>
    </row>
    <row r="79" spans="1:11" x14ac:dyDescent="0.3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I79">
        <f t="shared" si="1"/>
        <v>511522</v>
      </c>
      <c r="K79" s="5">
        <v>511522</v>
      </c>
    </row>
    <row r="80" spans="1:11" x14ac:dyDescent="0.3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I80">
        <f t="shared" si="1"/>
        <v>513070</v>
      </c>
      <c r="K80" s="5">
        <v>511749</v>
      </c>
    </row>
    <row r="81" spans="1:11" x14ac:dyDescent="0.3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I81">
        <f t="shared" si="1"/>
        <v>512830</v>
      </c>
      <c r="K81" s="5">
        <v>511826</v>
      </c>
    </row>
    <row r="82" spans="1:11" x14ac:dyDescent="0.3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I82">
        <f t="shared" si="1"/>
        <v>512550</v>
      </c>
      <c r="K82" s="5">
        <v>512299</v>
      </c>
    </row>
    <row r="83" spans="1:11" x14ac:dyDescent="0.3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I83">
        <f t="shared" si="1"/>
        <v>513804</v>
      </c>
      <c r="K83" s="5">
        <v>512339</v>
      </c>
    </row>
    <row r="84" spans="1:11" x14ac:dyDescent="0.3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I84">
        <f t="shared" si="1"/>
        <v>512509</v>
      </c>
      <c r="K84" s="5">
        <v>512459</v>
      </c>
    </row>
    <row r="85" spans="1:11" x14ac:dyDescent="0.3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I85">
        <f t="shared" si="1"/>
        <v>511749</v>
      </c>
      <c r="K85" s="5">
        <v>512505</v>
      </c>
    </row>
    <row r="86" spans="1:11" x14ac:dyDescent="0.3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I86">
        <f t="shared" si="1"/>
        <v>512505</v>
      </c>
      <c r="K86" s="5">
        <v>512509</v>
      </c>
    </row>
    <row r="87" spans="1:11" x14ac:dyDescent="0.3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I87">
        <f t="shared" si="1"/>
        <v>512699</v>
      </c>
      <c r="K87" s="5">
        <v>512550</v>
      </c>
    </row>
    <row r="88" spans="1:11" x14ac:dyDescent="0.3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I88">
        <f t="shared" si="1"/>
        <v>512459</v>
      </c>
      <c r="K88" s="5">
        <v>512699</v>
      </c>
    </row>
    <row r="89" spans="1:11" x14ac:dyDescent="0.3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I89">
        <f t="shared" si="1"/>
        <v>512339</v>
      </c>
      <c r="K89" s="5">
        <v>512830</v>
      </c>
    </row>
    <row r="90" spans="1:11" x14ac:dyDescent="0.3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I90">
        <f t="shared" si="1"/>
        <v>512299</v>
      </c>
      <c r="K90" s="5">
        <v>512931</v>
      </c>
    </row>
    <row r="91" spans="1:11" x14ac:dyDescent="0.3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I91">
        <f t="shared" si="1"/>
        <v>513331</v>
      </c>
      <c r="K91" s="5">
        <v>512943</v>
      </c>
    </row>
    <row r="92" spans="1:11" x14ac:dyDescent="0.3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I92">
        <f t="shared" si="1"/>
        <v>516741</v>
      </c>
      <c r="K92" s="5">
        <v>513070</v>
      </c>
    </row>
    <row r="93" spans="1:11" x14ac:dyDescent="0.3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I93">
        <f t="shared" si="1"/>
        <v>515487</v>
      </c>
      <c r="K93" s="5">
        <v>513331</v>
      </c>
    </row>
    <row r="94" spans="1:11" x14ac:dyDescent="0.3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I94">
        <f t="shared" si="1"/>
        <v>515188</v>
      </c>
      <c r="K94" s="5">
        <v>513804</v>
      </c>
    </row>
    <row r="95" spans="1:11" x14ac:dyDescent="0.3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I95">
        <f t="shared" si="1"/>
        <v>512931</v>
      </c>
      <c r="K95" s="5">
        <v>513870</v>
      </c>
    </row>
    <row r="96" spans="1:11" x14ac:dyDescent="0.3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I96">
        <f t="shared" si="1"/>
        <v>512943</v>
      </c>
      <c r="K96" s="5">
        <v>514120</v>
      </c>
    </row>
    <row r="97" spans="1:11" x14ac:dyDescent="0.3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I97">
        <f t="shared" si="1"/>
        <v>516955</v>
      </c>
      <c r="K97" s="5">
        <v>514288</v>
      </c>
    </row>
    <row r="98" spans="1:11" x14ac:dyDescent="0.3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I98">
        <f t="shared" si="1"/>
        <v>514645</v>
      </c>
      <c r="K98" s="5">
        <v>514600</v>
      </c>
    </row>
    <row r="99" spans="1:11" x14ac:dyDescent="0.3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I99">
        <f t="shared" si="1"/>
        <v>514120</v>
      </c>
      <c r="K99" s="5">
        <v>514645</v>
      </c>
    </row>
    <row r="100" spans="1:11" x14ac:dyDescent="0.3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I100">
        <f t="shared" si="1"/>
        <v>513870</v>
      </c>
      <c r="K100" s="5">
        <v>515100</v>
      </c>
    </row>
    <row r="101" spans="1:11" x14ac:dyDescent="0.3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I101">
        <f t="shared" si="1"/>
        <v>515276</v>
      </c>
      <c r="K101" s="5">
        <v>515188</v>
      </c>
    </row>
    <row r="102" spans="1:11" x14ac:dyDescent="0.3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I102">
        <f t="shared" si="1"/>
        <v>515100</v>
      </c>
      <c r="K102" s="5">
        <v>515276</v>
      </c>
    </row>
    <row r="103" spans="1:11" x14ac:dyDescent="0.3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I103">
        <f t="shared" si="1"/>
        <v>514600</v>
      </c>
      <c r="K103" s="5">
        <v>515487</v>
      </c>
    </row>
    <row r="104" spans="1:11" x14ac:dyDescent="0.3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I104">
        <f t="shared" si="1"/>
        <v>514288</v>
      </c>
      <c r="K104" s="5">
        <v>515702</v>
      </c>
    </row>
    <row r="105" spans="1:11" x14ac:dyDescent="0.3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I105">
        <f t="shared" si="1"/>
        <v>511498</v>
      </c>
      <c r="K105" s="5">
        <v>515763</v>
      </c>
    </row>
    <row r="106" spans="1:11" x14ac:dyDescent="0.3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I106">
        <f t="shared" si="1"/>
        <v>523098</v>
      </c>
      <c r="K106" s="5">
        <v>516741</v>
      </c>
    </row>
    <row r="107" spans="1:11" x14ac:dyDescent="0.3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I107">
        <f t="shared" si="1"/>
        <v>522547</v>
      </c>
      <c r="K107" s="5">
        <v>516955</v>
      </c>
    </row>
    <row r="108" spans="1:11" x14ac:dyDescent="0.3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I108">
        <f t="shared" si="1"/>
        <v>522717</v>
      </c>
      <c r="K108" s="5">
        <v>517861</v>
      </c>
    </row>
    <row r="109" spans="1:11" x14ac:dyDescent="0.3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I109">
        <f t="shared" si="1"/>
        <v>522959</v>
      </c>
      <c r="K109" s="5">
        <v>518085</v>
      </c>
    </row>
    <row r="110" spans="1:11" x14ac:dyDescent="0.3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I110">
        <f t="shared" si="1"/>
        <v>522145</v>
      </c>
      <c r="K110" s="5">
        <v>518239</v>
      </c>
    </row>
    <row r="111" spans="1:11" x14ac:dyDescent="0.3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I111">
        <f t="shared" si="1"/>
        <v>521445</v>
      </c>
      <c r="K111" s="5">
        <v>518541</v>
      </c>
    </row>
    <row r="112" spans="1:11" x14ac:dyDescent="0.3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I112">
        <f t="shared" si="1"/>
        <v>519597</v>
      </c>
      <c r="K112" s="5">
        <v>519127</v>
      </c>
    </row>
    <row r="113" spans="1:11" x14ac:dyDescent="0.3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I113">
        <f t="shared" si="1"/>
        <v>520631</v>
      </c>
      <c r="K113" s="5">
        <v>519299</v>
      </c>
    </row>
    <row r="114" spans="1:11" x14ac:dyDescent="0.3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I114">
        <f t="shared" si="1"/>
        <v>523463</v>
      </c>
      <c r="K114" s="5">
        <v>519593</v>
      </c>
    </row>
    <row r="115" spans="1:11" x14ac:dyDescent="0.3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I115">
        <f t="shared" si="1"/>
        <v>523043</v>
      </c>
      <c r="K115" s="5">
        <v>519597</v>
      </c>
    </row>
    <row r="116" spans="1:11" x14ac:dyDescent="0.3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I116">
        <f t="shared" si="1"/>
        <v>522393</v>
      </c>
      <c r="K116" s="5">
        <v>519811</v>
      </c>
    </row>
    <row r="117" spans="1:11" x14ac:dyDescent="0.3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I117">
        <f t="shared" si="1"/>
        <v>522177</v>
      </c>
      <c r="K117" s="5">
        <v>520053</v>
      </c>
    </row>
    <row r="118" spans="1:11" x14ac:dyDescent="0.3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I118">
        <f t="shared" si="1"/>
        <v>519593</v>
      </c>
      <c r="K118" s="5">
        <v>520173</v>
      </c>
    </row>
    <row r="119" spans="1:11" x14ac:dyDescent="0.3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I119">
        <f t="shared" si="1"/>
        <v>519299</v>
      </c>
      <c r="K119" s="5">
        <v>520631</v>
      </c>
    </row>
    <row r="120" spans="1:11" x14ac:dyDescent="0.3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I120">
        <f t="shared" si="1"/>
        <v>519127</v>
      </c>
      <c r="K120" s="5">
        <v>521445</v>
      </c>
    </row>
    <row r="121" spans="1:11" x14ac:dyDescent="0.3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I121">
        <f t="shared" si="1"/>
        <v>519811</v>
      </c>
      <c r="K121" s="5">
        <v>522145</v>
      </c>
    </row>
    <row r="122" spans="1:11" x14ac:dyDescent="0.3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I122">
        <f t="shared" si="1"/>
        <v>517861</v>
      </c>
      <c r="K122" s="5">
        <v>522177</v>
      </c>
    </row>
    <row r="123" spans="1:11" x14ac:dyDescent="0.3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I123">
        <f t="shared" si="1"/>
        <v>518239</v>
      </c>
      <c r="K123" s="5">
        <v>522393</v>
      </c>
    </row>
    <row r="124" spans="1:11" x14ac:dyDescent="0.3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I124">
        <f t="shared" si="1"/>
        <v>515702</v>
      </c>
      <c r="K124" s="5">
        <v>522547</v>
      </c>
    </row>
    <row r="125" spans="1:11" x14ac:dyDescent="0.3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I125">
        <f t="shared" si="1"/>
        <v>515763</v>
      </c>
      <c r="K125" s="5">
        <v>522717</v>
      </c>
    </row>
    <row r="126" spans="1:11" x14ac:dyDescent="0.3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I126">
        <f t="shared" si="1"/>
        <v>520173</v>
      </c>
      <c r="K126" s="5">
        <v>522959</v>
      </c>
    </row>
    <row r="127" spans="1:11" x14ac:dyDescent="0.3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I127">
        <f t="shared" si="1"/>
        <v>520053</v>
      </c>
      <c r="K127" s="5">
        <v>522989</v>
      </c>
    </row>
    <row r="128" spans="1:11" x14ac:dyDescent="0.3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I128">
        <f t="shared" si="1"/>
        <v>518541</v>
      </c>
      <c r="K128" s="5">
        <v>523043</v>
      </c>
    </row>
    <row r="129" spans="1:11" x14ac:dyDescent="0.3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I129">
        <f t="shared" si="1"/>
        <v>518085</v>
      </c>
      <c r="K129" s="5">
        <v>523098</v>
      </c>
    </row>
    <row r="130" spans="1:11" x14ac:dyDescent="0.3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I130">
        <f t="shared" si="1"/>
        <v>531351</v>
      </c>
      <c r="K130" s="5">
        <v>523309</v>
      </c>
    </row>
    <row r="131" spans="1:11" x14ac:dyDescent="0.3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I131">
        <f t="shared" ref="I131:I194" si="2">IF(D131="Z",I130-E131*F131, I130+E131*F131)</f>
        <v>530895</v>
      </c>
      <c r="K131" s="5">
        <v>523463</v>
      </c>
    </row>
    <row r="132" spans="1:11" x14ac:dyDescent="0.3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I132">
        <f t="shared" si="2"/>
        <v>531015</v>
      </c>
      <c r="K132" s="5">
        <v>523849</v>
      </c>
    </row>
    <row r="133" spans="1:11" x14ac:dyDescent="0.3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I133">
        <f t="shared" si="2"/>
        <v>530807</v>
      </c>
      <c r="K133" s="5">
        <v>524665</v>
      </c>
    </row>
    <row r="134" spans="1:11" x14ac:dyDescent="0.3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I134">
        <f t="shared" si="2"/>
        <v>528299</v>
      </c>
      <c r="K134" s="5">
        <v>526376</v>
      </c>
    </row>
    <row r="135" spans="1:11" x14ac:dyDescent="0.3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I135">
        <f t="shared" si="2"/>
        <v>532023</v>
      </c>
      <c r="K135" s="5">
        <v>526582</v>
      </c>
    </row>
    <row r="136" spans="1:11" x14ac:dyDescent="0.3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I136">
        <f t="shared" si="2"/>
        <v>533651</v>
      </c>
      <c r="K136" s="5">
        <v>526614</v>
      </c>
    </row>
    <row r="137" spans="1:11" x14ac:dyDescent="0.3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I137">
        <f t="shared" si="2"/>
        <v>533483</v>
      </c>
      <c r="K137" s="5">
        <v>526767</v>
      </c>
    </row>
    <row r="138" spans="1:11" x14ac:dyDescent="0.3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I138">
        <f t="shared" si="2"/>
        <v>533093</v>
      </c>
      <c r="K138" s="5">
        <v>526773</v>
      </c>
    </row>
    <row r="139" spans="1:11" x14ac:dyDescent="0.3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I139">
        <f t="shared" si="2"/>
        <v>533663</v>
      </c>
      <c r="K139" s="5">
        <v>526895</v>
      </c>
    </row>
    <row r="140" spans="1:11" x14ac:dyDescent="0.3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I140">
        <f t="shared" si="2"/>
        <v>535049</v>
      </c>
      <c r="K140" s="5">
        <v>528299</v>
      </c>
    </row>
    <row r="141" spans="1:11" x14ac:dyDescent="0.3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I141">
        <f t="shared" si="2"/>
        <v>534509</v>
      </c>
      <c r="K141" s="5">
        <v>528700</v>
      </c>
    </row>
    <row r="142" spans="1:11" x14ac:dyDescent="0.3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I142">
        <f t="shared" si="2"/>
        <v>534395</v>
      </c>
      <c r="K142" s="5">
        <v>528745</v>
      </c>
    </row>
    <row r="143" spans="1:11" x14ac:dyDescent="0.3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I143">
        <f t="shared" si="2"/>
        <v>534363</v>
      </c>
      <c r="K143" s="5">
        <v>529293</v>
      </c>
    </row>
    <row r="144" spans="1:11" x14ac:dyDescent="0.3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I144">
        <f t="shared" si="2"/>
        <v>534513</v>
      </c>
      <c r="K144" s="5">
        <v>529941</v>
      </c>
    </row>
    <row r="145" spans="1:11" x14ac:dyDescent="0.3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I145">
        <f t="shared" si="2"/>
        <v>530721</v>
      </c>
      <c r="K145" s="5">
        <v>530080</v>
      </c>
    </row>
    <row r="146" spans="1:11" x14ac:dyDescent="0.3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I146">
        <f t="shared" si="2"/>
        <v>529293</v>
      </c>
      <c r="K146" s="5">
        <v>530721</v>
      </c>
    </row>
    <row r="147" spans="1:11" x14ac:dyDescent="0.3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I147">
        <f t="shared" si="2"/>
        <v>531008</v>
      </c>
      <c r="K147" s="5">
        <v>530807</v>
      </c>
    </row>
    <row r="148" spans="1:11" x14ac:dyDescent="0.3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I148">
        <f t="shared" si="2"/>
        <v>530928</v>
      </c>
      <c r="K148" s="5">
        <v>530895</v>
      </c>
    </row>
    <row r="149" spans="1:11" x14ac:dyDescent="0.3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I149">
        <f t="shared" si="2"/>
        <v>529941</v>
      </c>
      <c r="K149" s="5">
        <v>530928</v>
      </c>
    </row>
    <row r="150" spans="1:11" x14ac:dyDescent="0.3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I150">
        <f t="shared" si="2"/>
        <v>526773</v>
      </c>
      <c r="K150" s="5">
        <v>531008</v>
      </c>
    </row>
    <row r="151" spans="1:11" x14ac:dyDescent="0.3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I151">
        <f t="shared" si="2"/>
        <v>528745</v>
      </c>
      <c r="K151" s="5">
        <v>531015</v>
      </c>
    </row>
    <row r="152" spans="1:11" x14ac:dyDescent="0.3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I152">
        <f t="shared" si="2"/>
        <v>528700</v>
      </c>
      <c r="K152" s="5">
        <v>531351</v>
      </c>
    </row>
    <row r="153" spans="1:11" x14ac:dyDescent="0.3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I153">
        <f t="shared" si="2"/>
        <v>530080</v>
      </c>
      <c r="K153" s="5">
        <v>532023</v>
      </c>
    </row>
    <row r="154" spans="1:11" x14ac:dyDescent="0.3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I154">
        <f t="shared" si="2"/>
        <v>526895</v>
      </c>
      <c r="K154" s="5">
        <v>533093</v>
      </c>
    </row>
    <row r="155" spans="1:11" x14ac:dyDescent="0.3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I155">
        <f t="shared" si="2"/>
        <v>526767</v>
      </c>
      <c r="K155" s="5">
        <v>533483</v>
      </c>
    </row>
    <row r="156" spans="1:11" x14ac:dyDescent="0.3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I156">
        <f t="shared" si="2"/>
        <v>526582</v>
      </c>
      <c r="K156" s="5">
        <v>533651</v>
      </c>
    </row>
    <row r="157" spans="1:11" x14ac:dyDescent="0.3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I157">
        <f t="shared" si="2"/>
        <v>526614</v>
      </c>
      <c r="K157" s="5">
        <v>533663</v>
      </c>
    </row>
    <row r="158" spans="1:11" x14ac:dyDescent="0.3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I158">
        <f t="shared" si="2"/>
        <v>526376</v>
      </c>
      <c r="K158" s="5">
        <v>533719</v>
      </c>
    </row>
    <row r="159" spans="1:11" x14ac:dyDescent="0.3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I159">
        <f t="shared" si="2"/>
        <v>524665</v>
      </c>
      <c r="K159" s="5">
        <v>534363</v>
      </c>
    </row>
    <row r="160" spans="1:11" x14ac:dyDescent="0.3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I160">
        <f t="shared" si="2"/>
        <v>523849</v>
      </c>
      <c r="K160" s="5">
        <v>534395</v>
      </c>
    </row>
    <row r="161" spans="1:11" x14ac:dyDescent="0.3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I161">
        <f t="shared" si="2"/>
        <v>523309</v>
      </c>
      <c r="K161" s="5">
        <v>534509</v>
      </c>
    </row>
    <row r="162" spans="1:11" x14ac:dyDescent="0.3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I162">
        <f t="shared" si="2"/>
        <v>522989</v>
      </c>
      <c r="K162" s="5">
        <v>534513</v>
      </c>
    </row>
    <row r="163" spans="1:11" x14ac:dyDescent="0.3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I163">
        <f t="shared" si="2"/>
        <v>541205</v>
      </c>
      <c r="K163" s="5">
        <v>535049</v>
      </c>
    </row>
    <row r="164" spans="1:11" x14ac:dyDescent="0.3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I164">
        <f t="shared" si="2"/>
        <v>539381</v>
      </c>
      <c r="K164" s="5">
        <v>535646</v>
      </c>
    </row>
    <row r="165" spans="1:11" x14ac:dyDescent="0.3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I165">
        <f t="shared" si="2"/>
        <v>538898</v>
      </c>
      <c r="K165" s="5">
        <v>535668</v>
      </c>
    </row>
    <row r="166" spans="1:11" x14ac:dyDescent="0.3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I166">
        <f t="shared" si="2"/>
        <v>535796</v>
      </c>
      <c r="K166" s="5">
        <v>535708</v>
      </c>
    </row>
    <row r="167" spans="1:11" x14ac:dyDescent="0.3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I167">
        <f t="shared" si="2"/>
        <v>535646</v>
      </c>
      <c r="K167" s="5">
        <v>535796</v>
      </c>
    </row>
    <row r="168" spans="1:11" x14ac:dyDescent="0.3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I168">
        <f t="shared" si="2"/>
        <v>533719</v>
      </c>
      <c r="K168" s="5">
        <v>536023</v>
      </c>
    </row>
    <row r="169" spans="1:11" x14ac:dyDescent="0.3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I169">
        <f t="shared" si="2"/>
        <v>536023</v>
      </c>
      <c r="K169" s="5">
        <v>536162</v>
      </c>
    </row>
    <row r="170" spans="1:11" x14ac:dyDescent="0.3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I170">
        <f t="shared" si="2"/>
        <v>537799</v>
      </c>
      <c r="K170" s="5">
        <v>536683</v>
      </c>
    </row>
    <row r="171" spans="1:11" x14ac:dyDescent="0.3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I171">
        <f t="shared" si="2"/>
        <v>536683</v>
      </c>
      <c r="K171" s="5">
        <v>537799</v>
      </c>
    </row>
    <row r="172" spans="1:11" x14ac:dyDescent="0.3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I172">
        <f t="shared" si="2"/>
        <v>535708</v>
      </c>
      <c r="K172" s="5">
        <v>538898</v>
      </c>
    </row>
    <row r="173" spans="1:11" x14ac:dyDescent="0.3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I173">
        <f t="shared" si="2"/>
        <v>535668</v>
      </c>
      <c r="K173" s="5">
        <v>539381</v>
      </c>
    </row>
    <row r="174" spans="1:11" x14ac:dyDescent="0.3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I174">
        <f t="shared" si="2"/>
        <v>536162</v>
      </c>
      <c r="K174" s="5">
        <v>541205</v>
      </c>
    </row>
    <row r="175" spans="1:11" x14ac:dyDescent="0.3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I175">
        <f t="shared" si="2"/>
        <v>543785</v>
      </c>
      <c r="K175" s="5">
        <v>542847</v>
      </c>
    </row>
    <row r="176" spans="1:11" x14ac:dyDescent="0.3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I176">
        <f t="shared" si="2"/>
        <v>543215</v>
      </c>
      <c r="K176" s="5">
        <v>543215</v>
      </c>
    </row>
    <row r="177" spans="1:11" x14ac:dyDescent="0.3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I177">
        <f t="shared" si="2"/>
        <v>542847</v>
      </c>
      <c r="K177" s="5">
        <v>543386</v>
      </c>
    </row>
    <row r="178" spans="1:11" x14ac:dyDescent="0.3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I178">
        <f t="shared" si="2"/>
        <v>543386</v>
      </c>
      <c r="K178" s="5">
        <v>543785</v>
      </c>
    </row>
    <row r="179" spans="1:11" x14ac:dyDescent="0.3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I179">
        <f t="shared" si="2"/>
        <v>548876</v>
      </c>
      <c r="K179" s="5">
        <v>545844</v>
      </c>
    </row>
    <row r="180" spans="1:11" x14ac:dyDescent="0.3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I180">
        <f t="shared" si="2"/>
        <v>548458</v>
      </c>
      <c r="K180" s="5">
        <v>546902</v>
      </c>
    </row>
    <row r="181" spans="1:11" x14ac:dyDescent="0.3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I181">
        <f t="shared" si="2"/>
        <v>547490</v>
      </c>
      <c r="K181" s="5">
        <v>547097</v>
      </c>
    </row>
    <row r="182" spans="1:11" x14ac:dyDescent="0.3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I182">
        <f t="shared" si="2"/>
        <v>547265</v>
      </c>
      <c r="K182" s="5">
        <v>547265</v>
      </c>
    </row>
    <row r="183" spans="1:11" x14ac:dyDescent="0.3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I183">
        <f t="shared" si="2"/>
        <v>547641</v>
      </c>
      <c r="K183" s="5">
        <v>547473</v>
      </c>
    </row>
    <row r="184" spans="1:11" x14ac:dyDescent="0.3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I184">
        <f t="shared" si="2"/>
        <v>547473</v>
      </c>
      <c r="K184" s="5">
        <v>547490</v>
      </c>
    </row>
    <row r="185" spans="1:11" x14ac:dyDescent="0.3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I185">
        <f t="shared" si="2"/>
        <v>547097</v>
      </c>
      <c r="K185" s="5">
        <v>547641</v>
      </c>
    </row>
    <row r="186" spans="1:11" x14ac:dyDescent="0.3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I186">
        <f t="shared" si="2"/>
        <v>549475</v>
      </c>
      <c r="K186" s="5">
        <v>548305</v>
      </c>
    </row>
    <row r="187" spans="1:11" x14ac:dyDescent="0.3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I187">
        <f t="shared" si="2"/>
        <v>550983</v>
      </c>
      <c r="K187" s="5">
        <v>548431</v>
      </c>
    </row>
    <row r="188" spans="1:11" x14ac:dyDescent="0.3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I188">
        <f t="shared" si="2"/>
        <v>550767</v>
      </c>
      <c r="K188" s="5">
        <v>548458</v>
      </c>
    </row>
    <row r="189" spans="1:11" x14ac:dyDescent="0.3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I189">
        <f t="shared" si="2"/>
        <v>549831</v>
      </c>
      <c r="K189" s="5">
        <v>548633</v>
      </c>
    </row>
    <row r="190" spans="1:11" x14ac:dyDescent="0.3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I190">
        <f t="shared" si="2"/>
        <v>549423</v>
      </c>
      <c r="K190" s="5">
        <v>548876</v>
      </c>
    </row>
    <row r="191" spans="1:11" x14ac:dyDescent="0.3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I191">
        <f t="shared" si="2"/>
        <v>551043</v>
      </c>
      <c r="K191" s="5">
        <v>549050</v>
      </c>
    </row>
    <row r="192" spans="1:11" x14ac:dyDescent="0.3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I192">
        <f t="shared" si="2"/>
        <v>550899</v>
      </c>
      <c r="K192" s="5">
        <v>549298</v>
      </c>
    </row>
    <row r="193" spans="1:11" x14ac:dyDescent="0.3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I193">
        <f t="shared" si="2"/>
        <v>550079</v>
      </c>
      <c r="K193" s="5">
        <v>549423</v>
      </c>
    </row>
    <row r="194" spans="1:11" x14ac:dyDescent="0.3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I194">
        <f t="shared" si="2"/>
        <v>550207</v>
      </c>
      <c r="K194" s="5">
        <v>549475</v>
      </c>
    </row>
    <row r="195" spans="1:11" x14ac:dyDescent="0.3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I195">
        <f t="shared" ref="I195:I203" si="3">IF(D195="Z",I194-E195*F195, I194+E195*F195)</f>
        <v>548431</v>
      </c>
      <c r="K195" s="5">
        <v>549626</v>
      </c>
    </row>
    <row r="196" spans="1:11" x14ac:dyDescent="0.3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I196">
        <f t="shared" si="3"/>
        <v>552335</v>
      </c>
      <c r="K196" s="5">
        <v>549831</v>
      </c>
    </row>
    <row r="197" spans="1:11" x14ac:dyDescent="0.3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I197">
        <f t="shared" si="3"/>
        <v>549626</v>
      </c>
      <c r="K197" s="5">
        <v>550079</v>
      </c>
    </row>
    <row r="198" spans="1:11" x14ac:dyDescent="0.3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I198">
        <f t="shared" si="3"/>
        <v>549050</v>
      </c>
      <c r="K198" s="5">
        <v>550207</v>
      </c>
    </row>
    <row r="199" spans="1:11" x14ac:dyDescent="0.3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I199">
        <f t="shared" si="3"/>
        <v>549298</v>
      </c>
      <c r="K199" s="5">
        <v>550767</v>
      </c>
    </row>
    <row r="200" spans="1:11" x14ac:dyDescent="0.3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I200">
        <f t="shared" si="3"/>
        <v>548633</v>
      </c>
      <c r="K200" s="5">
        <v>550899</v>
      </c>
    </row>
    <row r="201" spans="1:11" x14ac:dyDescent="0.3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I201">
        <f t="shared" si="3"/>
        <v>548305</v>
      </c>
      <c r="K201" s="5">
        <v>550983</v>
      </c>
    </row>
    <row r="202" spans="1:11" x14ac:dyDescent="0.3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I202">
        <f t="shared" si="3"/>
        <v>546902</v>
      </c>
      <c r="K202" s="5">
        <v>551043</v>
      </c>
    </row>
    <row r="203" spans="1:11" x14ac:dyDescent="0.3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I203">
        <f>IF(D203="Z",I202-E203*F203, I202+E203*F203)</f>
        <v>545844</v>
      </c>
      <c r="K203" s="5">
        <v>552335</v>
      </c>
    </row>
    <row r="204" spans="1:11" x14ac:dyDescent="0.3">
      <c r="K204" s="5" t="s">
        <v>24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C2298-8839-4CFE-8E1C-F37B17ECA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statek</vt:lpstr>
      <vt:lpstr>podpunkt_1</vt:lpstr>
      <vt:lpstr>podpunkt_2</vt:lpstr>
      <vt:lpstr>podpunkt_3</vt:lpstr>
      <vt:lpstr>podpunkt_4</vt:lpstr>
      <vt:lpstr>podpunkt_5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Olbryś</dc:creator>
  <cp:lastModifiedBy>Maksymilian Olbryś</cp:lastModifiedBy>
  <dcterms:created xsi:type="dcterms:W3CDTF">2024-12-31T16:13:47Z</dcterms:created>
  <dcterms:modified xsi:type="dcterms:W3CDTF">2025-01-02T05:41:01Z</dcterms:modified>
</cp:coreProperties>
</file>