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IHARIKA PANDA\Downloads\"/>
    </mc:Choice>
  </mc:AlternateContent>
  <xr:revisionPtr revIDLastSave="0" documentId="13_ncr:1_{505AF05D-C18C-4A92-B3E4-E29AE69ADAE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4" sheetId="4" r:id="rId1"/>
    <sheet name="Sheet1" sheetId="5" r:id="rId2"/>
    <sheet name="Sheet2" sheetId="6" r:id="rId3"/>
    <sheet name="Sheet3" sheetId="7" r:id="rId4"/>
    <sheet name="Sheet5" sheetId="8" r:id="rId5"/>
    <sheet name="Sheet6" sheetId="9" r:id="rId6"/>
  </sheets>
  <calcPr calcId="191029"/>
  <pivotCaches>
    <pivotCache cacheId="0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7" l="1"/>
  <c r="G21" i="7"/>
  <c r="E23" i="7"/>
  <c r="E24" i="7"/>
  <c r="E25" i="7"/>
  <c r="E26" i="7"/>
  <c r="E27" i="7"/>
  <c r="D23" i="7"/>
  <c r="D24" i="7"/>
  <c r="D25" i="7"/>
  <c r="D26" i="7"/>
  <c r="D27" i="7"/>
  <c r="D22" i="7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6" i="9"/>
  <c r="F17" i="9"/>
  <c r="F18" i="9"/>
  <c r="F19" i="9"/>
  <c r="F20" i="9"/>
  <c r="F21" i="9"/>
  <c r="F22" i="9"/>
  <c r="F23" i="9"/>
  <c r="F12" i="9"/>
  <c r="F13" i="9"/>
  <c r="F14" i="9"/>
  <c r="F15" i="9"/>
  <c r="F7" i="9"/>
  <c r="F8" i="9"/>
  <c r="F9" i="9"/>
  <c r="F10" i="9"/>
  <c r="F11" i="9"/>
  <c r="F6" i="9"/>
</calcChain>
</file>

<file path=xl/sharedStrings.xml><?xml version="1.0" encoding="utf-8"?>
<sst xmlns="http://schemas.openxmlformats.org/spreadsheetml/2006/main" count="741" uniqueCount="67">
  <si>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</si>
  <si>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</si>
  <si>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</si>
  <si>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</si>
  <si>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</si>
  <si>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</si>
  <si>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</si>
  <si>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</si>
  <si>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</si>
  <si>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</si>
  <si>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</si>
  <si>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</si>
  <si>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</si>
  <si>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</si>
  <si>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</si>
  <si>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</si>
  <si>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</si>
  <si>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</si>
  <si>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</si>
  <si>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</si>
  <si>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</si>
  <si>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</si>
  <si>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</si>
  <si>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</si>
  <si>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</si>
  <si>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</si>
  <si>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</si>
  <si>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</si>
  <si>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</si>
  <si>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</si>
  <si>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</si>
  <si>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</si>
  <si>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</si>
  <si>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</si>
  <si>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</si>
  <si>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</si>
  <si>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</si>
  <si>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</si>
  <si>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</si>
  <si>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</si>
  <si>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</si>
  <si>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</si>
  <si>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</si>
  <si>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Month wise trend of expenses (Pivot Table and Chart)</t>
  </si>
  <si>
    <t>Row Labels</t>
  </si>
  <si>
    <t>Grand Total</t>
  </si>
  <si>
    <t>Sum of Expense (INR)</t>
  </si>
  <si>
    <t>Find out the month Nitin spent the most</t>
  </si>
  <si>
    <t>According to the analysis, Nitin spent most on February</t>
  </si>
  <si>
    <t>Category wise expenses (Pivot Table)</t>
  </si>
  <si>
    <t>Visually represent with data bars to display categories with the highest and lowest expense amount</t>
  </si>
  <si>
    <t>Month wise expense of each category</t>
  </si>
  <si>
    <t>Column Labels</t>
  </si>
  <si>
    <t>Find out 2 categories with higher expenses for each of the 6 months</t>
  </si>
  <si>
    <t>How much is spent in each month against different items of Entertainment, Food and Shopping categories (Pivot table)</t>
  </si>
  <si>
    <t>Find out which months have the highest amount spent for movies and dining out</t>
  </si>
  <si>
    <t>Decide on the essential and less essential items and analyze the expenses</t>
  </si>
  <si>
    <t>Essential/non-essential</t>
  </si>
  <si>
    <t>Essential</t>
  </si>
  <si>
    <t>Non-Essential</t>
  </si>
  <si>
    <r>
      <t>Total Expenditure</t>
    </r>
    <r>
      <rPr>
        <sz val="11"/>
        <color theme="1"/>
        <rFont val="Calibri"/>
        <family val="2"/>
        <scheme val="minor"/>
      </rPr>
      <t>:</t>
    </r>
  </si>
  <si>
    <t>The total expenditure over the six months is 84,390 INR.</t>
  </si>
  <si>
    <t>Essential expenses account for 29,990 INR, while non-essential expenses are significantly higher at 54,400 INR.</t>
  </si>
  <si>
    <t xml:space="preserve"> - lowest</t>
  </si>
  <si>
    <t xml:space="preserve"> - highest</t>
  </si>
  <si>
    <t>MONTHS</t>
  </si>
  <si>
    <t>Category with higher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</si>
</sst>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0" xfId="0" applyAlignment="1">
      <alignment horizontal="left" indent="1"/>
    </xf>
    <xf numFmtId="0" fontId="0" fillId="5" borderId="0" xfId="0" applyFill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12" xfId="0" applyFont="1" applyFill="1" applyBorder="1" applyAlignment="1">
      <alignment horizontal="left" vertical="top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[Expense details for 6 months (1).xlsx]Sheet1!PivotTable2</c:name>
    <c:fmtId val="3"/>
  </c:pivotSource>
  <c:chart>
    <c:autoTitleDeleted val="1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Sheet1!$C$6:$C$12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0-4034-98DB-40B567E624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5299807"/>
        <c:axId val="1825300287"/>
      </c:lineChart>
      <c:catAx>
        <c:axId val="18252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00287"/>
        <c:crosses val="autoZero"/>
        <c:auto val="1"/>
        <c:lblAlgn val="ctr"/>
        <c:lblOffset val="100"/>
        <c:noMultiLvlLbl val="0"/>
      </c:catAx>
      <c:valAx>
        <c:axId val="18253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7620</xdr:rowOff>
    </xdr:from>
    <xdr:to>
      <xdr:col>11</xdr:col>
      <xdr:colOff>144780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52D81-22AC-0456-13DC-A8DF7290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ARIKA PANDA" refreshedDate="45468.921228472223" createdVersion="8" refreshedVersion="8" minRefreshableVersion="3" recordCount="101" xr:uid="{EE97E3CA-1784-4BE1-8615-AEBDB72C4546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HARIKA PANDA" refreshedDate="45469.370090046294" createdVersion="8" refreshedVersion="8" minRefreshableVersion="3" recordCount="101" xr:uid="{20A59E47-48AE-4AA6-A577-9E9EE8AF712F}">
  <cacheSource type="worksheet">
    <worksheetSource ref="B5:F106" sheet="Sheet6"/>
  </cacheSource>
  <cacheFields count="5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/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  <cacheField name="Essential/non-essential" numFmtId="0">
      <sharedItems count="2">
        <s v="Non-Essential"/>
        <s v="Essen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Food"/>
    <s v="Dining out"/>
    <n v="1000"/>
    <x v="0"/>
  </r>
  <r>
    <x v="0"/>
    <s v="Doctor and Medicine"/>
    <s v="Mother's doctor visit"/>
    <n v="1300"/>
    <x v="1"/>
  </r>
  <r>
    <x v="0"/>
    <s v="Doctor and Medicine"/>
    <s v="Mother's medicine"/>
    <n v="450"/>
    <x v="1"/>
  </r>
  <r>
    <x v="0"/>
    <s v="Grocery"/>
    <s v="Foodgrains and cereals"/>
    <n v="1500"/>
    <x v="1"/>
  </r>
  <r>
    <x v="0"/>
    <s v="Grocery"/>
    <s v="Oil and spices"/>
    <n v="800"/>
    <x v="0"/>
  </r>
  <r>
    <x v="0"/>
    <s v="Grocery"/>
    <s v="Bread and bakery"/>
    <n v="200"/>
    <x v="0"/>
  </r>
  <r>
    <x v="0"/>
    <s v="Grocery"/>
    <s v="Vegetables"/>
    <n v="1500"/>
    <x v="1"/>
  </r>
  <r>
    <x v="0"/>
    <s v="Grocery"/>
    <s v="Fruit"/>
    <n v="500"/>
    <x v="0"/>
  </r>
  <r>
    <x v="0"/>
    <s v="Ticket and Bills"/>
    <s v="Railway Monthly Ticket"/>
    <n v="250"/>
    <x v="0"/>
  </r>
  <r>
    <x v="0"/>
    <s v="Shopping"/>
    <s v="Shirts"/>
    <n v="2000"/>
    <x v="0"/>
  </r>
  <r>
    <x v="0"/>
    <s v="Ticket and Bills"/>
    <s v="Gas"/>
    <n v="850"/>
    <x v="0"/>
  </r>
  <r>
    <x v="0"/>
    <s v="Food"/>
    <s v="Online Food order"/>
    <n v="640"/>
    <x v="0"/>
  </r>
  <r>
    <x v="0"/>
    <s v="Food"/>
    <s v="Chips and fries"/>
    <n v="260"/>
    <x v="0"/>
  </r>
  <r>
    <x v="0"/>
    <s v="Ticket and Bills"/>
    <s v="House help"/>
    <n v="1000"/>
    <x v="1"/>
  </r>
  <r>
    <x v="0"/>
    <s v="Ticket and Bills"/>
    <s v="Electricity bill"/>
    <n v="550"/>
    <x v="1"/>
  </r>
  <r>
    <x v="0"/>
    <s v="Entertainment"/>
    <s v="Movie"/>
    <n v="250"/>
    <x v="0"/>
  </r>
  <r>
    <x v="0"/>
    <s v="Miscellaneous"/>
    <s v="Miscellaneous"/>
    <n v="850"/>
    <x v="1"/>
  </r>
  <r>
    <x v="1"/>
    <s v="Doctor and Medicine"/>
    <s v="Mother's medicine"/>
    <n v="450"/>
    <x v="1"/>
  </r>
  <r>
    <x v="1"/>
    <s v="Grocery"/>
    <s v="Foodgrains and cereals"/>
    <n v="1100"/>
    <x v="1"/>
  </r>
  <r>
    <x v="1"/>
    <s v="Grocery"/>
    <s v="Snacks"/>
    <n v="450"/>
    <x v="0"/>
  </r>
  <r>
    <x v="1"/>
    <s v="Grocery"/>
    <s v="Bread and bakery"/>
    <n v="300"/>
    <x v="0"/>
  </r>
  <r>
    <x v="1"/>
    <s v="Grocery"/>
    <s v="Beverages"/>
    <n v="150"/>
    <x v="0"/>
  </r>
  <r>
    <x v="1"/>
    <s v="Grocery"/>
    <s v="Vegetables"/>
    <n v="1200"/>
    <x v="1"/>
  </r>
  <r>
    <x v="1"/>
    <s v="Grocery"/>
    <s v="Fruit"/>
    <n v="400"/>
    <x v="0"/>
  </r>
  <r>
    <x v="1"/>
    <s v="Ticket and Bills"/>
    <s v="Gas"/>
    <n v="850"/>
    <x v="0"/>
  </r>
  <r>
    <x v="1"/>
    <s v="Ticket and Bills"/>
    <s v="House help"/>
    <n v="1000"/>
    <x v="1"/>
  </r>
  <r>
    <x v="1"/>
    <s v="Ticket and Bills"/>
    <s v="Electricity bill"/>
    <n v="450"/>
    <x v="1"/>
  </r>
  <r>
    <x v="1"/>
    <s v="Ticket and Bills"/>
    <s v="Railway Monthly Ticket"/>
    <n v="350"/>
    <x v="0"/>
  </r>
  <r>
    <x v="1"/>
    <s v="Entertainment"/>
    <s v="North Bengal Trip"/>
    <n v="7500"/>
    <x v="0"/>
  </r>
  <r>
    <x v="1"/>
    <s v="Grocery"/>
    <s v="Snacks"/>
    <n v="700"/>
    <x v="0"/>
  </r>
  <r>
    <x v="1"/>
    <s v="Miscellaneous"/>
    <s v="Miscellaneous"/>
    <n v="720"/>
    <x v="1"/>
  </r>
  <r>
    <x v="2"/>
    <s v="Doctor and Medicine"/>
    <s v="Mother's medicine"/>
    <n v="450"/>
    <x v="1"/>
  </r>
  <r>
    <x v="2"/>
    <s v="Grocery"/>
    <s v="Foodgrains and cereals"/>
    <n v="1560"/>
    <x v="1"/>
  </r>
  <r>
    <x v="2"/>
    <s v="Grocery"/>
    <s v="Oil and spices"/>
    <n v="550"/>
    <x v="0"/>
  </r>
  <r>
    <x v="2"/>
    <s v="Grocery"/>
    <s v="Snacks"/>
    <n v="650"/>
    <x v="0"/>
  </r>
  <r>
    <x v="2"/>
    <s v="Grocery"/>
    <s v="Snacks"/>
    <n v="310"/>
    <x v="0"/>
  </r>
  <r>
    <x v="2"/>
    <s v="Grocery"/>
    <s v="Bread and bakery"/>
    <n v="220"/>
    <x v="0"/>
  </r>
  <r>
    <x v="2"/>
    <s v="Grocery"/>
    <s v="Vegetables"/>
    <n v="1600"/>
    <x v="1"/>
  </r>
  <r>
    <x v="2"/>
    <s v="Grocery"/>
    <s v="Fruit"/>
    <n v="500"/>
    <x v="0"/>
  </r>
  <r>
    <x v="2"/>
    <s v="Ticket and Bills"/>
    <s v="Gas"/>
    <n v="850"/>
    <x v="0"/>
  </r>
  <r>
    <x v="2"/>
    <s v="Ticket and Bills"/>
    <s v="House help"/>
    <n v="1000"/>
    <x v="1"/>
  </r>
  <r>
    <x v="2"/>
    <s v="Ticket and Bills"/>
    <s v="Electricity bill"/>
    <n v="550"/>
    <x v="1"/>
  </r>
  <r>
    <x v="2"/>
    <s v="Ticket and Bills"/>
    <s v="Railway Monthly Ticket"/>
    <n v="350"/>
    <x v="0"/>
  </r>
  <r>
    <x v="2"/>
    <s v="Entertainment"/>
    <s v="Movie"/>
    <n v="500"/>
    <x v="0"/>
  </r>
  <r>
    <x v="2"/>
    <s v="Shopping"/>
    <s v="Shoes"/>
    <n v="1700"/>
    <x v="0"/>
  </r>
  <r>
    <x v="2"/>
    <s v="Grocery"/>
    <s v="Snacks"/>
    <n v="700"/>
    <x v="0"/>
  </r>
  <r>
    <x v="2"/>
    <s v="Food"/>
    <s v="Dining out"/>
    <n v="800"/>
    <x v="0"/>
  </r>
  <r>
    <x v="2"/>
    <s v="Miscellaneous"/>
    <s v="Miscellaneous"/>
    <n v="850"/>
    <x v="1"/>
  </r>
  <r>
    <x v="3"/>
    <s v="Doctor and Medicine"/>
    <s v="Mother's medicine"/>
    <n v="450"/>
    <x v="1"/>
  </r>
  <r>
    <x v="3"/>
    <s v="Grocery"/>
    <s v="Foodgrains and cereals"/>
    <n v="1200"/>
    <x v="1"/>
  </r>
  <r>
    <x v="3"/>
    <s v="Grocery"/>
    <s v="Oil and spices"/>
    <n v="640"/>
    <x v="0"/>
  </r>
  <r>
    <x v="3"/>
    <s v="Grocery"/>
    <s v="Bread and bakery"/>
    <n v="260"/>
    <x v="0"/>
  </r>
  <r>
    <x v="3"/>
    <s v="Grocery"/>
    <s v="Beverages"/>
    <n v="270"/>
    <x v="0"/>
  </r>
  <r>
    <x v="3"/>
    <s v="Grocery"/>
    <s v="Snacks"/>
    <n v="630"/>
    <x v="0"/>
  </r>
  <r>
    <x v="3"/>
    <s v="Grocery"/>
    <s v="Vegetables"/>
    <n v="1750"/>
    <x v="1"/>
  </r>
  <r>
    <x v="3"/>
    <s v="Grocery"/>
    <s v="Fruit"/>
    <n v="500"/>
    <x v="0"/>
  </r>
  <r>
    <x v="3"/>
    <s v="Ticket and Bills"/>
    <s v="Gas"/>
    <n v="850"/>
    <x v="0"/>
  </r>
  <r>
    <x v="3"/>
    <s v="Ticket and Bills"/>
    <s v="House help"/>
    <n v="1000"/>
    <x v="1"/>
  </r>
  <r>
    <x v="3"/>
    <s v="Ticket and Bills"/>
    <s v="Electricity bill"/>
    <n v="550"/>
    <x v="1"/>
  </r>
  <r>
    <x v="3"/>
    <s v="Ticket and Bills"/>
    <s v="Railway Monthly Ticket"/>
    <n v="350"/>
    <x v="0"/>
  </r>
  <r>
    <x v="3"/>
    <s v="Food"/>
    <s v="Online Food order"/>
    <n v="540"/>
    <x v="0"/>
  </r>
  <r>
    <x v="3"/>
    <s v="Grocery"/>
    <s v="Snacks"/>
    <n v="210"/>
    <x v="0"/>
  </r>
  <r>
    <x v="3"/>
    <s v="Entertainment"/>
    <s v="Movie"/>
    <n v="250"/>
    <x v="0"/>
  </r>
  <r>
    <x v="3"/>
    <s v="Food"/>
    <s v="Dining out"/>
    <n v="850"/>
    <x v="0"/>
  </r>
  <r>
    <x v="3"/>
    <s v="Entertainment"/>
    <s v="Outing with friends"/>
    <n v="1000"/>
    <x v="0"/>
  </r>
  <r>
    <x v="3"/>
    <s v="Miscellaneous"/>
    <s v="Brother's tution fee"/>
    <n v="1500"/>
    <x v="0"/>
  </r>
  <r>
    <x v="3"/>
    <s v="Miscellaneous"/>
    <s v="Miscellaneous"/>
    <n v="2000"/>
    <x v="1"/>
  </r>
  <r>
    <x v="4"/>
    <s v="Doctor and Medicine"/>
    <s v="Mother's medicine"/>
    <n v="450"/>
    <x v="1"/>
  </r>
  <r>
    <x v="4"/>
    <s v="Grocery"/>
    <s v="Foodgrains and cereals"/>
    <n v="1250"/>
    <x v="1"/>
  </r>
  <r>
    <x v="4"/>
    <s v="Grocery"/>
    <s v="Oil and spices"/>
    <n v="450"/>
    <x v="0"/>
  </r>
  <r>
    <x v="4"/>
    <s v="Grocery"/>
    <s v="Bread and bakery"/>
    <n v="120"/>
    <x v="0"/>
  </r>
  <r>
    <x v="4"/>
    <s v="Grocery"/>
    <s v="Beverages"/>
    <n v="190"/>
    <x v="0"/>
  </r>
  <r>
    <x v="4"/>
    <s v="Grocery"/>
    <s v="Snacks"/>
    <n v="690"/>
    <x v="0"/>
  </r>
  <r>
    <x v="4"/>
    <s v="Grocery"/>
    <s v="Vegetables"/>
    <n v="1650"/>
    <x v="1"/>
  </r>
  <r>
    <x v="4"/>
    <s v="Grocery"/>
    <s v="Fruit"/>
    <n v="500"/>
    <x v="0"/>
  </r>
  <r>
    <x v="4"/>
    <s v="Ticket and Bills"/>
    <s v="Gas"/>
    <n v="850"/>
    <x v="0"/>
  </r>
  <r>
    <x v="4"/>
    <s v="Ticket and Bills"/>
    <s v="House help"/>
    <n v="1000"/>
    <x v="1"/>
  </r>
  <r>
    <x v="4"/>
    <s v="Ticket and Bills"/>
    <s v="Electricity bill"/>
    <n v="470"/>
    <x v="1"/>
  </r>
  <r>
    <x v="4"/>
    <s v="Ticket and Bills"/>
    <s v="Railway Monthly Ticket"/>
    <n v="350"/>
    <x v="0"/>
  </r>
  <r>
    <x v="4"/>
    <s v="Grocery"/>
    <s v="Snacks"/>
    <n v="1100"/>
    <x v="0"/>
  </r>
  <r>
    <x v="4"/>
    <s v="Entertainment"/>
    <s v="Movie"/>
    <n v="500"/>
    <x v="0"/>
  </r>
  <r>
    <x v="4"/>
    <s v="Shopping"/>
    <s v="Shirts"/>
    <n v="1500"/>
    <x v="0"/>
  </r>
  <r>
    <x v="4"/>
    <s v="Entertainment"/>
    <s v="Outing with friends"/>
    <n v="1000"/>
    <x v="0"/>
  </r>
  <r>
    <x v="4"/>
    <s v="Miscellaneous"/>
    <s v="Miscellaneous"/>
    <n v="1300"/>
    <x v="1"/>
  </r>
  <r>
    <x v="5"/>
    <s v="Doctor and Medicine"/>
    <s v="Mother's medicine"/>
    <n v="450"/>
    <x v="1"/>
  </r>
  <r>
    <x v="5"/>
    <s v="Grocery"/>
    <s v="Beverages"/>
    <n v="250"/>
    <x v="0"/>
  </r>
  <r>
    <x v="5"/>
    <s v="Grocery"/>
    <s v="Foodgrains and cereals"/>
    <n v="1050"/>
    <x v="1"/>
  </r>
  <r>
    <x v="5"/>
    <s v="Grocery"/>
    <s v="Oil and spices"/>
    <n v="550"/>
    <x v="0"/>
  </r>
  <r>
    <x v="5"/>
    <s v="Grocery"/>
    <s v="Bread and bakery"/>
    <n v="500"/>
    <x v="0"/>
  </r>
  <r>
    <x v="5"/>
    <s v="Grocery"/>
    <s v="Vegetables"/>
    <n v="1690"/>
    <x v="1"/>
  </r>
  <r>
    <x v="5"/>
    <s v="Grocery"/>
    <s v="Fruit"/>
    <n v="650"/>
    <x v="0"/>
  </r>
  <r>
    <x v="5"/>
    <s v="Ticket and Bills"/>
    <s v="Gas"/>
    <n v="850"/>
    <x v="0"/>
  </r>
  <r>
    <x v="5"/>
    <s v="Ticket and Bills"/>
    <s v="House help"/>
    <n v="1000"/>
    <x v="1"/>
  </r>
  <r>
    <x v="5"/>
    <s v="Ticket and Bills"/>
    <s v="Electricity bill"/>
    <n v="370"/>
    <x v="1"/>
  </r>
  <r>
    <x v="5"/>
    <s v="Ticket and Bills"/>
    <s v="Railway Monthly Ticket"/>
    <n v="350"/>
    <x v="0"/>
  </r>
  <r>
    <x v="5"/>
    <s v="Food"/>
    <s v="Chips and fries"/>
    <n v="250"/>
    <x v="0"/>
  </r>
  <r>
    <x v="5"/>
    <s v="Food"/>
    <s v="Online Food order"/>
    <n v="600"/>
    <x v="0"/>
  </r>
  <r>
    <x v="5"/>
    <s v="Entertainment"/>
    <s v="Movie"/>
    <n v="1000"/>
    <x v="0"/>
  </r>
  <r>
    <x v="5"/>
    <s v="Shopping"/>
    <s v="Tshirt and Jeans"/>
    <n v="2500"/>
    <x v="0"/>
  </r>
  <r>
    <x v="5"/>
    <s v="Shopping"/>
    <s v="Shoes"/>
    <n v="1000"/>
    <x v="0"/>
  </r>
  <r>
    <x v="5"/>
    <s v="Miscellaneous"/>
    <s v="Sister's birthday gift"/>
    <n v="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316B-CEBD-45EA-9F36-1D6DC93056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28:C35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dataOnly="0" labelOnly="1" fieldPosition="0">
        <references count="1">
          <reference field="0" count="1">
            <x v="1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ED156-3E00-49C9-BFEF-D5FD1BE24C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5:C1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D304D-22D1-4DE5-A8DB-59099542F45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5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F3435-382A-438C-B6EC-5C1D0EA2CD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J13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55CE4-BCCB-4D90-8E4F-B58B2B20284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I2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28017-20A9-479B-BA10-E53D802DCF2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E3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formats count="2">
    <format dxfId="3">
      <pivotArea collapsedLevelsAreSubtotals="1" fieldPosition="0">
        <references count="2">
          <reference field="0" count="1">
            <x v="0"/>
          </reference>
          <reference field="2" count="1" selected="0">
            <x v="4"/>
          </reference>
        </references>
      </pivotArea>
    </format>
    <format dxfId="2">
      <pivotArea collapsedLevelsAreSubtotals="1" fieldPosition="0">
        <references count="2">
          <reference field="0" count="1">
            <x v="5"/>
          </reference>
          <reference field="2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296D8-26E0-40EC-8446-FE374DC6A4F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K14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A2" sqref="A2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14" t="s">
        <v>28</v>
      </c>
      <c r="B1" s="14"/>
      <c r="C1" s="14"/>
      <c r="D1" s="14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5" t="s">
        <v>27</v>
      </c>
      <c r="H4" s="15"/>
      <c r="I4" s="15"/>
      <c r="J4" s="15"/>
      <c r="K4" s="15"/>
      <c r="L4" s="15"/>
      <c r="M4" s="15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5"/>
      <c r="H5" s="15"/>
      <c r="I5" s="15"/>
      <c r="J5" s="15"/>
      <c r="K5" s="15"/>
      <c r="L5" s="15"/>
      <c r="M5" s="15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5"/>
      <c r="H6" s="15"/>
      <c r="I6" s="15"/>
      <c r="J6" s="15"/>
      <c r="K6" s="15"/>
      <c r="L6" s="15"/>
      <c r="M6" s="15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5"/>
      <c r="H7" s="15"/>
      <c r="I7" s="15"/>
      <c r="J7" s="15"/>
      <c r="K7" s="15"/>
      <c r="L7" s="15"/>
      <c r="M7" s="15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D1AA-8C21-4160-8C6E-887505CE8762}">
  <dimension ref="B2:K35"/>
  <sheetViews>
    <sheetView workbookViewId="0">
      <selection activeCell="B2" sqref="B2:K3"/>
    </sheetView>
  </sheetViews>
  <sheetFormatPr defaultRowHeight="14.4" x14ac:dyDescent="0.3"/>
  <cols>
    <col min="2" max="2" width="12.5546875" bestFit="1" customWidth="1"/>
    <col min="3" max="3" width="19.33203125" bestFit="1" customWidth="1"/>
  </cols>
  <sheetData>
    <row r="2" spans="2:11" ht="14.4" customHeight="1" x14ac:dyDescent="0.3">
      <c r="B2" s="16" t="s">
        <v>43</v>
      </c>
      <c r="C2" s="16"/>
      <c r="D2" s="16"/>
      <c r="E2" s="16"/>
      <c r="F2" s="16"/>
      <c r="G2" s="16"/>
      <c r="H2" s="16"/>
      <c r="I2" s="16"/>
      <c r="J2" s="16"/>
      <c r="K2" s="16"/>
    </row>
    <row r="3" spans="2:11" x14ac:dyDescent="0.3">
      <c r="B3" s="16"/>
      <c r="C3" s="16"/>
      <c r="D3" s="16"/>
      <c r="E3" s="16"/>
      <c r="F3" s="16"/>
      <c r="G3" s="16"/>
      <c r="H3" s="16"/>
      <c r="I3" s="16"/>
      <c r="J3" s="16"/>
      <c r="K3" s="16"/>
    </row>
    <row r="5" spans="2:11" x14ac:dyDescent="0.3">
      <c r="B5" s="7" t="s">
        <v>44</v>
      </c>
      <c r="C5" s="8" t="s">
        <v>46</v>
      </c>
    </row>
    <row r="6" spans="2:11" x14ac:dyDescent="0.3">
      <c r="B6" s="9" t="s">
        <v>13</v>
      </c>
      <c r="C6" s="8">
        <v>13900</v>
      </c>
    </row>
    <row r="7" spans="2:11" x14ac:dyDescent="0.3">
      <c r="B7" s="9" t="s">
        <v>19</v>
      </c>
      <c r="C7" s="8">
        <v>15620</v>
      </c>
    </row>
    <row r="8" spans="2:11" x14ac:dyDescent="0.3">
      <c r="B8" s="9" t="s">
        <v>21</v>
      </c>
      <c r="C8" s="8">
        <v>13140</v>
      </c>
    </row>
    <row r="9" spans="2:11" x14ac:dyDescent="0.3">
      <c r="B9" s="9" t="s">
        <v>22</v>
      </c>
      <c r="C9" s="8">
        <v>14800</v>
      </c>
    </row>
    <row r="10" spans="2:11" x14ac:dyDescent="0.3">
      <c r="B10" s="9" t="s">
        <v>25</v>
      </c>
      <c r="C10" s="8">
        <v>13370</v>
      </c>
    </row>
    <row r="11" spans="2:11" x14ac:dyDescent="0.3">
      <c r="B11" s="9" t="s">
        <v>26</v>
      </c>
      <c r="C11" s="8">
        <v>13560</v>
      </c>
    </row>
    <row r="12" spans="2:11" x14ac:dyDescent="0.3">
      <c r="B12" s="9" t="s">
        <v>45</v>
      </c>
      <c r="C12" s="8">
        <v>84390</v>
      </c>
    </row>
    <row r="24" spans="2:9" x14ac:dyDescent="0.3">
      <c r="C24" s="16" t="s">
        <v>47</v>
      </c>
      <c r="D24" s="16"/>
      <c r="E24" s="16"/>
      <c r="F24" s="16"/>
      <c r="G24" s="16"/>
    </row>
    <row r="25" spans="2:9" x14ac:dyDescent="0.3">
      <c r="C25" s="16"/>
      <c r="D25" s="16"/>
      <c r="E25" s="16"/>
      <c r="F25" s="16"/>
      <c r="G25" s="16"/>
    </row>
    <row r="28" spans="2:9" x14ac:dyDescent="0.3">
      <c r="B28" s="7" t="s">
        <v>44</v>
      </c>
      <c r="C28" s="8" t="s">
        <v>46</v>
      </c>
    </row>
    <row r="29" spans="2:9" x14ac:dyDescent="0.3">
      <c r="B29" s="10" t="s">
        <v>19</v>
      </c>
      <c r="C29" s="11">
        <v>15620</v>
      </c>
    </row>
    <row r="30" spans="2:9" x14ac:dyDescent="0.3">
      <c r="B30" s="9" t="s">
        <v>22</v>
      </c>
      <c r="C30" s="8">
        <v>14800</v>
      </c>
      <c r="E30" s="11" t="s">
        <v>48</v>
      </c>
      <c r="F30" s="11"/>
      <c r="G30" s="11"/>
      <c r="H30" s="11"/>
      <c r="I30" s="11"/>
    </row>
    <row r="31" spans="2:9" x14ac:dyDescent="0.3">
      <c r="B31" s="9" t="s">
        <v>13</v>
      </c>
      <c r="C31" s="8">
        <v>13900</v>
      </c>
    </row>
    <row r="32" spans="2:9" x14ac:dyDescent="0.3">
      <c r="B32" s="9" t="s">
        <v>26</v>
      </c>
      <c r="C32" s="8">
        <v>13560</v>
      </c>
    </row>
    <row r="33" spans="2:3" x14ac:dyDescent="0.3">
      <c r="B33" s="9" t="s">
        <v>25</v>
      </c>
      <c r="C33" s="8">
        <v>13370</v>
      </c>
    </row>
    <row r="34" spans="2:3" x14ac:dyDescent="0.3">
      <c r="B34" s="9" t="s">
        <v>21</v>
      </c>
      <c r="C34" s="8">
        <v>13140</v>
      </c>
    </row>
    <row r="35" spans="2:3" x14ac:dyDescent="0.3">
      <c r="B35" s="9" t="s">
        <v>45</v>
      </c>
      <c r="C35" s="8">
        <v>84390</v>
      </c>
    </row>
  </sheetData>
  <mergeCells count="2">
    <mergeCell ref="B2:K3"/>
    <mergeCell ref="C24:G2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F553-5191-495F-ACC7-551FDE736E5D}">
  <dimension ref="B2:L17"/>
  <sheetViews>
    <sheetView workbookViewId="0">
      <selection activeCell="H14" sqref="H14"/>
    </sheetView>
  </sheetViews>
  <sheetFormatPr defaultRowHeight="14.4" x14ac:dyDescent="0.3"/>
  <cols>
    <col min="2" max="2" width="18.21875" bestFit="1" customWidth="1"/>
    <col min="3" max="3" width="19.33203125" bestFit="1" customWidth="1"/>
    <col min="5" max="5" width="4.88671875" customWidth="1"/>
    <col min="6" max="6" width="19.21875" customWidth="1"/>
    <col min="7" max="7" width="25.44140625" customWidth="1"/>
  </cols>
  <sheetData>
    <row r="2" spans="2:12" x14ac:dyDescent="0.3">
      <c r="B2" s="17" t="s">
        <v>49</v>
      </c>
      <c r="C2" s="18"/>
      <c r="D2" s="18"/>
      <c r="E2" s="18"/>
      <c r="F2" s="18"/>
      <c r="G2" s="18"/>
      <c r="H2" s="19"/>
    </row>
    <row r="3" spans="2:12" x14ac:dyDescent="0.3">
      <c r="B3" s="20"/>
      <c r="C3" s="21"/>
      <c r="D3" s="21"/>
      <c r="E3" s="21"/>
      <c r="F3" s="21"/>
      <c r="G3" s="21"/>
      <c r="H3" s="22"/>
    </row>
    <row r="4" spans="2:12" x14ac:dyDescent="0.3">
      <c r="B4" s="23"/>
      <c r="C4" s="24"/>
      <c r="D4" s="24"/>
      <c r="E4" s="24"/>
      <c r="F4" s="24"/>
      <c r="G4" s="24"/>
      <c r="H4" s="25"/>
    </row>
    <row r="7" spans="2:12" x14ac:dyDescent="0.3">
      <c r="B7" s="5" t="s">
        <v>44</v>
      </c>
      <c r="C7" t="s">
        <v>46</v>
      </c>
      <c r="F7" s="17" t="s">
        <v>50</v>
      </c>
      <c r="G7" s="18"/>
      <c r="H7" s="18"/>
      <c r="I7" s="18"/>
      <c r="J7" s="18"/>
      <c r="K7" s="18"/>
      <c r="L7" s="19"/>
    </row>
    <row r="8" spans="2:12" x14ac:dyDescent="0.3">
      <c r="B8" s="6" t="s">
        <v>29</v>
      </c>
      <c r="C8">
        <v>4000</v>
      </c>
      <c r="F8" s="20"/>
      <c r="G8" s="21"/>
      <c r="H8" s="21"/>
      <c r="I8" s="21"/>
      <c r="J8" s="21"/>
      <c r="K8" s="21"/>
      <c r="L8" s="22"/>
    </row>
    <row r="9" spans="2:12" x14ac:dyDescent="0.3">
      <c r="B9" s="6" t="s">
        <v>38</v>
      </c>
      <c r="C9">
        <v>12000</v>
      </c>
      <c r="F9" s="23"/>
      <c r="G9" s="24"/>
      <c r="H9" s="24"/>
      <c r="I9" s="24"/>
      <c r="J9" s="24"/>
      <c r="K9" s="24"/>
      <c r="L9" s="25"/>
    </row>
    <row r="10" spans="2:12" x14ac:dyDescent="0.3">
      <c r="B10" s="6" t="s">
        <v>35</v>
      </c>
      <c r="C10">
        <v>4940</v>
      </c>
    </row>
    <row r="11" spans="2:12" x14ac:dyDescent="0.3">
      <c r="B11" s="6" t="s">
        <v>2</v>
      </c>
      <c r="C11">
        <v>30990</v>
      </c>
      <c r="F11" s="6" t="s">
        <v>29</v>
      </c>
      <c r="G11" s="13">
        <v>4000</v>
      </c>
      <c r="H11" t="s">
        <v>63</v>
      </c>
    </row>
    <row r="12" spans="2:12" x14ac:dyDescent="0.3">
      <c r="B12" s="6" t="s">
        <v>18</v>
      </c>
      <c r="C12">
        <v>7720</v>
      </c>
      <c r="F12" s="6" t="s">
        <v>38</v>
      </c>
      <c r="G12">
        <v>12000</v>
      </c>
    </row>
    <row r="13" spans="2:12" x14ac:dyDescent="0.3">
      <c r="B13" s="6" t="s">
        <v>11</v>
      </c>
      <c r="C13">
        <v>8700</v>
      </c>
      <c r="F13" s="6" t="s">
        <v>35</v>
      </c>
      <c r="G13">
        <v>4940</v>
      </c>
    </row>
    <row r="14" spans="2:12" x14ac:dyDescent="0.3">
      <c r="B14" s="6" t="s">
        <v>34</v>
      </c>
      <c r="C14">
        <v>16040</v>
      </c>
      <c r="F14" s="6" t="s">
        <v>2</v>
      </c>
      <c r="G14" s="13">
        <v>30990</v>
      </c>
      <c r="H14" t="s">
        <v>64</v>
      </c>
    </row>
    <row r="15" spans="2:12" x14ac:dyDescent="0.3">
      <c r="B15" s="6" t="s">
        <v>45</v>
      </c>
      <c r="C15">
        <v>84390</v>
      </c>
      <c r="F15" s="6" t="s">
        <v>18</v>
      </c>
      <c r="G15">
        <v>7720</v>
      </c>
    </row>
    <row r="16" spans="2:12" x14ac:dyDescent="0.3">
      <c r="F16" s="6" t="s">
        <v>11</v>
      </c>
      <c r="G16">
        <v>8700</v>
      </c>
    </row>
    <row r="17" spans="6:7" x14ac:dyDescent="0.3">
      <c r="F17" s="6" t="s">
        <v>34</v>
      </c>
      <c r="G17">
        <v>16040</v>
      </c>
    </row>
  </sheetData>
  <mergeCells count="2">
    <mergeCell ref="B2:H4"/>
    <mergeCell ref="F7:L9"/>
  </mergeCells>
  <conditionalFormatting sqref="F11:G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{C9EBFF8A-5971-4E16-95DA-11451F37F096}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EBFF8A-5971-4E16-95DA-11451F37F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F11:G17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81DF-DF50-41CE-AC4F-6B1B70848BE7}">
  <dimension ref="B2:J27"/>
  <sheetViews>
    <sheetView workbookViewId="0">
      <selection activeCell="C29" sqref="C29"/>
    </sheetView>
  </sheetViews>
  <sheetFormatPr defaultRowHeight="14.4" x14ac:dyDescent="0.3"/>
  <cols>
    <col min="2" max="2" width="19.33203125" bestFit="1" customWidth="1"/>
    <col min="3" max="3" width="18.77734375" bestFit="1" customWidth="1"/>
    <col min="4" max="4" width="13.21875" bestFit="1" customWidth="1"/>
    <col min="5" max="5" width="14" customWidth="1"/>
    <col min="6" max="6" width="7.5546875" bestFit="1" customWidth="1"/>
    <col min="7" max="7" width="12.88671875" bestFit="1" customWidth="1"/>
    <col min="8" max="8" width="9" bestFit="1" customWidth="1"/>
    <col min="9" max="9" width="13.44140625" bestFit="1" customWidth="1"/>
    <col min="10" max="10" width="10.77734375" bestFit="1" customWidth="1"/>
  </cols>
  <sheetData>
    <row r="2" spans="2:10" ht="14.4" customHeight="1" x14ac:dyDescent="0.3">
      <c r="B2" s="16" t="s">
        <v>51</v>
      </c>
      <c r="C2" s="16"/>
      <c r="D2" s="16"/>
      <c r="E2" s="16"/>
      <c r="F2" s="16"/>
      <c r="G2" s="16"/>
      <c r="H2" s="16"/>
      <c r="I2" s="16"/>
      <c r="J2" s="16"/>
    </row>
    <row r="3" spans="2:10" x14ac:dyDescent="0.3">
      <c r="B3" s="16"/>
      <c r="C3" s="16"/>
      <c r="D3" s="16"/>
      <c r="E3" s="16"/>
      <c r="F3" s="16"/>
      <c r="G3" s="16"/>
      <c r="H3" s="16"/>
      <c r="I3" s="16"/>
      <c r="J3" s="16"/>
    </row>
    <row r="5" spans="2:10" x14ac:dyDescent="0.3">
      <c r="B5" s="7" t="s">
        <v>46</v>
      </c>
      <c r="C5" s="7" t="s">
        <v>52</v>
      </c>
      <c r="D5" s="8"/>
      <c r="E5" s="8"/>
      <c r="F5" s="8"/>
      <c r="G5" s="8"/>
      <c r="H5" s="8"/>
      <c r="I5" s="8"/>
      <c r="J5" s="8"/>
    </row>
    <row r="6" spans="2:10" x14ac:dyDescent="0.3">
      <c r="B6" s="7" t="s">
        <v>44</v>
      </c>
      <c r="C6" s="8" t="s">
        <v>29</v>
      </c>
      <c r="D6" s="8" t="s">
        <v>38</v>
      </c>
      <c r="E6" s="8" t="s">
        <v>35</v>
      </c>
      <c r="F6" s="8" t="s">
        <v>2</v>
      </c>
      <c r="G6" s="8" t="s">
        <v>18</v>
      </c>
      <c r="H6" s="8" t="s">
        <v>11</v>
      </c>
      <c r="I6" s="8" t="s">
        <v>34</v>
      </c>
      <c r="J6" s="8" t="s">
        <v>45</v>
      </c>
    </row>
    <row r="7" spans="2:10" x14ac:dyDescent="0.3">
      <c r="B7" s="9" t="s">
        <v>13</v>
      </c>
      <c r="C7" s="8">
        <v>1750</v>
      </c>
      <c r="D7" s="8">
        <v>250</v>
      </c>
      <c r="E7" s="8">
        <v>1900</v>
      </c>
      <c r="F7" s="8">
        <v>4500</v>
      </c>
      <c r="G7" s="8">
        <v>850</v>
      </c>
      <c r="H7" s="8">
        <v>2000</v>
      </c>
      <c r="I7" s="8">
        <v>2650</v>
      </c>
      <c r="J7" s="8">
        <v>13900</v>
      </c>
    </row>
    <row r="8" spans="2:10" x14ac:dyDescent="0.3">
      <c r="B8" s="9" t="s">
        <v>19</v>
      </c>
      <c r="C8" s="8">
        <v>450</v>
      </c>
      <c r="D8" s="8">
        <v>7500</v>
      </c>
      <c r="E8" s="8"/>
      <c r="F8" s="8">
        <v>4300</v>
      </c>
      <c r="G8" s="8">
        <v>720</v>
      </c>
      <c r="H8" s="8"/>
      <c r="I8" s="8">
        <v>2650</v>
      </c>
      <c r="J8" s="8">
        <v>15620</v>
      </c>
    </row>
    <row r="9" spans="2:10" x14ac:dyDescent="0.3">
      <c r="B9" s="9" t="s">
        <v>21</v>
      </c>
      <c r="C9" s="8">
        <v>450</v>
      </c>
      <c r="D9" s="8">
        <v>500</v>
      </c>
      <c r="E9" s="8">
        <v>800</v>
      </c>
      <c r="F9" s="8">
        <v>6090</v>
      </c>
      <c r="G9" s="8">
        <v>850</v>
      </c>
      <c r="H9" s="8">
        <v>1700</v>
      </c>
      <c r="I9" s="8">
        <v>2750</v>
      </c>
      <c r="J9" s="8">
        <v>13140</v>
      </c>
    </row>
    <row r="10" spans="2:10" x14ac:dyDescent="0.3">
      <c r="B10" s="9" t="s">
        <v>22</v>
      </c>
      <c r="C10" s="8">
        <v>450</v>
      </c>
      <c r="D10" s="8">
        <v>1250</v>
      </c>
      <c r="E10" s="8">
        <v>1390</v>
      </c>
      <c r="F10" s="8">
        <v>5460</v>
      </c>
      <c r="G10" s="8">
        <v>3500</v>
      </c>
      <c r="H10" s="8"/>
      <c r="I10" s="8">
        <v>2750</v>
      </c>
      <c r="J10" s="8">
        <v>14800</v>
      </c>
    </row>
    <row r="11" spans="2:10" x14ac:dyDescent="0.3">
      <c r="B11" s="9" t="s">
        <v>25</v>
      </c>
      <c r="C11" s="8">
        <v>450</v>
      </c>
      <c r="D11" s="8">
        <v>1500</v>
      </c>
      <c r="E11" s="8"/>
      <c r="F11" s="8">
        <v>5950</v>
      </c>
      <c r="G11" s="8">
        <v>1300</v>
      </c>
      <c r="H11" s="8">
        <v>1500</v>
      </c>
      <c r="I11" s="8">
        <v>2670</v>
      </c>
      <c r="J11" s="8">
        <v>13370</v>
      </c>
    </row>
    <row r="12" spans="2:10" x14ac:dyDescent="0.3">
      <c r="B12" s="9" t="s">
        <v>26</v>
      </c>
      <c r="C12" s="8">
        <v>450</v>
      </c>
      <c r="D12" s="8">
        <v>1000</v>
      </c>
      <c r="E12" s="8">
        <v>850</v>
      </c>
      <c r="F12" s="8">
        <v>4690</v>
      </c>
      <c r="G12" s="8">
        <v>500</v>
      </c>
      <c r="H12" s="8">
        <v>3500</v>
      </c>
      <c r="I12" s="8">
        <v>2570</v>
      </c>
      <c r="J12" s="8">
        <v>13560</v>
      </c>
    </row>
    <row r="13" spans="2:10" x14ac:dyDescent="0.3">
      <c r="B13" s="9" t="s">
        <v>45</v>
      </c>
      <c r="C13" s="8">
        <v>4000</v>
      </c>
      <c r="D13" s="8">
        <v>12000</v>
      </c>
      <c r="E13" s="8">
        <v>4940</v>
      </c>
      <c r="F13" s="8">
        <v>30990</v>
      </c>
      <c r="G13" s="8">
        <v>7720</v>
      </c>
      <c r="H13" s="8">
        <v>8700</v>
      </c>
      <c r="I13" s="8">
        <v>16040</v>
      </c>
      <c r="J13" s="8">
        <v>84390</v>
      </c>
    </row>
    <row r="17" spans="2:10" ht="14.4" customHeight="1" x14ac:dyDescent="0.3">
      <c r="B17" s="16" t="s">
        <v>53</v>
      </c>
      <c r="C17" s="16"/>
      <c r="D17" s="16"/>
      <c r="E17" s="16"/>
      <c r="F17" s="16"/>
      <c r="G17" s="16"/>
      <c r="H17" s="16"/>
      <c r="I17" s="16"/>
      <c r="J17" s="16"/>
    </row>
    <row r="18" spans="2:10" x14ac:dyDescent="0.3">
      <c r="B18" s="16"/>
      <c r="C18" s="16"/>
      <c r="D18" s="16"/>
      <c r="E18" s="16"/>
      <c r="F18" s="16"/>
      <c r="G18" s="16"/>
      <c r="H18" s="16"/>
      <c r="I18" s="16"/>
      <c r="J18" s="16"/>
    </row>
    <row r="21" spans="2:10" x14ac:dyDescent="0.3">
      <c r="C21" s="46" t="s">
        <v>65</v>
      </c>
      <c r="D21" s="47" t="s">
        <v>66</v>
      </c>
      <c r="E21" s="47"/>
      <c r="G21">
        <f>MATCH(D22,C7:I7,0)</f>
        <v>4</v>
      </c>
    </row>
    <row r="22" spans="2:10" x14ac:dyDescent="0.3">
      <c r="C22" s="9" t="s">
        <v>13</v>
      </c>
      <c r="D22" s="45">
        <f>MAX(C7:I7)</f>
        <v>4500</v>
      </c>
      <c r="E22" s="8" t="str">
        <f xml:space="preserve"> INDEX($C$6:$I$6, MATCH(D22,C7:I7,0))</f>
        <v>Grocery</v>
      </c>
    </row>
    <row r="23" spans="2:10" x14ac:dyDescent="0.3">
      <c r="C23" s="9" t="s">
        <v>19</v>
      </c>
      <c r="D23" s="45">
        <f t="shared" ref="D23:D27" si="0">MAX(C8:I8)</f>
        <v>7500</v>
      </c>
      <c r="E23" s="8" t="str">
        <f t="shared" ref="E23:E27" si="1" xml:space="preserve"> INDEX($C$6:$I$6, MATCH(D23,C8:I8,0))</f>
        <v>Entertainment</v>
      </c>
    </row>
    <row r="24" spans="2:10" x14ac:dyDescent="0.3">
      <c r="C24" s="9" t="s">
        <v>21</v>
      </c>
      <c r="D24" s="45">
        <f t="shared" si="0"/>
        <v>6090</v>
      </c>
      <c r="E24" s="8" t="str">
        <f t="shared" si="1"/>
        <v>Grocery</v>
      </c>
    </row>
    <row r="25" spans="2:10" x14ac:dyDescent="0.3">
      <c r="C25" s="9" t="s">
        <v>22</v>
      </c>
      <c r="D25" s="45">
        <f t="shared" si="0"/>
        <v>5460</v>
      </c>
      <c r="E25" s="8" t="str">
        <f t="shared" si="1"/>
        <v>Grocery</v>
      </c>
    </row>
    <row r="26" spans="2:10" x14ac:dyDescent="0.3">
      <c r="C26" s="9" t="s">
        <v>25</v>
      </c>
      <c r="D26" s="45">
        <f t="shared" si="0"/>
        <v>5950</v>
      </c>
      <c r="E26" s="8" t="str">
        <f t="shared" si="1"/>
        <v>Grocery</v>
      </c>
    </row>
    <row r="27" spans="2:10" x14ac:dyDescent="0.3">
      <c r="C27" s="9" t="s">
        <v>26</v>
      </c>
      <c r="D27" s="45">
        <f t="shared" si="0"/>
        <v>4690</v>
      </c>
      <c r="E27" s="8" t="str">
        <f t="shared" si="1"/>
        <v>Grocery</v>
      </c>
    </row>
  </sheetData>
  <mergeCells count="3">
    <mergeCell ref="B2:J3"/>
    <mergeCell ref="B17:J18"/>
    <mergeCell ref="D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403B-16F9-4C9D-96B1-54AB50A8F351}">
  <dimension ref="B2:I34"/>
  <sheetViews>
    <sheetView topLeftCell="A16" workbookViewId="0">
      <selection activeCell="B2" sqref="B2:I4"/>
    </sheetView>
  </sheetViews>
  <sheetFormatPr defaultRowHeight="14.4" x14ac:dyDescent="0.3"/>
  <cols>
    <col min="2" max="2" width="19.33203125" bestFit="1" customWidth="1"/>
    <col min="3" max="3" width="15.5546875" bestFit="1" customWidth="1"/>
    <col min="4" max="4" width="6.33203125" bestFit="1" customWidth="1"/>
    <col min="5" max="5" width="10.77734375" bestFit="1" customWidth="1"/>
    <col min="6" max="6" width="13.33203125" bestFit="1" customWidth="1"/>
    <col min="7" max="7" width="9.6640625" bestFit="1" customWidth="1"/>
    <col min="8" max="8" width="12" bestFit="1" customWidth="1"/>
    <col min="9" max="9" width="20.33203125" bestFit="1" customWidth="1"/>
    <col min="10" max="11" width="5" bestFit="1" customWidth="1"/>
    <col min="12" max="12" width="10.33203125" bestFit="1" customWidth="1"/>
    <col min="13" max="13" width="12.88671875" bestFit="1" customWidth="1"/>
    <col min="14" max="14" width="18.5546875" bestFit="1" customWidth="1"/>
    <col min="15" max="15" width="16.77734375" bestFit="1" customWidth="1"/>
    <col min="16" max="16" width="6.33203125" bestFit="1" customWidth="1"/>
    <col min="17" max="17" width="15.77734375" bestFit="1" customWidth="1"/>
    <col min="18" max="18" width="12.33203125" bestFit="1" customWidth="1"/>
    <col min="19" max="19" width="16.21875" bestFit="1" customWidth="1"/>
    <col min="20" max="20" width="17.21875" bestFit="1" customWidth="1"/>
    <col min="21" max="21" width="20.77734375" bestFit="1" customWidth="1"/>
    <col min="22" max="22" width="5.6640625" bestFit="1" customWidth="1"/>
    <col min="23" max="23" width="6" bestFit="1" customWidth="1"/>
    <col min="24" max="24" width="17.77734375" bestFit="1" customWidth="1"/>
    <col min="25" max="25" width="6.77734375" bestFit="1" customWidth="1"/>
    <col min="26" max="26" width="14.44140625" bestFit="1" customWidth="1"/>
    <col min="27" max="27" width="10.21875" bestFit="1" customWidth="1"/>
    <col min="28" max="28" width="10.77734375" bestFit="1" customWidth="1"/>
    <col min="29" max="29" width="13.77734375" bestFit="1" customWidth="1"/>
    <col min="30" max="30" width="15.44140625" bestFit="1" customWidth="1"/>
    <col min="31" max="31" width="5" bestFit="1" customWidth="1"/>
    <col min="32" max="32" width="10.33203125" bestFit="1" customWidth="1"/>
    <col min="33" max="33" width="20.77734375" bestFit="1" customWidth="1"/>
    <col min="34" max="34" width="18.21875" bestFit="1" customWidth="1"/>
    <col min="35" max="35" width="10.77734375" bestFit="1" customWidth="1"/>
  </cols>
  <sheetData>
    <row r="2" spans="2:9" ht="14.4" customHeight="1" x14ac:dyDescent="0.3">
      <c r="B2" s="26" t="s">
        <v>54</v>
      </c>
      <c r="C2" s="27"/>
      <c r="D2" s="27"/>
      <c r="E2" s="27"/>
      <c r="F2" s="27"/>
      <c r="G2" s="27"/>
      <c r="H2" s="27"/>
      <c r="I2" s="28"/>
    </row>
    <row r="3" spans="2:9" x14ac:dyDescent="0.3">
      <c r="B3" s="29"/>
      <c r="C3" s="30"/>
      <c r="D3" s="30"/>
      <c r="E3" s="30"/>
      <c r="F3" s="30"/>
      <c r="G3" s="30"/>
      <c r="H3" s="30"/>
      <c r="I3" s="31"/>
    </row>
    <row r="4" spans="2:9" x14ac:dyDescent="0.3">
      <c r="B4" s="32"/>
      <c r="C4" s="33"/>
      <c r="D4" s="33"/>
      <c r="E4" s="33"/>
      <c r="F4" s="33"/>
      <c r="G4" s="33"/>
      <c r="H4" s="33"/>
      <c r="I4" s="34"/>
    </row>
    <row r="6" spans="2:9" x14ac:dyDescent="0.3">
      <c r="B6" s="5" t="s">
        <v>46</v>
      </c>
      <c r="C6" s="5" t="s">
        <v>52</v>
      </c>
    </row>
    <row r="7" spans="2:9" x14ac:dyDescent="0.3">
      <c r="B7" s="5" t="s">
        <v>44</v>
      </c>
      <c r="C7" t="s">
        <v>13</v>
      </c>
      <c r="D7" t="s">
        <v>19</v>
      </c>
      <c r="E7" t="s">
        <v>21</v>
      </c>
      <c r="F7" t="s">
        <v>22</v>
      </c>
      <c r="G7" t="s">
        <v>25</v>
      </c>
      <c r="H7" t="s">
        <v>26</v>
      </c>
      <c r="I7" t="s">
        <v>45</v>
      </c>
    </row>
    <row r="8" spans="2:9" x14ac:dyDescent="0.3">
      <c r="B8" s="6" t="s">
        <v>38</v>
      </c>
      <c r="C8">
        <v>250</v>
      </c>
      <c r="D8">
        <v>7500</v>
      </c>
      <c r="E8">
        <v>500</v>
      </c>
      <c r="F8">
        <v>1250</v>
      </c>
      <c r="G8">
        <v>1500</v>
      </c>
      <c r="H8">
        <v>1000</v>
      </c>
      <c r="I8">
        <v>12000</v>
      </c>
    </row>
    <row r="9" spans="2:9" x14ac:dyDescent="0.3">
      <c r="B9" s="12" t="s">
        <v>3</v>
      </c>
      <c r="C9">
        <v>250</v>
      </c>
      <c r="E9">
        <v>500</v>
      </c>
      <c r="F9">
        <v>250</v>
      </c>
      <c r="G9">
        <v>500</v>
      </c>
      <c r="H9">
        <v>1000</v>
      </c>
      <c r="I9">
        <v>2500</v>
      </c>
    </row>
    <row r="10" spans="2:9" x14ac:dyDescent="0.3">
      <c r="B10" s="12" t="s">
        <v>20</v>
      </c>
      <c r="D10">
        <v>7500</v>
      </c>
      <c r="I10">
        <v>7500</v>
      </c>
    </row>
    <row r="11" spans="2:9" x14ac:dyDescent="0.3">
      <c r="B11" s="12" t="s">
        <v>23</v>
      </c>
      <c r="F11">
        <v>1000</v>
      </c>
      <c r="G11">
        <v>1000</v>
      </c>
      <c r="I11">
        <v>2000</v>
      </c>
    </row>
    <row r="12" spans="2:9" x14ac:dyDescent="0.3">
      <c r="B12" s="6" t="s">
        <v>35</v>
      </c>
      <c r="C12">
        <v>1900</v>
      </c>
      <c r="E12">
        <v>800</v>
      </c>
      <c r="F12">
        <v>1390</v>
      </c>
      <c r="H12">
        <v>850</v>
      </c>
      <c r="I12">
        <v>4940</v>
      </c>
    </row>
    <row r="13" spans="2:9" x14ac:dyDescent="0.3">
      <c r="B13" s="12" t="s">
        <v>36</v>
      </c>
      <c r="C13">
        <v>260</v>
      </c>
      <c r="H13">
        <v>250</v>
      </c>
      <c r="I13">
        <v>510</v>
      </c>
    </row>
    <row r="14" spans="2:9" x14ac:dyDescent="0.3">
      <c r="B14" s="12" t="s">
        <v>14</v>
      </c>
      <c r="C14">
        <v>1000</v>
      </c>
      <c r="E14">
        <v>800</v>
      </c>
      <c r="F14">
        <v>850</v>
      </c>
      <c r="I14">
        <v>2650</v>
      </c>
    </row>
    <row r="15" spans="2:9" x14ac:dyDescent="0.3">
      <c r="B15" s="12" t="s">
        <v>37</v>
      </c>
      <c r="C15">
        <v>640</v>
      </c>
      <c r="F15">
        <v>540</v>
      </c>
      <c r="H15">
        <v>600</v>
      </c>
      <c r="I15">
        <v>1780</v>
      </c>
    </row>
    <row r="16" spans="2:9" x14ac:dyDescent="0.3">
      <c r="B16" s="6" t="s">
        <v>11</v>
      </c>
      <c r="C16">
        <v>2000</v>
      </c>
      <c r="E16">
        <v>1700</v>
      </c>
      <c r="G16">
        <v>1500</v>
      </c>
      <c r="H16">
        <v>3500</v>
      </c>
      <c r="I16">
        <v>8700</v>
      </c>
    </row>
    <row r="17" spans="2:9" x14ac:dyDescent="0.3">
      <c r="B17" s="12" t="s">
        <v>41</v>
      </c>
      <c r="C17">
        <v>2000</v>
      </c>
      <c r="G17">
        <v>1500</v>
      </c>
      <c r="I17">
        <v>3500</v>
      </c>
    </row>
    <row r="18" spans="2:9" x14ac:dyDescent="0.3">
      <c r="B18" s="12" t="s">
        <v>40</v>
      </c>
      <c r="E18">
        <v>1700</v>
      </c>
      <c r="H18">
        <v>1000</v>
      </c>
      <c r="I18">
        <v>2700</v>
      </c>
    </row>
    <row r="19" spans="2:9" x14ac:dyDescent="0.3">
      <c r="B19" s="12" t="s">
        <v>39</v>
      </c>
      <c r="H19">
        <v>2500</v>
      </c>
      <c r="I19">
        <v>2500</v>
      </c>
    </row>
    <row r="20" spans="2:9" x14ac:dyDescent="0.3">
      <c r="B20" s="6" t="s">
        <v>45</v>
      </c>
      <c r="C20">
        <v>4150</v>
      </c>
      <c r="D20">
        <v>7500</v>
      </c>
      <c r="E20">
        <v>3000</v>
      </c>
      <c r="F20">
        <v>2640</v>
      </c>
      <c r="G20">
        <v>3000</v>
      </c>
      <c r="H20">
        <v>5350</v>
      </c>
      <c r="I20">
        <v>25640</v>
      </c>
    </row>
    <row r="24" spans="2:9" ht="14.4" customHeight="1" x14ac:dyDescent="0.3">
      <c r="B24" s="26" t="s">
        <v>55</v>
      </c>
      <c r="C24" s="27"/>
      <c r="D24" s="27"/>
      <c r="E24" s="27"/>
      <c r="F24" s="27"/>
      <c r="G24" s="27"/>
      <c r="H24" s="27"/>
      <c r="I24" s="28"/>
    </row>
    <row r="25" spans="2:9" x14ac:dyDescent="0.3">
      <c r="B25" s="32"/>
      <c r="C25" s="33"/>
      <c r="D25" s="33"/>
      <c r="E25" s="33"/>
      <c r="F25" s="33"/>
      <c r="G25" s="33"/>
      <c r="H25" s="33"/>
      <c r="I25" s="34"/>
    </row>
    <row r="27" spans="2:9" x14ac:dyDescent="0.3">
      <c r="B27" s="5" t="s">
        <v>46</v>
      </c>
      <c r="C27" s="5" t="s">
        <v>52</v>
      </c>
    </row>
    <row r="28" spans="2:9" x14ac:dyDescent="0.3">
      <c r="B28" s="5" t="s">
        <v>44</v>
      </c>
      <c r="C28" t="s">
        <v>14</v>
      </c>
      <c r="D28" t="s">
        <v>3</v>
      </c>
      <c r="E28" t="s">
        <v>45</v>
      </c>
    </row>
    <row r="29" spans="2:9" x14ac:dyDescent="0.3">
      <c r="B29" s="6" t="s">
        <v>13</v>
      </c>
      <c r="C29" s="13">
        <v>1000</v>
      </c>
      <c r="D29">
        <v>250</v>
      </c>
      <c r="E29">
        <v>1250</v>
      </c>
    </row>
    <row r="30" spans="2:9" x14ac:dyDescent="0.3">
      <c r="B30" s="6" t="s">
        <v>21</v>
      </c>
      <c r="C30">
        <v>800</v>
      </c>
      <c r="D30">
        <v>500</v>
      </c>
      <c r="E30">
        <v>1300</v>
      </c>
    </row>
    <row r="31" spans="2:9" x14ac:dyDescent="0.3">
      <c r="B31" s="6" t="s">
        <v>22</v>
      </c>
      <c r="C31">
        <v>850</v>
      </c>
      <c r="D31">
        <v>250</v>
      </c>
      <c r="E31">
        <v>1100</v>
      </c>
    </row>
    <row r="32" spans="2:9" x14ac:dyDescent="0.3">
      <c r="B32" s="6" t="s">
        <v>25</v>
      </c>
      <c r="D32">
        <v>500</v>
      </c>
      <c r="E32">
        <v>500</v>
      </c>
    </row>
    <row r="33" spans="2:5" x14ac:dyDescent="0.3">
      <c r="B33" s="6" t="s">
        <v>26</v>
      </c>
      <c r="D33" s="13">
        <v>1000</v>
      </c>
      <c r="E33">
        <v>1000</v>
      </c>
    </row>
    <row r="34" spans="2:5" x14ac:dyDescent="0.3">
      <c r="B34" s="6" t="s">
        <v>45</v>
      </c>
      <c r="C34">
        <v>2650</v>
      </c>
      <c r="D34">
        <v>2500</v>
      </c>
      <c r="E34">
        <v>5150</v>
      </c>
    </row>
  </sheetData>
  <mergeCells count="2">
    <mergeCell ref="B2:I4"/>
    <mergeCell ref="B24:I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0D13-1C3B-4A43-9043-4F591F8555AC}">
  <dimension ref="B2:O106"/>
  <sheetViews>
    <sheetView tabSelected="1" workbookViewId="0">
      <selection activeCell="H19" sqref="H19"/>
    </sheetView>
  </sheetViews>
  <sheetFormatPr defaultRowHeight="14.4" x14ac:dyDescent="0.3"/>
  <cols>
    <col min="3" max="3" width="11.21875" customWidth="1"/>
    <col min="4" max="4" width="12.5546875" customWidth="1"/>
    <col min="5" max="5" width="15.44140625" customWidth="1"/>
    <col min="6" max="6" width="19.44140625" customWidth="1"/>
    <col min="8" max="8" width="19.33203125" bestFit="1" customWidth="1"/>
    <col min="9" max="9" width="15.5546875" bestFit="1" customWidth="1"/>
    <col min="10" max="10" width="12.44140625" bestFit="1" customWidth="1"/>
    <col min="11" max="11" width="10.77734375" bestFit="1" customWidth="1"/>
  </cols>
  <sheetData>
    <row r="2" spans="2:15" ht="14.4" customHeight="1" x14ac:dyDescent="0.3">
      <c r="B2" s="26" t="s">
        <v>56</v>
      </c>
      <c r="C2" s="27"/>
      <c r="D2" s="27"/>
      <c r="E2" s="27"/>
      <c r="F2" s="27"/>
      <c r="G2" s="27"/>
      <c r="H2" s="27"/>
      <c r="I2" s="28"/>
    </row>
    <row r="3" spans="2:15" x14ac:dyDescent="0.3">
      <c r="B3" s="32"/>
      <c r="C3" s="33"/>
      <c r="D3" s="33"/>
      <c r="E3" s="33"/>
      <c r="F3" s="33"/>
      <c r="G3" s="33"/>
      <c r="H3" s="33"/>
      <c r="I3" s="34"/>
    </row>
    <row r="5" spans="2:15" ht="37.799999999999997" x14ac:dyDescent="0.3">
      <c r="B5" s="2" t="s">
        <v>12</v>
      </c>
      <c r="C5" s="2" t="s">
        <v>0</v>
      </c>
      <c r="D5" s="2" t="s">
        <v>42</v>
      </c>
      <c r="E5" s="2" t="s">
        <v>1</v>
      </c>
      <c r="F5" s="2" t="s">
        <v>57</v>
      </c>
    </row>
    <row r="6" spans="2:15" ht="25.2" x14ac:dyDescent="0.3">
      <c r="B6" s="3" t="s">
        <v>13</v>
      </c>
      <c r="C6" s="1" t="s">
        <v>35</v>
      </c>
      <c r="D6" s="1" t="s">
        <v>14</v>
      </c>
      <c r="E6" s="4">
        <v>1000</v>
      </c>
      <c r="F6" s="8" t="str">
        <f>IF(OR(D6="Mother's medicine",D6="Foodgrains and cereals",D6="Vegetables",D6="Electricity bill",D6="House help",D6="Mother's doctor visit",D6="Miscellaneous"),"Essential","Non-Essential")</f>
        <v>Non-Essential</v>
      </c>
      <c r="H6" s="7" t="s">
        <v>46</v>
      </c>
      <c r="I6" s="7" t="s">
        <v>52</v>
      </c>
      <c r="J6" s="8"/>
      <c r="K6" s="8"/>
    </row>
    <row r="7" spans="2:15" ht="50.4" x14ac:dyDescent="0.3">
      <c r="B7" s="3" t="s">
        <v>13</v>
      </c>
      <c r="C7" s="1" t="s">
        <v>29</v>
      </c>
      <c r="D7" s="1" t="s">
        <v>15</v>
      </c>
      <c r="E7" s="4">
        <v>1300</v>
      </c>
      <c r="F7" s="8" t="str">
        <f t="shared" ref="F7:F70" si="0">IF(OR(D7="Mother's medicine",D7="Foodgrains and cereals",D7="Vegetables",D7="Electricity bill",D7="House help",D7="Mother's doctor visit",D7="Miscellaneous"),"Essential","Non-Essential")</f>
        <v>Essential</v>
      </c>
      <c r="H7" s="7" t="s">
        <v>44</v>
      </c>
      <c r="I7" s="8" t="s">
        <v>58</v>
      </c>
      <c r="J7" s="8" t="s">
        <v>59</v>
      </c>
      <c r="K7" s="8" t="s">
        <v>45</v>
      </c>
    </row>
    <row r="8" spans="2:15" ht="31.2" customHeight="1" x14ac:dyDescent="0.3">
      <c r="B8" s="3" t="s">
        <v>13</v>
      </c>
      <c r="C8" s="1" t="s">
        <v>29</v>
      </c>
      <c r="D8" s="1" t="s">
        <v>16</v>
      </c>
      <c r="E8" s="3">
        <v>450</v>
      </c>
      <c r="F8" s="8" t="str">
        <f t="shared" si="0"/>
        <v>Essential</v>
      </c>
      <c r="H8" s="9" t="s">
        <v>13</v>
      </c>
      <c r="I8" s="44">
        <v>7150</v>
      </c>
      <c r="J8" s="44">
        <v>6750</v>
      </c>
      <c r="K8" s="44">
        <v>13900</v>
      </c>
    </row>
    <row r="9" spans="2:15" ht="32.4" customHeight="1" x14ac:dyDescent="0.3">
      <c r="B9" s="3" t="s">
        <v>13</v>
      </c>
      <c r="C9" s="1" t="s">
        <v>2</v>
      </c>
      <c r="D9" s="1" t="s">
        <v>31</v>
      </c>
      <c r="E9" s="3">
        <v>1500</v>
      </c>
      <c r="F9" s="8" t="str">
        <f t="shared" si="0"/>
        <v>Essential</v>
      </c>
      <c r="H9" s="9" t="s">
        <v>19</v>
      </c>
      <c r="I9" s="44">
        <v>4920</v>
      </c>
      <c r="J9" s="44">
        <v>10700</v>
      </c>
      <c r="K9" s="44">
        <v>15620</v>
      </c>
    </row>
    <row r="10" spans="2:15" ht="25.2" x14ac:dyDescent="0.3">
      <c r="B10" s="3" t="s">
        <v>13</v>
      </c>
      <c r="C10" s="1" t="s">
        <v>2</v>
      </c>
      <c r="D10" s="1" t="s">
        <v>32</v>
      </c>
      <c r="E10" s="3">
        <v>800</v>
      </c>
      <c r="F10" s="8" t="str">
        <f t="shared" si="0"/>
        <v>Non-Essential</v>
      </c>
      <c r="H10" s="9" t="s">
        <v>21</v>
      </c>
      <c r="I10" s="44">
        <v>6010</v>
      </c>
      <c r="J10" s="44">
        <v>7130</v>
      </c>
      <c r="K10" s="44">
        <v>13140</v>
      </c>
    </row>
    <row r="11" spans="2:15" ht="26.4" customHeight="1" x14ac:dyDescent="0.3">
      <c r="B11" s="3" t="s">
        <v>13</v>
      </c>
      <c r="C11" s="1" t="s">
        <v>2</v>
      </c>
      <c r="D11" s="1" t="s">
        <v>33</v>
      </c>
      <c r="E11" s="3">
        <v>200</v>
      </c>
      <c r="F11" s="8" t="str">
        <f t="shared" si="0"/>
        <v>Non-Essential</v>
      </c>
      <c r="H11" s="9" t="s">
        <v>22</v>
      </c>
      <c r="I11" s="44">
        <v>6950</v>
      </c>
      <c r="J11" s="44">
        <v>7850</v>
      </c>
      <c r="K11" s="44">
        <v>14800</v>
      </c>
    </row>
    <row r="12" spans="2:15" ht="25.2" x14ac:dyDescent="0.3">
      <c r="B12" s="3" t="s">
        <v>13</v>
      </c>
      <c r="C12" s="1" t="s">
        <v>2</v>
      </c>
      <c r="D12" s="1" t="s">
        <v>5</v>
      </c>
      <c r="E12" s="3">
        <v>1500</v>
      </c>
      <c r="F12" s="8" t="str">
        <f>IF(OR(D12="Mother's medicine",D12="Foodgrains and cereals",D12="Vegetables",D12="Electricity bill",D12="House help",D12="Mother's doctor visit",D12="Miscellaneous"),"Essential","Non-Essential")</f>
        <v>Essential</v>
      </c>
      <c r="H12" s="9" t="s">
        <v>25</v>
      </c>
      <c r="I12" s="44">
        <v>6120</v>
      </c>
      <c r="J12" s="44">
        <v>7250</v>
      </c>
      <c r="K12" s="44">
        <v>13370</v>
      </c>
    </row>
    <row r="13" spans="2:15" ht="20.399999999999999" customHeight="1" x14ac:dyDescent="0.3">
      <c r="B13" s="3" t="s">
        <v>13</v>
      </c>
      <c r="C13" s="1" t="s">
        <v>2</v>
      </c>
      <c r="D13" s="1" t="s">
        <v>6</v>
      </c>
      <c r="E13" s="3">
        <v>500</v>
      </c>
      <c r="F13" s="8" t="str">
        <f t="shared" si="0"/>
        <v>Non-Essential</v>
      </c>
      <c r="H13" s="9" t="s">
        <v>26</v>
      </c>
      <c r="I13" s="44">
        <v>4560</v>
      </c>
      <c r="J13" s="44">
        <v>9000</v>
      </c>
      <c r="K13" s="44">
        <v>13560</v>
      </c>
    </row>
    <row r="14" spans="2:15" ht="37.799999999999997" x14ac:dyDescent="0.3">
      <c r="B14" s="3" t="s">
        <v>13</v>
      </c>
      <c r="C14" s="1" t="s">
        <v>34</v>
      </c>
      <c r="D14" s="1" t="s">
        <v>17</v>
      </c>
      <c r="E14" s="3">
        <v>250</v>
      </c>
      <c r="F14" s="8" t="str">
        <f t="shared" si="0"/>
        <v>Non-Essential</v>
      </c>
      <c r="H14" s="9" t="s">
        <v>45</v>
      </c>
      <c r="I14" s="44">
        <v>35710</v>
      </c>
      <c r="J14" s="44">
        <v>48680</v>
      </c>
      <c r="K14" s="44">
        <v>84390</v>
      </c>
    </row>
    <row r="15" spans="2:15" ht="25.2" x14ac:dyDescent="0.3">
      <c r="B15" s="3" t="s">
        <v>13</v>
      </c>
      <c r="C15" s="1" t="s">
        <v>11</v>
      </c>
      <c r="D15" s="1" t="s">
        <v>41</v>
      </c>
      <c r="E15" s="3">
        <v>2000</v>
      </c>
      <c r="F15" s="8" t="str">
        <f t="shared" si="0"/>
        <v>Non-Essential</v>
      </c>
    </row>
    <row r="16" spans="2:15" ht="25.2" x14ac:dyDescent="0.3">
      <c r="B16" s="3" t="s">
        <v>13</v>
      </c>
      <c r="C16" s="1" t="s">
        <v>34</v>
      </c>
      <c r="D16" s="1" t="s">
        <v>9</v>
      </c>
      <c r="E16" s="3">
        <v>850</v>
      </c>
      <c r="F16" s="8" t="str">
        <f>IF(OR(D16="Mother's medicine",D16="Foodgrains and cereals",D16="Vegetables",D16="Electricity bill",D16="House help",D16="Mother's doctor visit",D16="Miscellaneous"),"Essential","Non-Essential")</f>
        <v>Non-Essential</v>
      </c>
      <c r="H16" s="41" t="s">
        <v>60</v>
      </c>
      <c r="I16" s="42"/>
      <c r="J16" s="42"/>
      <c r="K16" s="42"/>
      <c r="L16" s="42"/>
      <c r="M16" s="42"/>
      <c r="N16" s="42"/>
      <c r="O16" s="43"/>
    </row>
    <row r="17" spans="2:15" ht="25.2" x14ac:dyDescent="0.3">
      <c r="B17" s="3" t="s">
        <v>13</v>
      </c>
      <c r="C17" s="1" t="s">
        <v>35</v>
      </c>
      <c r="D17" s="1" t="s">
        <v>37</v>
      </c>
      <c r="E17" s="3">
        <v>640</v>
      </c>
      <c r="F17" s="8" t="str">
        <f t="shared" si="0"/>
        <v>Non-Essential</v>
      </c>
      <c r="H17" s="35" t="s">
        <v>61</v>
      </c>
      <c r="I17" s="36"/>
      <c r="J17" s="36"/>
      <c r="K17" s="36"/>
      <c r="L17" s="36"/>
      <c r="M17" s="36"/>
      <c r="N17" s="36"/>
      <c r="O17" s="37"/>
    </row>
    <row r="18" spans="2:15" ht="25.2" x14ac:dyDescent="0.3">
      <c r="B18" s="3" t="s">
        <v>13</v>
      </c>
      <c r="C18" s="1" t="s">
        <v>35</v>
      </c>
      <c r="D18" s="1" t="s">
        <v>36</v>
      </c>
      <c r="E18" s="3">
        <v>260</v>
      </c>
      <c r="F18" s="8" t="str">
        <f t="shared" si="0"/>
        <v>Non-Essential</v>
      </c>
      <c r="H18" s="38" t="s">
        <v>62</v>
      </c>
      <c r="I18" s="39"/>
      <c r="J18" s="39"/>
      <c r="K18" s="39"/>
      <c r="L18" s="39"/>
      <c r="M18" s="39"/>
      <c r="N18" s="39"/>
      <c r="O18" s="40"/>
    </row>
    <row r="19" spans="2:15" ht="37.799999999999997" x14ac:dyDescent="0.3">
      <c r="B19" s="3" t="s">
        <v>13</v>
      </c>
      <c r="C19" s="1" t="s">
        <v>34</v>
      </c>
      <c r="D19" s="1" t="s">
        <v>7</v>
      </c>
      <c r="E19" s="3">
        <v>1000</v>
      </c>
      <c r="F19" s="8" t="str">
        <f t="shared" si="0"/>
        <v>Essential</v>
      </c>
    </row>
    <row r="20" spans="2:15" ht="37.799999999999997" x14ac:dyDescent="0.3">
      <c r="B20" s="3" t="s">
        <v>13</v>
      </c>
      <c r="C20" s="1" t="s">
        <v>34</v>
      </c>
      <c r="D20" s="1" t="s">
        <v>8</v>
      </c>
      <c r="E20" s="3">
        <v>550</v>
      </c>
      <c r="F20" s="8" t="str">
        <f t="shared" si="0"/>
        <v>Essential</v>
      </c>
    </row>
    <row r="21" spans="2:15" ht="25.2" x14ac:dyDescent="0.3">
      <c r="B21" s="3" t="s">
        <v>13</v>
      </c>
      <c r="C21" s="1" t="s">
        <v>38</v>
      </c>
      <c r="D21" s="1" t="s">
        <v>3</v>
      </c>
      <c r="E21" s="3">
        <v>250</v>
      </c>
      <c r="F21" s="8" t="str">
        <f t="shared" si="0"/>
        <v>Non-Essential</v>
      </c>
    </row>
    <row r="22" spans="2:15" ht="25.2" x14ac:dyDescent="0.3">
      <c r="B22" s="3" t="s">
        <v>13</v>
      </c>
      <c r="C22" s="1" t="s">
        <v>18</v>
      </c>
      <c r="D22" s="1" t="s">
        <v>18</v>
      </c>
      <c r="E22" s="3">
        <v>850</v>
      </c>
      <c r="F22" s="8" t="str">
        <f>IF(OR(D22="Mother's medicine",D22="Foodgrains and cereals",D22="Vegetables",D22="Electricity bill",D22="House help",D22="Mother's doctor visit",D22="Miscellaneous"),"Essential","Non-Essential")</f>
        <v>Essential</v>
      </c>
    </row>
    <row r="23" spans="2:15" ht="50.4" x14ac:dyDescent="0.3">
      <c r="B23" s="3" t="s">
        <v>19</v>
      </c>
      <c r="C23" s="1" t="s">
        <v>29</v>
      </c>
      <c r="D23" s="1" t="s">
        <v>16</v>
      </c>
      <c r="E23" s="3">
        <v>450</v>
      </c>
      <c r="F23" s="8" t="str">
        <f t="shared" si="0"/>
        <v>Essential</v>
      </c>
    </row>
    <row r="24" spans="2:15" ht="37.799999999999997" x14ac:dyDescent="0.3">
      <c r="B24" s="3" t="s">
        <v>19</v>
      </c>
      <c r="C24" s="1" t="s">
        <v>2</v>
      </c>
      <c r="D24" s="1" t="s">
        <v>31</v>
      </c>
      <c r="E24" s="3">
        <v>1100</v>
      </c>
      <c r="F24" s="8" t="str">
        <f t="shared" si="0"/>
        <v>Essential</v>
      </c>
    </row>
    <row r="25" spans="2:15" ht="25.2" x14ac:dyDescent="0.3">
      <c r="B25" s="3" t="s">
        <v>19</v>
      </c>
      <c r="C25" s="1" t="s">
        <v>2</v>
      </c>
      <c r="D25" s="1" t="s">
        <v>4</v>
      </c>
      <c r="E25" s="3">
        <v>450</v>
      </c>
      <c r="F25" s="8" t="str">
        <f t="shared" si="0"/>
        <v>Non-Essential</v>
      </c>
    </row>
    <row r="26" spans="2:15" ht="37.799999999999997" x14ac:dyDescent="0.3">
      <c r="B26" s="3" t="s">
        <v>19</v>
      </c>
      <c r="C26" s="1" t="s">
        <v>2</v>
      </c>
      <c r="D26" s="1" t="s">
        <v>33</v>
      </c>
      <c r="E26" s="3">
        <v>300</v>
      </c>
      <c r="F26" s="8" t="str">
        <f t="shared" si="0"/>
        <v>Non-Essential</v>
      </c>
    </row>
    <row r="27" spans="2:15" ht="25.2" x14ac:dyDescent="0.3">
      <c r="B27" s="3" t="s">
        <v>19</v>
      </c>
      <c r="C27" s="1" t="s">
        <v>2</v>
      </c>
      <c r="D27" s="1" t="s">
        <v>30</v>
      </c>
      <c r="E27" s="3">
        <v>150</v>
      </c>
      <c r="F27" s="8" t="str">
        <f t="shared" si="0"/>
        <v>Non-Essential</v>
      </c>
    </row>
    <row r="28" spans="2:15" ht="25.2" x14ac:dyDescent="0.3">
      <c r="B28" s="3" t="s">
        <v>19</v>
      </c>
      <c r="C28" s="1" t="s">
        <v>2</v>
      </c>
      <c r="D28" s="1" t="s">
        <v>5</v>
      </c>
      <c r="E28" s="3">
        <v>1200</v>
      </c>
      <c r="F28" s="8" t="str">
        <f t="shared" si="0"/>
        <v>Essential</v>
      </c>
    </row>
    <row r="29" spans="2:15" ht="25.2" x14ac:dyDescent="0.3">
      <c r="B29" s="3" t="s">
        <v>19</v>
      </c>
      <c r="C29" s="1" t="s">
        <v>2</v>
      </c>
      <c r="D29" s="1" t="s">
        <v>6</v>
      </c>
      <c r="E29" s="3">
        <v>400</v>
      </c>
      <c r="F29" s="8" t="str">
        <f t="shared" si="0"/>
        <v>Non-Essential</v>
      </c>
    </row>
    <row r="30" spans="2:15" ht="37.799999999999997" x14ac:dyDescent="0.3">
      <c r="B30" s="3" t="s">
        <v>19</v>
      </c>
      <c r="C30" s="1" t="s">
        <v>34</v>
      </c>
      <c r="D30" s="1" t="s">
        <v>9</v>
      </c>
      <c r="E30" s="3">
        <v>850</v>
      </c>
      <c r="F30" s="8" t="str">
        <f t="shared" si="0"/>
        <v>Non-Essential</v>
      </c>
    </row>
    <row r="31" spans="2:15" ht="37.799999999999997" x14ac:dyDescent="0.3">
      <c r="B31" s="3" t="s">
        <v>19</v>
      </c>
      <c r="C31" s="1" t="s">
        <v>34</v>
      </c>
      <c r="D31" s="1" t="s">
        <v>7</v>
      </c>
      <c r="E31" s="3">
        <v>1000</v>
      </c>
      <c r="F31" s="8" t="str">
        <f t="shared" si="0"/>
        <v>Essential</v>
      </c>
    </row>
    <row r="32" spans="2:15" ht="37.799999999999997" x14ac:dyDescent="0.3">
      <c r="B32" s="3" t="s">
        <v>19</v>
      </c>
      <c r="C32" s="1" t="s">
        <v>34</v>
      </c>
      <c r="D32" s="1" t="s">
        <v>8</v>
      </c>
      <c r="E32" s="3">
        <v>450</v>
      </c>
      <c r="F32" s="8" t="str">
        <f t="shared" si="0"/>
        <v>Essential</v>
      </c>
    </row>
    <row r="33" spans="2:6" ht="37.799999999999997" x14ac:dyDescent="0.3">
      <c r="B33" s="3" t="s">
        <v>19</v>
      </c>
      <c r="C33" s="1" t="s">
        <v>34</v>
      </c>
      <c r="D33" s="1" t="s">
        <v>17</v>
      </c>
      <c r="E33" s="3">
        <v>350</v>
      </c>
      <c r="F33" s="8" t="str">
        <f t="shared" si="0"/>
        <v>Non-Essential</v>
      </c>
    </row>
    <row r="34" spans="2:6" ht="37.799999999999997" x14ac:dyDescent="0.3">
      <c r="B34" s="3" t="s">
        <v>19</v>
      </c>
      <c r="C34" s="1" t="s">
        <v>38</v>
      </c>
      <c r="D34" s="1" t="s">
        <v>20</v>
      </c>
      <c r="E34" s="4">
        <v>7500</v>
      </c>
      <c r="F34" s="8" t="str">
        <f t="shared" si="0"/>
        <v>Non-Essential</v>
      </c>
    </row>
    <row r="35" spans="2:6" ht="25.2" x14ac:dyDescent="0.3">
      <c r="B35" s="3" t="s">
        <v>19</v>
      </c>
      <c r="C35" s="1" t="s">
        <v>2</v>
      </c>
      <c r="D35" s="1" t="s">
        <v>4</v>
      </c>
      <c r="E35" s="3">
        <v>700</v>
      </c>
      <c r="F35" s="8" t="str">
        <f t="shared" si="0"/>
        <v>Non-Essential</v>
      </c>
    </row>
    <row r="36" spans="2:6" ht="25.2" x14ac:dyDescent="0.3">
      <c r="B36" s="3" t="s">
        <v>19</v>
      </c>
      <c r="C36" s="1" t="s">
        <v>18</v>
      </c>
      <c r="D36" s="1" t="s">
        <v>18</v>
      </c>
      <c r="E36" s="3">
        <v>720</v>
      </c>
      <c r="F36" s="8" t="str">
        <f t="shared" si="0"/>
        <v>Essential</v>
      </c>
    </row>
    <row r="37" spans="2:6" ht="50.4" x14ac:dyDescent="0.3">
      <c r="B37" s="3" t="s">
        <v>21</v>
      </c>
      <c r="C37" s="1" t="s">
        <v>29</v>
      </c>
      <c r="D37" s="1" t="s">
        <v>16</v>
      </c>
      <c r="E37" s="3">
        <v>450</v>
      </c>
      <c r="F37" s="8" t="str">
        <f t="shared" si="0"/>
        <v>Essential</v>
      </c>
    </row>
    <row r="38" spans="2:6" ht="37.799999999999997" x14ac:dyDescent="0.3">
      <c r="B38" s="3" t="s">
        <v>21</v>
      </c>
      <c r="C38" s="1" t="s">
        <v>2</v>
      </c>
      <c r="D38" s="1" t="s">
        <v>31</v>
      </c>
      <c r="E38" s="4">
        <v>1560</v>
      </c>
      <c r="F38" s="8" t="str">
        <f t="shared" si="0"/>
        <v>Essential</v>
      </c>
    </row>
    <row r="39" spans="2:6" ht="25.2" x14ac:dyDescent="0.3">
      <c r="B39" s="3" t="s">
        <v>21</v>
      </c>
      <c r="C39" s="1" t="s">
        <v>2</v>
      </c>
      <c r="D39" s="1" t="s">
        <v>32</v>
      </c>
      <c r="E39" s="4">
        <v>550</v>
      </c>
      <c r="F39" s="8" t="str">
        <f t="shared" si="0"/>
        <v>Non-Essential</v>
      </c>
    </row>
    <row r="40" spans="2:6" x14ac:dyDescent="0.3">
      <c r="B40" s="3" t="s">
        <v>21</v>
      </c>
      <c r="C40" s="1" t="s">
        <v>2</v>
      </c>
      <c r="D40" s="1" t="s">
        <v>4</v>
      </c>
      <c r="E40" s="4">
        <v>650</v>
      </c>
      <c r="F40" s="8" t="str">
        <f t="shared" si="0"/>
        <v>Non-Essential</v>
      </c>
    </row>
    <row r="41" spans="2:6" x14ac:dyDescent="0.3">
      <c r="B41" s="3" t="s">
        <v>21</v>
      </c>
      <c r="C41" s="1" t="s">
        <v>2</v>
      </c>
      <c r="D41" s="1" t="s">
        <v>4</v>
      </c>
      <c r="E41" s="4">
        <v>310</v>
      </c>
      <c r="F41" s="8" t="str">
        <f t="shared" si="0"/>
        <v>Non-Essential</v>
      </c>
    </row>
    <row r="42" spans="2:6" ht="37.799999999999997" x14ac:dyDescent="0.3">
      <c r="B42" s="3" t="s">
        <v>21</v>
      </c>
      <c r="C42" s="1" t="s">
        <v>2</v>
      </c>
      <c r="D42" s="1" t="s">
        <v>33</v>
      </c>
      <c r="E42" s="4">
        <v>220</v>
      </c>
      <c r="F42" s="8" t="str">
        <f t="shared" si="0"/>
        <v>Non-Essential</v>
      </c>
    </row>
    <row r="43" spans="2:6" ht="25.2" x14ac:dyDescent="0.3">
      <c r="B43" s="3" t="s">
        <v>21</v>
      </c>
      <c r="C43" s="1" t="s">
        <v>2</v>
      </c>
      <c r="D43" s="1" t="s">
        <v>5</v>
      </c>
      <c r="E43" s="3">
        <v>1600</v>
      </c>
      <c r="F43" s="8" t="str">
        <f t="shared" si="0"/>
        <v>Essential</v>
      </c>
    </row>
    <row r="44" spans="2:6" x14ac:dyDescent="0.3">
      <c r="B44" s="3" t="s">
        <v>21</v>
      </c>
      <c r="C44" s="1" t="s">
        <v>2</v>
      </c>
      <c r="D44" s="1" t="s">
        <v>6</v>
      </c>
      <c r="E44" s="3">
        <v>500</v>
      </c>
      <c r="F44" s="8" t="str">
        <f t="shared" si="0"/>
        <v>Non-Essential</v>
      </c>
    </row>
    <row r="45" spans="2:6" ht="37.799999999999997" x14ac:dyDescent="0.3">
      <c r="B45" s="3" t="s">
        <v>21</v>
      </c>
      <c r="C45" s="1" t="s">
        <v>34</v>
      </c>
      <c r="D45" s="1" t="s">
        <v>9</v>
      </c>
      <c r="E45" s="3">
        <v>850</v>
      </c>
      <c r="F45" s="8" t="str">
        <f t="shared" si="0"/>
        <v>Non-Essential</v>
      </c>
    </row>
    <row r="46" spans="2:6" ht="37.799999999999997" x14ac:dyDescent="0.3">
      <c r="B46" s="3" t="s">
        <v>21</v>
      </c>
      <c r="C46" s="1" t="s">
        <v>34</v>
      </c>
      <c r="D46" s="1" t="s">
        <v>7</v>
      </c>
      <c r="E46" s="3">
        <v>1000</v>
      </c>
      <c r="F46" s="8" t="str">
        <f t="shared" si="0"/>
        <v>Essential</v>
      </c>
    </row>
    <row r="47" spans="2:6" ht="37.799999999999997" x14ac:dyDescent="0.3">
      <c r="B47" s="3" t="s">
        <v>21</v>
      </c>
      <c r="C47" s="1" t="s">
        <v>34</v>
      </c>
      <c r="D47" s="1" t="s">
        <v>8</v>
      </c>
      <c r="E47" s="3">
        <v>550</v>
      </c>
      <c r="F47" s="8" t="str">
        <f t="shared" si="0"/>
        <v>Essential</v>
      </c>
    </row>
    <row r="48" spans="2:6" ht="37.799999999999997" x14ac:dyDescent="0.3">
      <c r="B48" s="3" t="s">
        <v>21</v>
      </c>
      <c r="C48" s="1" t="s">
        <v>34</v>
      </c>
      <c r="D48" s="1" t="s">
        <v>17</v>
      </c>
      <c r="E48" s="3">
        <v>350</v>
      </c>
      <c r="F48" s="8" t="str">
        <f t="shared" si="0"/>
        <v>Non-Essential</v>
      </c>
    </row>
    <row r="49" spans="2:6" ht="25.2" x14ac:dyDescent="0.3">
      <c r="B49" s="3" t="s">
        <v>21</v>
      </c>
      <c r="C49" s="1" t="s">
        <v>38</v>
      </c>
      <c r="D49" s="1" t="s">
        <v>3</v>
      </c>
      <c r="E49" s="3">
        <v>500</v>
      </c>
      <c r="F49" s="8" t="str">
        <f t="shared" si="0"/>
        <v>Non-Essential</v>
      </c>
    </row>
    <row r="50" spans="2:6" ht="25.2" x14ac:dyDescent="0.3">
      <c r="B50" s="3" t="s">
        <v>21</v>
      </c>
      <c r="C50" s="1" t="s">
        <v>11</v>
      </c>
      <c r="D50" s="1" t="s">
        <v>40</v>
      </c>
      <c r="E50" s="3">
        <v>1700</v>
      </c>
      <c r="F50" s="8" t="str">
        <f t="shared" si="0"/>
        <v>Non-Essential</v>
      </c>
    </row>
    <row r="51" spans="2:6" x14ac:dyDescent="0.3">
      <c r="B51" s="3" t="s">
        <v>21</v>
      </c>
      <c r="C51" s="1" t="s">
        <v>2</v>
      </c>
      <c r="D51" s="1" t="s">
        <v>4</v>
      </c>
      <c r="E51" s="3">
        <v>700</v>
      </c>
      <c r="F51" s="8" t="str">
        <f t="shared" si="0"/>
        <v>Non-Essential</v>
      </c>
    </row>
    <row r="52" spans="2:6" ht="25.2" x14ac:dyDescent="0.3">
      <c r="B52" s="3" t="s">
        <v>21</v>
      </c>
      <c r="C52" s="1" t="s">
        <v>35</v>
      </c>
      <c r="D52" s="1" t="s">
        <v>14</v>
      </c>
      <c r="E52" s="3">
        <v>800</v>
      </c>
      <c r="F52" s="8" t="str">
        <f t="shared" si="0"/>
        <v>Non-Essential</v>
      </c>
    </row>
    <row r="53" spans="2:6" ht="25.2" x14ac:dyDescent="0.3">
      <c r="B53" s="3" t="s">
        <v>21</v>
      </c>
      <c r="C53" s="1" t="s">
        <v>18</v>
      </c>
      <c r="D53" s="1" t="s">
        <v>18</v>
      </c>
      <c r="E53" s="3">
        <v>850</v>
      </c>
      <c r="F53" s="8" t="str">
        <f t="shared" si="0"/>
        <v>Essential</v>
      </c>
    </row>
    <row r="54" spans="2:6" ht="50.4" x14ac:dyDescent="0.3">
      <c r="B54" s="3" t="s">
        <v>22</v>
      </c>
      <c r="C54" s="1" t="s">
        <v>29</v>
      </c>
      <c r="D54" s="1" t="s">
        <v>16</v>
      </c>
      <c r="E54" s="3">
        <v>450</v>
      </c>
      <c r="F54" s="8" t="str">
        <f t="shared" si="0"/>
        <v>Essential</v>
      </c>
    </row>
    <row r="55" spans="2:6" ht="37.799999999999997" x14ac:dyDescent="0.3">
      <c r="B55" s="3" t="s">
        <v>22</v>
      </c>
      <c r="C55" s="1" t="s">
        <v>2</v>
      </c>
      <c r="D55" s="1" t="s">
        <v>31</v>
      </c>
      <c r="E55" s="3">
        <v>1200</v>
      </c>
      <c r="F55" s="8" t="str">
        <f t="shared" si="0"/>
        <v>Essential</v>
      </c>
    </row>
    <row r="56" spans="2:6" ht="25.2" x14ac:dyDescent="0.3">
      <c r="B56" s="3" t="s">
        <v>22</v>
      </c>
      <c r="C56" s="1" t="s">
        <v>2</v>
      </c>
      <c r="D56" s="1" t="s">
        <v>32</v>
      </c>
      <c r="E56" s="3">
        <v>640</v>
      </c>
      <c r="F56" s="8" t="str">
        <f t="shared" si="0"/>
        <v>Non-Essential</v>
      </c>
    </row>
    <row r="57" spans="2:6" ht="37.799999999999997" x14ac:dyDescent="0.3">
      <c r="B57" s="3" t="s">
        <v>22</v>
      </c>
      <c r="C57" s="1" t="s">
        <v>2</v>
      </c>
      <c r="D57" s="1" t="s">
        <v>33</v>
      </c>
      <c r="E57" s="3">
        <v>260</v>
      </c>
      <c r="F57" s="8" t="str">
        <f t="shared" si="0"/>
        <v>Non-Essential</v>
      </c>
    </row>
    <row r="58" spans="2:6" ht="25.2" x14ac:dyDescent="0.3">
      <c r="B58" s="3" t="s">
        <v>22</v>
      </c>
      <c r="C58" s="1" t="s">
        <v>2</v>
      </c>
      <c r="D58" s="1" t="s">
        <v>30</v>
      </c>
      <c r="E58" s="3">
        <v>270</v>
      </c>
      <c r="F58" s="8" t="str">
        <f t="shared" si="0"/>
        <v>Non-Essential</v>
      </c>
    </row>
    <row r="59" spans="2:6" x14ac:dyDescent="0.3">
      <c r="B59" s="3" t="s">
        <v>22</v>
      </c>
      <c r="C59" s="1" t="s">
        <v>2</v>
      </c>
      <c r="D59" s="1" t="s">
        <v>4</v>
      </c>
      <c r="E59" s="3">
        <v>630</v>
      </c>
      <c r="F59" s="8" t="str">
        <f t="shared" si="0"/>
        <v>Non-Essential</v>
      </c>
    </row>
    <row r="60" spans="2:6" ht="25.2" x14ac:dyDescent="0.3">
      <c r="B60" s="3" t="s">
        <v>22</v>
      </c>
      <c r="C60" s="1" t="s">
        <v>2</v>
      </c>
      <c r="D60" s="1" t="s">
        <v>5</v>
      </c>
      <c r="E60" s="3">
        <v>1750</v>
      </c>
      <c r="F60" s="8" t="str">
        <f t="shared" si="0"/>
        <v>Essential</v>
      </c>
    </row>
    <row r="61" spans="2:6" x14ac:dyDescent="0.3">
      <c r="B61" s="3" t="s">
        <v>22</v>
      </c>
      <c r="C61" s="1" t="s">
        <v>2</v>
      </c>
      <c r="D61" s="1" t="s">
        <v>6</v>
      </c>
      <c r="E61" s="3">
        <v>500</v>
      </c>
      <c r="F61" s="8" t="str">
        <f t="shared" si="0"/>
        <v>Non-Essential</v>
      </c>
    </row>
    <row r="62" spans="2:6" ht="37.799999999999997" x14ac:dyDescent="0.3">
      <c r="B62" s="3" t="s">
        <v>22</v>
      </c>
      <c r="C62" s="1" t="s">
        <v>34</v>
      </c>
      <c r="D62" s="1" t="s">
        <v>9</v>
      </c>
      <c r="E62" s="3">
        <v>850</v>
      </c>
      <c r="F62" s="8" t="str">
        <f t="shared" si="0"/>
        <v>Non-Essential</v>
      </c>
    </row>
    <row r="63" spans="2:6" ht="37.799999999999997" x14ac:dyDescent="0.3">
      <c r="B63" s="3" t="s">
        <v>22</v>
      </c>
      <c r="C63" s="1" t="s">
        <v>34</v>
      </c>
      <c r="D63" s="1" t="s">
        <v>7</v>
      </c>
      <c r="E63" s="3">
        <v>1000</v>
      </c>
      <c r="F63" s="8" t="str">
        <f t="shared" si="0"/>
        <v>Essential</v>
      </c>
    </row>
    <row r="64" spans="2:6" ht="37.799999999999997" x14ac:dyDescent="0.3">
      <c r="B64" s="3" t="s">
        <v>22</v>
      </c>
      <c r="C64" s="1" t="s">
        <v>34</v>
      </c>
      <c r="D64" s="1" t="s">
        <v>8</v>
      </c>
      <c r="E64" s="3">
        <v>550</v>
      </c>
      <c r="F64" s="8" t="str">
        <f t="shared" si="0"/>
        <v>Essential</v>
      </c>
    </row>
    <row r="65" spans="2:6" ht="37.799999999999997" x14ac:dyDescent="0.3">
      <c r="B65" s="3" t="s">
        <v>22</v>
      </c>
      <c r="C65" s="1" t="s">
        <v>34</v>
      </c>
      <c r="D65" s="1" t="s">
        <v>17</v>
      </c>
      <c r="E65" s="3">
        <v>350</v>
      </c>
      <c r="F65" s="8" t="str">
        <f t="shared" si="0"/>
        <v>Non-Essential</v>
      </c>
    </row>
    <row r="66" spans="2:6" ht="37.799999999999997" x14ac:dyDescent="0.3">
      <c r="B66" s="3" t="s">
        <v>22</v>
      </c>
      <c r="C66" s="1" t="s">
        <v>35</v>
      </c>
      <c r="D66" s="1" t="s">
        <v>37</v>
      </c>
      <c r="E66" s="3">
        <v>540</v>
      </c>
      <c r="F66" s="8" t="str">
        <f t="shared" si="0"/>
        <v>Non-Essential</v>
      </c>
    </row>
    <row r="67" spans="2:6" x14ac:dyDescent="0.3">
      <c r="B67" s="3" t="s">
        <v>22</v>
      </c>
      <c r="C67" s="1" t="s">
        <v>2</v>
      </c>
      <c r="D67" s="1" t="s">
        <v>4</v>
      </c>
      <c r="E67" s="3">
        <v>210</v>
      </c>
      <c r="F67" s="8" t="str">
        <f t="shared" si="0"/>
        <v>Non-Essential</v>
      </c>
    </row>
    <row r="68" spans="2:6" ht="25.2" x14ac:dyDescent="0.3">
      <c r="B68" s="3" t="s">
        <v>22</v>
      </c>
      <c r="C68" s="1" t="s">
        <v>38</v>
      </c>
      <c r="D68" s="1" t="s">
        <v>3</v>
      </c>
      <c r="E68" s="3">
        <v>250</v>
      </c>
      <c r="F68" s="8" t="str">
        <f t="shared" si="0"/>
        <v>Non-Essential</v>
      </c>
    </row>
    <row r="69" spans="2:6" ht="25.2" x14ac:dyDescent="0.3">
      <c r="B69" s="3" t="s">
        <v>22</v>
      </c>
      <c r="C69" s="1" t="s">
        <v>35</v>
      </c>
      <c r="D69" s="1" t="s">
        <v>14</v>
      </c>
      <c r="E69" s="3">
        <v>850</v>
      </c>
      <c r="F69" s="8" t="str">
        <f t="shared" si="0"/>
        <v>Non-Essential</v>
      </c>
    </row>
    <row r="70" spans="2:6" ht="37.799999999999997" x14ac:dyDescent="0.3">
      <c r="B70" s="3" t="s">
        <v>22</v>
      </c>
      <c r="C70" s="1" t="s">
        <v>38</v>
      </c>
      <c r="D70" s="1" t="s">
        <v>23</v>
      </c>
      <c r="E70" s="3">
        <v>1000</v>
      </c>
      <c r="F70" s="8" t="str">
        <f t="shared" si="0"/>
        <v>Non-Essential</v>
      </c>
    </row>
    <row r="71" spans="2:6" ht="37.799999999999997" x14ac:dyDescent="0.3">
      <c r="B71" s="3" t="s">
        <v>22</v>
      </c>
      <c r="C71" s="1" t="s">
        <v>18</v>
      </c>
      <c r="D71" s="1" t="s">
        <v>24</v>
      </c>
      <c r="E71" s="3">
        <v>1500</v>
      </c>
      <c r="F71" s="8" t="str">
        <f t="shared" ref="F71:F106" si="1">IF(OR(D71="Mother's medicine",D71="Foodgrains and cereals",D71="Vegetables",D71="Electricity bill",D71="House help",D71="Mother's doctor visit",D71="Miscellaneous"),"Essential","Non-Essential")</f>
        <v>Non-Essential</v>
      </c>
    </row>
    <row r="72" spans="2:6" ht="25.2" x14ac:dyDescent="0.3">
      <c r="B72" s="3" t="s">
        <v>22</v>
      </c>
      <c r="C72" s="1" t="s">
        <v>18</v>
      </c>
      <c r="D72" s="1" t="s">
        <v>18</v>
      </c>
      <c r="E72" s="3">
        <v>2000</v>
      </c>
      <c r="F72" s="8" t="str">
        <f t="shared" si="1"/>
        <v>Essential</v>
      </c>
    </row>
    <row r="73" spans="2:6" ht="50.4" x14ac:dyDescent="0.3">
      <c r="B73" s="3" t="s">
        <v>25</v>
      </c>
      <c r="C73" s="1" t="s">
        <v>29</v>
      </c>
      <c r="D73" s="1" t="s">
        <v>16</v>
      </c>
      <c r="E73" s="3">
        <v>450</v>
      </c>
      <c r="F73" s="8" t="str">
        <f t="shared" si="1"/>
        <v>Essential</v>
      </c>
    </row>
    <row r="74" spans="2:6" ht="37.799999999999997" x14ac:dyDescent="0.3">
      <c r="B74" s="3" t="s">
        <v>25</v>
      </c>
      <c r="C74" s="1" t="s">
        <v>2</v>
      </c>
      <c r="D74" s="1" t="s">
        <v>31</v>
      </c>
      <c r="E74" s="3">
        <v>1250</v>
      </c>
      <c r="F74" s="8" t="str">
        <f t="shared" si="1"/>
        <v>Essential</v>
      </c>
    </row>
    <row r="75" spans="2:6" ht="25.2" x14ac:dyDescent="0.3">
      <c r="B75" s="3" t="s">
        <v>25</v>
      </c>
      <c r="C75" s="1" t="s">
        <v>2</v>
      </c>
      <c r="D75" s="1" t="s">
        <v>32</v>
      </c>
      <c r="E75" s="3">
        <v>450</v>
      </c>
      <c r="F75" s="8" t="str">
        <f t="shared" si="1"/>
        <v>Non-Essential</v>
      </c>
    </row>
    <row r="76" spans="2:6" ht="37.799999999999997" x14ac:dyDescent="0.3">
      <c r="B76" s="3" t="s">
        <v>25</v>
      </c>
      <c r="C76" s="1" t="s">
        <v>2</v>
      </c>
      <c r="D76" s="1" t="s">
        <v>33</v>
      </c>
      <c r="E76" s="3">
        <v>120</v>
      </c>
      <c r="F76" s="8" t="str">
        <f t="shared" si="1"/>
        <v>Non-Essential</v>
      </c>
    </row>
    <row r="77" spans="2:6" ht="25.2" x14ac:dyDescent="0.3">
      <c r="B77" s="3" t="s">
        <v>25</v>
      </c>
      <c r="C77" s="1" t="s">
        <v>2</v>
      </c>
      <c r="D77" s="1" t="s">
        <v>30</v>
      </c>
      <c r="E77" s="3">
        <v>190</v>
      </c>
      <c r="F77" s="8" t="str">
        <f t="shared" si="1"/>
        <v>Non-Essential</v>
      </c>
    </row>
    <row r="78" spans="2:6" x14ac:dyDescent="0.3">
      <c r="B78" s="3" t="s">
        <v>25</v>
      </c>
      <c r="C78" s="1" t="s">
        <v>2</v>
      </c>
      <c r="D78" s="1" t="s">
        <v>4</v>
      </c>
      <c r="E78" s="3">
        <v>690</v>
      </c>
      <c r="F78" s="8" t="str">
        <f t="shared" si="1"/>
        <v>Non-Essential</v>
      </c>
    </row>
    <row r="79" spans="2:6" ht="25.2" x14ac:dyDescent="0.3">
      <c r="B79" s="3" t="s">
        <v>25</v>
      </c>
      <c r="C79" s="1" t="s">
        <v>2</v>
      </c>
      <c r="D79" s="1" t="s">
        <v>5</v>
      </c>
      <c r="E79" s="3">
        <v>1650</v>
      </c>
      <c r="F79" s="8" t="str">
        <f t="shared" si="1"/>
        <v>Essential</v>
      </c>
    </row>
    <row r="80" spans="2:6" x14ac:dyDescent="0.3">
      <c r="B80" s="3" t="s">
        <v>25</v>
      </c>
      <c r="C80" s="1" t="s">
        <v>2</v>
      </c>
      <c r="D80" s="1" t="s">
        <v>6</v>
      </c>
      <c r="E80" s="3">
        <v>500</v>
      </c>
      <c r="F80" s="8" t="str">
        <f t="shared" si="1"/>
        <v>Non-Essential</v>
      </c>
    </row>
    <row r="81" spans="2:6" ht="37.799999999999997" x14ac:dyDescent="0.3">
      <c r="B81" s="3" t="s">
        <v>25</v>
      </c>
      <c r="C81" s="1" t="s">
        <v>34</v>
      </c>
      <c r="D81" s="1" t="s">
        <v>9</v>
      </c>
      <c r="E81" s="3">
        <v>850</v>
      </c>
      <c r="F81" s="8" t="str">
        <f t="shared" si="1"/>
        <v>Non-Essential</v>
      </c>
    </row>
    <row r="82" spans="2:6" ht="37.799999999999997" x14ac:dyDescent="0.3">
      <c r="B82" s="3" t="s">
        <v>25</v>
      </c>
      <c r="C82" s="1" t="s">
        <v>34</v>
      </c>
      <c r="D82" s="1" t="s">
        <v>7</v>
      </c>
      <c r="E82" s="3">
        <v>1000</v>
      </c>
      <c r="F82" s="8" t="str">
        <f t="shared" si="1"/>
        <v>Essential</v>
      </c>
    </row>
    <row r="83" spans="2:6" ht="37.799999999999997" x14ac:dyDescent="0.3">
      <c r="B83" s="3" t="s">
        <v>25</v>
      </c>
      <c r="C83" s="1" t="s">
        <v>34</v>
      </c>
      <c r="D83" s="1" t="s">
        <v>8</v>
      </c>
      <c r="E83" s="3">
        <v>470</v>
      </c>
      <c r="F83" s="8" t="str">
        <f t="shared" si="1"/>
        <v>Essential</v>
      </c>
    </row>
    <row r="84" spans="2:6" ht="37.799999999999997" x14ac:dyDescent="0.3">
      <c r="B84" s="3" t="s">
        <v>25</v>
      </c>
      <c r="C84" s="1" t="s">
        <v>34</v>
      </c>
      <c r="D84" s="1" t="s">
        <v>17</v>
      </c>
      <c r="E84" s="3">
        <v>350</v>
      </c>
      <c r="F84" s="8" t="str">
        <f t="shared" si="1"/>
        <v>Non-Essential</v>
      </c>
    </row>
    <row r="85" spans="2:6" x14ac:dyDescent="0.3">
      <c r="B85" s="3" t="s">
        <v>25</v>
      </c>
      <c r="C85" s="1" t="s">
        <v>2</v>
      </c>
      <c r="D85" s="1" t="s">
        <v>4</v>
      </c>
      <c r="E85" s="3">
        <v>1100</v>
      </c>
      <c r="F85" s="8" t="str">
        <f t="shared" si="1"/>
        <v>Non-Essential</v>
      </c>
    </row>
    <row r="86" spans="2:6" ht="25.2" x14ac:dyDescent="0.3">
      <c r="B86" s="3" t="s">
        <v>25</v>
      </c>
      <c r="C86" s="1" t="s">
        <v>38</v>
      </c>
      <c r="D86" s="1" t="s">
        <v>3</v>
      </c>
      <c r="E86" s="3">
        <v>500</v>
      </c>
      <c r="F86" s="8" t="str">
        <f t="shared" si="1"/>
        <v>Non-Essential</v>
      </c>
    </row>
    <row r="87" spans="2:6" ht="25.2" x14ac:dyDescent="0.3">
      <c r="B87" s="3" t="s">
        <v>25</v>
      </c>
      <c r="C87" s="1" t="s">
        <v>11</v>
      </c>
      <c r="D87" s="1" t="s">
        <v>41</v>
      </c>
      <c r="E87" s="3">
        <v>1500</v>
      </c>
      <c r="F87" s="8" t="str">
        <f t="shared" si="1"/>
        <v>Non-Essential</v>
      </c>
    </row>
    <row r="88" spans="2:6" ht="37.799999999999997" x14ac:dyDescent="0.3">
      <c r="B88" s="3" t="s">
        <v>25</v>
      </c>
      <c r="C88" s="1" t="s">
        <v>38</v>
      </c>
      <c r="D88" s="1" t="s">
        <v>23</v>
      </c>
      <c r="E88" s="3">
        <v>1000</v>
      </c>
      <c r="F88" s="8" t="str">
        <f t="shared" si="1"/>
        <v>Non-Essential</v>
      </c>
    </row>
    <row r="89" spans="2:6" ht="25.2" x14ac:dyDescent="0.3">
      <c r="B89" s="3" t="s">
        <v>25</v>
      </c>
      <c r="C89" s="1" t="s">
        <v>18</v>
      </c>
      <c r="D89" s="1" t="s">
        <v>18</v>
      </c>
      <c r="E89" s="3">
        <v>1300</v>
      </c>
      <c r="F89" s="8" t="str">
        <f t="shared" si="1"/>
        <v>Essential</v>
      </c>
    </row>
    <row r="90" spans="2:6" ht="50.4" x14ac:dyDescent="0.3">
      <c r="B90" s="3" t="s">
        <v>26</v>
      </c>
      <c r="C90" s="1" t="s">
        <v>29</v>
      </c>
      <c r="D90" s="1" t="s">
        <v>16</v>
      </c>
      <c r="E90" s="3">
        <v>450</v>
      </c>
      <c r="F90" s="8" t="str">
        <f t="shared" si="1"/>
        <v>Essential</v>
      </c>
    </row>
    <row r="91" spans="2:6" ht="25.2" x14ac:dyDescent="0.3">
      <c r="B91" s="3" t="s">
        <v>26</v>
      </c>
      <c r="C91" s="1" t="s">
        <v>2</v>
      </c>
      <c r="D91" s="1" t="s">
        <v>30</v>
      </c>
      <c r="E91" s="3">
        <v>250</v>
      </c>
      <c r="F91" s="8" t="str">
        <f t="shared" si="1"/>
        <v>Non-Essential</v>
      </c>
    </row>
    <row r="92" spans="2:6" ht="37.799999999999997" x14ac:dyDescent="0.3">
      <c r="B92" s="3" t="s">
        <v>26</v>
      </c>
      <c r="C92" s="1" t="s">
        <v>2</v>
      </c>
      <c r="D92" s="1" t="s">
        <v>31</v>
      </c>
      <c r="E92" s="3">
        <v>1050</v>
      </c>
      <c r="F92" s="8" t="str">
        <f t="shared" si="1"/>
        <v>Essential</v>
      </c>
    </row>
    <row r="93" spans="2:6" ht="25.2" x14ac:dyDescent="0.3">
      <c r="B93" s="3" t="s">
        <v>26</v>
      </c>
      <c r="C93" s="1" t="s">
        <v>2</v>
      </c>
      <c r="D93" s="1" t="s">
        <v>32</v>
      </c>
      <c r="E93" s="3">
        <v>550</v>
      </c>
      <c r="F93" s="8" t="str">
        <f t="shared" si="1"/>
        <v>Non-Essential</v>
      </c>
    </row>
    <row r="94" spans="2:6" ht="37.799999999999997" x14ac:dyDescent="0.3">
      <c r="B94" s="3" t="s">
        <v>26</v>
      </c>
      <c r="C94" s="1" t="s">
        <v>2</v>
      </c>
      <c r="D94" s="1" t="s">
        <v>33</v>
      </c>
      <c r="E94" s="3">
        <v>500</v>
      </c>
      <c r="F94" s="8" t="str">
        <f t="shared" si="1"/>
        <v>Non-Essential</v>
      </c>
    </row>
    <row r="95" spans="2:6" ht="25.2" x14ac:dyDescent="0.3">
      <c r="B95" s="3" t="s">
        <v>26</v>
      </c>
      <c r="C95" s="1" t="s">
        <v>2</v>
      </c>
      <c r="D95" s="1" t="s">
        <v>5</v>
      </c>
      <c r="E95" s="3">
        <v>1690</v>
      </c>
      <c r="F95" s="8" t="str">
        <f t="shared" si="1"/>
        <v>Essential</v>
      </c>
    </row>
    <row r="96" spans="2:6" x14ac:dyDescent="0.3">
      <c r="B96" s="3" t="s">
        <v>26</v>
      </c>
      <c r="C96" s="1" t="s">
        <v>2</v>
      </c>
      <c r="D96" s="1" t="s">
        <v>6</v>
      </c>
      <c r="E96" s="3">
        <v>650</v>
      </c>
      <c r="F96" s="8" t="str">
        <f t="shared" si="1"/>
        <v>Non-Essential</v>
      </c>
    </row>
    <row r="97" spans="2:6" ht="37.799999999999997" x14ac:dyDescent="0.3">
      <c r="B97" s="3" t="s">
        <v>26</v>
      </c>
      <c r="C97" s="1" t="s">
        <v>34</v>
      </c>
      <c r="D97" s="1" t="s">
        <v>9</v>
      </c>
      <c r="E97" s="3">
        <v>850</v>
      </c>
      <c r="F97" s="8" t="str">
        <f t="shared" si="1"/>
        <v>Non-Essential</v>
      </c>
    </row>
    <row r="98" spans="2:6" ht="37.799999999999997" x14ac:dyDescent="0.3">
      <c r="B98" s="3" t="s">
        <v>26</v>
      </c>
      <c r="C98" s="1" t="s">
        <v>34</v>
      </c>
      <c r="D98" s="1" t="s">
        <v>7</v>
      </c>
      <c r="E98" s="3">
        <v>1000</v>
      </c>
      <c r="F98" s="8" t="str">
        <f t="shared" si="1"/>
        <v>Essential</v>
      </c>
    </row>
    <row r="99" spans="2:6" ht="37.799999999999997" x14ac:dyDescent="0.3">
      <c r="B99" s="3" t="s">
        <v>26</v>
      </c>
      <c r="C99" s="1" t="s">
        <v>34</v>
      </c>
      <c r="D99" s="1" t="s">
        <v>8</v>
      </c>
      <c r="E99" s="3">
        <v>370</v>
      </c>
      <c r="F99" s="8" t="str">
        <f t="shared" si="1"/>
        <v>Essential</v>
      </c>
    </row>
    <row r="100" spans="2:6" ht="37.799999999999997" x14ac:dyDescent="0.3">
      <c r="B100" s="3" t="s">
        <v>26</v>
      </c>
      <c r="C100" s="1" t="s">
        <v>34</v>
      </c>
      <c r="D100" s="1" t="s">
        <v>17</v>
      </c>
      <c r="E100" s="3">
        <v>350</v>
      </c>
      <c r="F100" s="8" t="str">
        <f t="shared" si="1"/>
        <v>Non-Essential</v>
      </c>
    </row>
    <row r="101" spans="2:6" ht="37.799999999999997" x14ac:dyDescent="0.3">
      <c r="B101" s="3" t="s">
        <v>26</v>
      </c>
      <c r="C101" s="1" t="s">
        <v>35</v>
      </c>
      <c r="D101" s="1" t="s">
        <v>36</v>
      </c>
      <c r="E101" s="3">
        <v>250</v>
      </c>
      <c r="F101" s="8" t="str">
        <f t="shared" si="1"/>
        <v>Non-Essential</v>
      </c>
    </row>
    <row r="102" spans="2:6" ht="37.799999999999997" x14ac:dyDescent="0.3">
      <c r="B102" s="3" t="s">
        <v>26</v>
      </c>
      <c r="C102" s="1" t="s">
        <v>35</v>
      </c>
      <c r="D102" s="1" t="s">
        <v>37</v>
      </c>
      <c r="E102" s="3">
        <v>600</v>
      </c>
      <c r="F102" s="8" t="str">
        <f t="shared" si="1"/>
        <v>Non-Essential</v>
      </c>
    </row>
    <row r="103" spans="2:6" ht="25.2" x14ac:dyDescent="0.3">
      <c r="B103" s="3" t="s">
        <v>26</v>
      </c>
      <c r="C103" s="1" t="s">
        <v>38</v>
      </c>
      <c r="D103" s="1" t="s">
        <v>3</v>
      </c>
      <c r="E103" s="3">
        <v>1000</v>
      </c>
      <c r="F103" s="8" t="str">
        <f t="shared" si="1"/>
        <v>Non-Essential</v>
      </c>
    </row>
    <row r="104" spans="2:6" ht="37.799999999999997" x14ac:dyDescent="0.3">
      <c r="B104" s="3" t="s">
        <v>26</v>
      </c>
      <c r="C104" s="1" t="s">
        <v>11</v>
      </c>
      <c r="D104" s="1" t="s">
        <v>39</v>
      </c>
      <c r="E104" s="3">
        <v>2500</v>
      </c>
      <c r="F104" s="8" t="str">
        <f t="shared" si="1"/>
        <v>Non-Essential</v>
      </c>
    </row>
    <row r="105" spans="2:6" ht="25.2" x14ac:dyDescent="0.3">
      <c r="B105" s="3" t="s">
        <v>26</v>
      </c>
      <c r="C105" s="1" t="s">
        <v>11</v>
      </c>
      <c r="D105" s="1" t="s">
        <v>40</v>
      </c>
      <c r="E105" s="3">
        <v>1000</v>
      </c>
      <c r="F105" s="8" t="str">
        <f t="shared" si="1"/>
        <v>Non-Essential</v>
      </c>
    </row>
    <row r="106" spans="2:6" ht="37.799999999999997" x14ac:dyDescent="0.3">
      <c r="B106" s="3" t="s">
        <v>26</v>
      </c>
      <c r="C106" s="1" t="s">
        <v>18</v>
      </c>
      <c r="D106" s="1" t="s">
        <v>10</v>
      </c>
      <c r="E106" s="3">
        <v>500</v>
      </c>
      <c r="F106" s="8" t="str">
        <f t="shared" si="1"/>
        <v>Non-Essential</v>
      </c>
    </row>
  </sheetData>
  <mergeCells count="4">
    <mergeCell ref="H18:O18"/>
    <mergeCell ref="B2:I3"/>
    <mergeCell ref="H16:O16"/>
    <mergeCell ref="H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Niharika Panda</cp:lastModifiedBy>
  <dcterms:created xsi:type="dcterms:W3CDTF">2022-01-18T07:14:16Z</dcterms:created>
  <dcterms:modified xsi:type="dcterms:W3CDTF">2024-06-26T16:32:43Z</dcterms:modified>
</cp:coreProperties>
</file>