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Patron/My Drive/Sem-III/STAT628 - Data Science Practicum/Module-3/STAT628 - Project/census-data/"/>
    </mc:Choice>
  </mc:AlternateContent>
  <xr:revisionPtr revIDLastSave="0" documentId="13_ncr:1_{E6DEBC80-6D39-2544-9DCA-ACCA81AD7318}" xr6:coauthVersionLast="47" xr6:coauthVersionMax="47" xr10:uidLastSave="{00000000-0000-0000-0000-000000000000}"/>
  <bookViews>
    <workbookView xWindow="0" yWindow="500" windowWidth="28800" windowHeight="16060" activeTab="2" xr2:uid="{00000000-000D-0000-FFFF-FFFF00000000}"/>
  </bookViews>
  <sheets>
    <sheet name="Sheet1" sheetId="1" r:id="rId1"/>
    <sheet name="Sheet2" sheetId="2" r:id="rId2"/>
    <sheet name="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/IfkK0lTQr438h5eY+XfR1Md9JUX4ZE9e7KA+cBTxL4="/>
    </ext>
  </extLst>
</workbook>
</file>

<file path=xl/calcChain.xml><?xml version="1.0" encoding="utf-8"?>
<calcChain xmlns="http://schemas.openxmlformats.org/spreadsheetml/2006/main">
  <c r="D6" i="2" l="1"/>
  <c r="D5" i="2"/>
  <c r="D4" i="2"/>
  <c r="D3" i="2"/>
  <c r="D2" i="2"/>
  <c r="M73" i="1"/>
  <c r="L73" i="1"/>
  <c r="H73" i="1"/>
  <c r="G73" i="1"/>
  <c r="M72" i="1"/>
  <c r="L72" i="1"/>
  <c r="H72" i="1"/>
  <c r="G72" i="1"/>
  <c r="N71" i="1"/>
  <c r="M71" i="1"/>
  <c r="L71" i="1"/>
  <c r="I71" i="1"/>
  <c r="H71" i="1"/>
  <c r="G71" i="1"/>
  <c r="M70" i="1"/>
  <c r="L70" i="1"/>
  <c r="H70" i="1"/>
  <c r="G70" i="1"/>
  <c r="M69" i="1"/>
  <c r="L69" i="1"/>
  <c r="H69" i="1"/>
  <c r="G69" i="1"/>
  <c r="N68" i="1"/>
  <c r="M68" i="1"/>
  <c r="L68" i="1"/>
  <c r="I68" i="1"/>
  <c r="H68" i="1"/>
  <c r="G68" i="1"/>
  <c r="M67" i="1"/>
  <c r="L67" i="1"/>
  <c r="H67" i="1"/>
  <c r="G67" i="1"/>
  <c r="M66" i="1"/>
  <c r="L66" i="1"/>
  <c r="H66" i="1"/>
  <c r="G66" i="1"/>
  <c r="N65" i="1"/>
  <c r="M65" i="1"/>
  <c r="L65" i="1"/>
  <c r="I65" i="1"/>
  <c r="H65" i="1"/>
  <c r="G65" i="1"/>
  <c r="M64" i="1"/>
  <c r="L64" i="1"/>
  <c r="H64" i="1"/>
  <c r="G64" i="1"/>
  <c r="M63" i="1"/>
  <c r="L63" i="1"/>
  <c r="H63" i="1"/>
  <c r="G63" i="1"/>
  <c r="N62" i="1"/>
  <c r="M62" i="1"/>
  <c r="L62" i="1"/>
  <c r="I62" i="1"/>
  <c r="H62" i="1"/>
  <c r="G62" i="1"/>
  <c r="M61" i="1"/>
  <c r="L61" i="1"/>
  <c r="H61" i="1"/>
  <c r="G61" i="1"/>
  <c r="M60" i="1"/>
  <c r="L60" i="1"/>
  <c r="H60" i="1"/>
  <c r="G60" i="1"/>
  <c r="N59" i="1"/>
  <c r="M59" i="1"/>
  <c r="L59" i="1"/>
  <c r="I59" i="1"/>
  <c r="H59" i="1"/>
  <c r="G59" i="1"/>
  <c r="M58" i="1"/>
  <c r="L58" i="1"/>
  <c r="H58" i="1"/>
  <c r="G58" i="1"/>
  <c r="M57" i="1"/>
  <c r="L57" i="1"/>
  <c r="H57" i="1"/>
  <c r="G57" i="1"/>
  <c r="N56" i="1"/>
  <c r="M56" i="1"/>
  <c r="L56" i="1"/>
  <c r="I56" i="1"/>
  <c r="H56" i="1"/>
  <c r="G56" i="1"/>
  <c r="M55" i="1"/>
  <c r="L55" i="1"/>
  <c r="H55" i="1"/>
  <c r="G55" i="1"/>
  <c r="M54" i="1"/>
  <c r="L54" i="1"/>
  <c r="H54" i="1"/>
  <c r="G54" i="1"/>
  <c r="N53" i="1"/>
  <c r="M53" i="1"/>
  <c r="L53" i="1"/>
  <c r="I53" i="1"/>
  <c r="H53" i="1"/>
  <c r="G53" i="1"/>
  <c r="M52" i="1"/>
  <c r="L52" i="1"/>
  <c r="H52" i="1"/>
  <c r="G52" i="1"/>
  <c r="M51" i="1"/>
  <c r="L51" i="1"/>
  <c r="H51" i="1"/>
  <c r="G51" i="1"/>
  <c r="N50" i="1"/>
  <c r="M50" i="1"/>
  <c r="L50" i="1"/>
  <c r="I50" i="1"/>
  <c r="H50" i="1"/>
  <c r="G50" i="1"/>
  <c r="M49" i="1"/>
  <c r="L49" i="1"/>
  <c r="H49" i="1"/>
  <c r="G49" i="1"/>
  <c r="M48" i="1"/>
  <c r="L48" i="1"/>
  <c r="H48" i="1"/>
  <c r="G48" i="1"/>
  <c r="N47" i="1"/>
  <c r="M47" i="1"/>
  <c r="L47" i="1"/>
  <c r="I47" i="1"/>
  <c r="H47" i="1"/>
  <c r="G47" i="1"/>
  <c r="M46" i="1"/>
  <c r="L46" i="1"/>
  <c r="H46" i="1"/>
  <c r="G46" i="1"/>
  <c r="M45" i="1"/>
  <c r="L45" i="1"/>
  <c r="H45" i="1"/>
  <c r="G45" i="1"/>
  <c r="N44" i="1"/>
  <c r="M44" i="1"/>
  <c r="L44" i="1"/>
  <c r="I44" i="1"/>
  <c r="H44" i="1"/>
  <c r="G44" i="1"/>
  <c r="M43" i="1"/>
  <c r="L43" i="1"/>
  <c r="H43" i="1"/>
  <c r="G43" i="1"/>
  <c r="M42" i="1"/>
  <c r="L42" i="1"/>
  <c r="H42" i="1"/>
  <c r="G42" i="1"/>
  <c r="N41" i="1"/>
  <c r="M41" i="1"/>
  <c r="L41" i="1"/>
  <c r="I41" i="1"/>
  <c r="H41" i="1"/>
  <c r="G41" i="1"/>
  <c r="M40" i="1"/>
  <c r="L40" i="1"/>
  <c r="H40" i="1"/>
  <c r="G40" i="1"/>
  <c r="M39" i="1"/>
  <c r="L39" i="1"/>
  <c r="H39" i="1"/>
  <c r="G39" i="1"/>
  <c r="N38" i="1"/>
  <c r="M38" i="1"/>
  <c r="L38" i="1"/>
  <c r="I38" i="1"/>
  <c r="H38" i="1"/>
  <c r="G38" i="1"/>
  <c r="M37" i="1"/>
  <c r="L37" i="1"/>
  <c r="H37" i="1"/>
  <c r="G37" i="1"/>
  <c r="M36" i="1"/>
  <c r="L36" i="1"/>
  <c r="H36" i="1"/>
  <c r="G36" i="1"/>
  <c r="N35" i="1"/>
  <c r="M35" i="1"/>
  <c r="L35" i="1"/>
  <c r="I35" i="1"/>
  <c r="H35" i="1"/>
  <c r="G35" i="1"/>
  <c r="M34" i="1"/>
  <c r="L34" i="1"/>
  <c r="H34" i="1"/>
  <c r="G34" i="1"/>
  <c r="M33" i="1"/>
  <c r="L33" i="1"/>
  <c r="H33" i="1"/>
  <c r="G33" i="1"/>
  <c r="N32" i="1"/>
  <c r="M32" i="1"/>
  <c r="L32" i="1"/>
  <c r="I32" i="1"/>
  <c r="H32" i="1"/>
  <c r="G32" i="1"/>
  <c r="M31" i="1"/>
  <c r="L31" i="1"/>
  <c r="H31" i="1"/>
  <c r="G31" i="1"/>
  <c r="M30" i="1"/>
  <c r="L30" i="1"/>
  <c r="H30" i="1"/>
  <c r="G30" i="1"/>
  <c r="N29" i="1"/>
  <c r="M29" i="1"/>
  <c r="L29" i="1"/>
  <c r="I29" i="1"/>
  <c r="H29" i="1"/>
  <c r="G29" i="1"/>
  <c r="M28" i="1"/>
  <c r="L28" i="1"/>
  <c r="H28" i="1"/>
  <c r="G28" i="1"/>
  <c r="M27" i="1"/>
  <c r="L27" i="1"/>
  <c r="H27" i="1"/>
  <c r="G27" i="1"/>
  <c r="N26" i="1"/>
  <c r="M26" i="1"/>
  <c r="L26" i="1"/>
  <c r="I26" i="1"/>
  <c r="H26" i="1"/>
  <c r="G26" i="1"/>
  <c r="M25" i="1"/>
  <c r="L25" i="1"/>
  <c r="H25" i="1"/>
  <c r="G25" i="1"/>
  <c r="M24" i="1"/>
  <c r="L24" i="1"/>
  <c r="H24" i="1"/>
  <c r="G24" i="1"/>
  <c r="N23" i="1"/>
  <c r="M23" i="1"/>
  <c r="L23" i="1"/>
  <c r="I23" i="1"/>
  <c r="H23" i="1"/>
  <c r="G23" i="1"/>
  <c r="M22" i="1"/>
  <c r="L22" i="1"/>
  <c r="H22" i="1"/>
  <c r="G22" i="1"/>
  <c r="M21" i="1"/>
  <c r="L21" i="1"/>
  <c r="H21" i="1"/>
  <c r="G21" i="1"/>
  <c r="N20" i="1"/>
  <c r="M20" i="1"/>
  <c r="L20" i="1"/>
  <c r="I20" i="1"/>
  <c r="H20" i="1"/>
  <c r="G20" i="1"/>
  <c r="M19" i="1"/>
  <c r="L19" i="1"/>
  <c r="H19" i="1"/>
  <c r="G19" i="1"/>
  <c r="M18" i="1"/>
  <c r="L18" i="1"/>
  <c r="H18" i="1"/>
  <c r="G18" i="1"/>
  <c r="N17" i="1"/>
  <c r="M17" i="1"/>
  <c r="L17" i="1"/>
  <c r="I17" i="1"/>
  <c r="H17" i="1"/>
  <c r="G17" i="1"/>
  <c r="M16" i="1"/>
  <c r="L16" i="1"/>
  <c r="H16" i="1"/>
  <c r="G16" i="1"/>
  <c r="M15" i="1"/>
  <c r="L15" i="1"/>
  <c r="H15" i="1"/>
  <c r="G15" i="1"/>
  <c r="N14" i="1"/>
  <c r="M14" i="1"/>
  <c r="L14" i="1"/>
  <c r="I14" i="1"/>
  <c r="H14" i="1"/>
  <c r="G14" i="1"/>
  <c r="M13" i="1"/>
  <c r="L13" i="1"/>
  <c r="H13" i="1"/>
  <c r="G13" i="1"/>
  <c r="M12" i="1"/>
  <c r="L12" i="1"/>
  <c r="H12" i="1"/>
  <c r="G12" i="1"/>
  <c r="N11" i="1"/>
  <c r="M11" i="1"/>
  <c r="L11" i="1"/>
  <c r="I11" i="1"/>
  <c r="H11" i="1"/>
  <c r="G11" i="1"/>
  <c r="M10" i="1"/>
  <c r="L10" i="1"/>
  <c r="H10" i="1"/>
  <c r="G10" i="1"/>
  <c r="M9" i="1"/>
  <c r="L9" i="1"/>
  <c r="H9" i="1"/>
  <c r="G9" i="1"/>
  <c r="N8" i="1"/>
  <c r="M8" i="1"/>
  <c r="L8" i="1"/>
  <c r="I8" i="1"/>
  <c r="H8" i="1"/>
  <c r="G8" i="1"/>
  <c r="M7" i="1"/>
  <c r="L7" i="1"/>
  <c r="H7" i="1"/>
  <c r="G7" i="1"/>
  <c r="M6" i="1"/>
  <c r="L6" i="1"/>
  <c r="H6" i="1"/>
  <c r="G6" i="1"/>
  <c r="N5" i="1"/>
  <c r="M5" i="1"/>
  <c r="L5" i="1"/>
  <c r="I5" i="1"/>
  <c r="H5" i="1"/>
  <c r="G5" i="1"/>
  <c r="M4" i="1"/>
  <c r="L4" i="1"/>
  <c r="H4" i="1"/>
  <c r="G4" i="1"/>
  <c r="M3" i="1"/>
  <c r="L3" i="1"/>
  <c r="H3" i="1"/>
  <c r="G3" i="1"/>
  <c r="N2" i="1"/>
  <c r="M2" i="1"/>
  <c r="L2" i="1"/>
  <c r="I2" i="1"/>
  <c r="H2" i="1"/>
  <c r="G2" i="1"/>
</calcChain>
</file>

<file path=xl/sharedStrings.xml><?xml version="1.0" encoding="utf-8"?>
<sst xmlns="http://schemas.openxmlformats.org/spreadsheetml/2006/main" count="131" uniqueCount="37">
  <si>
    <t>year</t>
  </si>
  <si>
    <t>zip</t>
  </si>
  <si>
    <t>income_type</t>
  </si>
  <si>
    <t>type_percent</t>
  </si>
  <si>
    <t>median</t>
  </si>
  <si>
    <t>median_moe</t>
  </si>
  <si>
    <t>median_low</t>
  </si>
  <si>
    <t>median_high</t>
  </si>
  <si>
    <t>median_avg</t>
  </si>
  <si>
    <t>mean</t>
  </si>
  <si>
    <t>mean_moe</t>
  </si>
  <si>
    <t>mean_low</t>
  </si>
  <si>
    <t>mean_high</t>
  </si>
  <si>
    <t>mean_avg</t>
  </si>
  <si>
    <t>household</t>
  </si>
  <si>
    <t>family</t>
  </si>
  <si>
    <t>nonfamily</t>
  </si>
  <si>
    <t>±3,461</t>
  </si>
  <si>
    <t>±4,650</t>
  </si>
  <si>
    <t>±7,985</t>
  </si>
  <si>
    <t>±8,457</t>
  </si>
  <si>
    <t>±5,469</t>
  </si>
  <si>
    <t>±4,609</t>
  </si>
  <si>
    <t>±13,721</t>
  </si>
  <si>
    <t>±8,830</t>
  </si>
  <si>
    <t>±11,894</t>
  </si>
  <si>
    <t>±11,865</t>
  </si>
  <si>
    <t>±7,216</t>
  </si>
  <si>
    <t>±13,745</t>
  </si>
  <si>
    <t>±8,242</t>
  </si>
  <si>
    <t>±6,593</t>
  </si>
  <si>
    <t>±7,699</t>
  </si>
  <si>
    <t>±7,779</t>
  </si>
  <si>
    <t>±6,442</t>
  </si>
  <si>
    <t>±10,490</t>
  </si>
  <si>
    <t>zips</t>
  </si>
  <si>
    <t>https://data.census.gov/table/ACSST5Y2014.S1902?q=median income&amp;g=050XX00US06083_860XX00US93101,93103,93105,93108,93109,93110,93111,93117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</si>
</sst>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wrapText="1"/>
    </xf>
    <xf numFmtId="10" fontId="3" fillId="0" borderId="0" xfId="0" applyNumberFormat="1" applyFont="1"/>
    <xf numFmtId="10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/>
    </xf>
    <xf numFmtId="0" fontId="0" fillId="0" borderId="0" xfId="0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/>
  </sheetViews>
  <sheetFormatPr baseColWidth="10" defaultColWidth="14.5" defaultRowHeight="15" customHeight="1" x14ac:dyDescent="0.2"/>
  <cols>
    <col min="1" max="2" width="8.83203125" customWidth="1"/>
    <col min="3" max="4" width="12.5" customWidth="1"/>
    <col min="5" max="5" width="8.83203125" customWidth="1"/>
    <col min="6" max="9" width="12.6640625" customWidth="1"/>
    <col min="10" max="10" width="8.83203125" customWidth="1"/>
    <col min="11" max="11" width="11" customWidth="1"/>
    <col min="12" max="12" width="10.33203125" customWidth="1"/>
    <col min="13" max="13" width="10.83203125" customWidth="1"/>
    <col min="14" max="14" width="14.83203125" customWidth="1"/>
    <col min="15" max="26" width="8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>
        <v>2021</v>
      </c>
      <c r="B2" s="1">
        <v>93101</v>
      </c>
      <c r="C2" s="1" t="s">
        <v>14</v>
      </c>
      <c r="D2" s="2">
        <v>0.34100000000000003</v>
      </c>
      <c r="E2" s="3">
        <v>67368</v>
      </c>
      <c r="F2" s="3">
        <v>8063</v>
      </c>
      <c r="G2" s="3">
        <f t="shared" ref="G2:G73" si="0">E2-F2</f>
        <v>59305</v>
      </c>
      <c r="H2" s="3">
        <f t="shared" ref="H2:H73" si="1">E2+F2</f>
        <v>75431</v>
      </c>
      <c r="I2" s="7">
        <f>(D2*E2+D3*E3+D4*E4)</f>
        <v>64238.498999999996</v>
      </c>
      <c r="J2" s="3">
        <v>100278</v>
      </c>
      <c r="K2" s="3">
        <v>6776</v>
      </c>
      <c r="L2" s="3">
        <f t="shared" ref="L2:L73" si="2">J2-K2</f>
        <v>93502</v>
      </c>
      <c r="M2" s="3">
        <f t="shared" ref="M2:M73" si="3">J2+K2</f>
        <v>107054</v>
      </c>
      <c r="N2" s="7">
        <f>(D2*J2+D3*J3+D4*J4)</f>
        <v>100005.14199999999</v>
      </c>
    </row>
    <row r="3" spans="1:14" x14ac:dyDescent="0.2">
      <c r="A3" s="1">
        <v>2021</v>
      </c>
      <c r="B3" s="1">
        <v>93101</v>
      </c>
      <c r="C3" s="1" t="s">
        <v>15</v>
      </c>
      <c r="D3" s="2">
        <v>0.35</v>
      </c>
      <c r="E3" s="3">
        <v>67113</v>
      </c>
      <c r="F3" s="3">
        <v>11777</v>
      </c>
      <c r="G3" s="3">
        <f t="shared" si="0"/>
        <v>55336</v>
      </c>
      <c r="H3" s="3">
        <f t="shared" si="1"/>
        <v>78890</v>
      </c>
      <c r="I3" s="8"/>
      <c r="J3" s="3">
        <v>115886</v>
      </c>
      <c r="K3" s="3">
        <v>9361</v>
      </c>
      <c r="L3" s="3">
        <f t="shared" si="2"/>
        <v>106525</v>
      </c>
      <c r="M3" s="3">
        <f t="shared" si="3"/>
        <v>125247</v>
      </c>
      <c r="N3" s="8"/>
    </row>
    <row r="4" spans="1:14" x14ac:dyDescent="0.2">
      <c r="A4" s="1">
        <v>2021</v>
      </c>
      <c r="B4" s="1">
        <v>93101</v>
      </c>
      <c r="C4" s="1" t="s">
        <v>16</v>
      </c>
      <c r="D4" s="2">
        <v>0.309</v>
      </c>
      <c r="E4" s="3">
        <v>57529</v>
      </c>
      <c r="F4" s="3">
        <v>8832</v>
      </c>
      <c r="G4" s="3">
        <f t="shared" si="0"/>
        <v>48697</v>
      </c>
      <c r="H4" s="3">
        <f t="shared" si="1"/>
        <v>66361</v>
      </c>
      <c r="I4" s="8"/>
      <c r="J4" s="4">
        <v>81716</v>
      </c>
      <c r="K4" s="4">
        <v>9278</v>
      </c>
      <c r="L4" s="3">
        <f t="shared" si="2"/>
        <v>72438</v>
      </c>
      <c r="M4" s="3">
        <f t="shared" si="3"/>
        <v>90994</v>
      </c>
      <c r="N4" s="8"/>
    </row>
    <row r="5" spans="1:14" x14ac:dyDescent="0.2">
      <c r="A5" s="1">
        <v>2021</v>
      </c>
      <c r="B5" s="1">
        <v>93103</v>
      </c>
      <c r="C5" s="1" t="s">
        <v>14</v>
      </c>
      <c r="D5" s="2">
        <v>0.378</v>
      </c>
      <c r="E5" s="4">
        <v>99725</v>
      </c>
      <c r="F5" s="4">
        <v>24660</v>
      </c>
      <c r="G5" s="3">
        <f t="shared" si="0"/>
        <v>75065</v>
      </c>
      <c r="H5" s="3">
        <f t="shared" si="1"/>
        <v>124385</v>
      </c>
      <c r="I5" s="7">
        <f>(D5*E5+D6*E6+D7*E7)</f>
        <v>135124.42499999999</v>
      </c>
      <c r="J5" s="4">
        <v>140222</v>
      </c>
      <c r="K5" s="4">
        <v>13471</v>
      </c>
      <c r="L5" s="3">
        <f t="shared" si="2"/>
        <v>126751</v>
      </c>
      <c r="M5" s="3">
        <f t="shared" si="3"/>
        <v>153693</v>
      </c>
      <c r="N5" s="7">
        <f>(D5*J5+D6*J6+D7*J7)</f>
        <v>150432.291</v>
      </c>
    </row>
    <row r="6" spans="1:14" x14ac:dyDescent="0.2">
      <c r="A6" s="1">
        <v>2021</v>
      </c>
      <c r="B6" s="1">
        <v>93103</v>
      </c>
      <c r="C6" s="1" t="s">
        <v>15</v>
      </c>
      <c r="D6" s="2">
        <v>0.377</v>
      </c>
      <c r="E6" s="4">
        <v>148755</v>
      </c>
      <c r="F6" s="4">
        <v>18721</v>
      </c>
      <c r="G6" s="3">
        <f t="shared" si="0"/>
        <v>130034</v>
      </c>
      <c r="H6" s="3">
        <f t="shared" si="1"/>
        <v>167476</v>
      </c>
      <c r="I6" s="8"/>
      <c r="J6" s="4">
        <v>148755</v>
      </c>
      <c r="K6" s="4">
        <v>18721</v>
      </c>
      <c r="L6" s="3">
        <f t="shared" si="2"/>
        <v>130034</v>
      </c>
      <c r="M6" s="3">
        <f t="shared" si="3"/>
        <v>167476</v>
      </c>
      <c r="N6" s="8"/>
    </row>
    <row r="7" spans="1:14" x14ac:dyDescent="0.2">
      <c r="A7" s="1">
        <v>2021</v>
      </c>
      <c r="B7" s="1">
        <v>93103</v>
      </c>
      <c r="C7" s="1" t="s">
        <v>16</v>
      </c>
      <c r="D7" s="2">
        <v>0.35699999999999998</v>
      </c>
      <c r="E7" s="4">
        <v>115820</v>
      </c>
      <c r="F7" s="4">
        <v>15888</v>
      </c>
      <c r="G7" s="3">
        <f t="shared" si="0"/>
        <v>99932</v>
      </c>
      <c r="H7" s="3">
        <f t="shared" si="1"/>
        <v>131708</v>
      </c>
      <c r="I7" s="8"/>
      <c r="J7" s="4">
        <v>115820</v>
      </c>
      <c r="K7" s="4">
        <v>15888</v>
      </c>
      <c r="L7" s="3">
        <f t="shared" si="2"/>
        <v>99932</v>
      </c>
      <c r="M7" s="3">
        <f t="shared" si="3"/>
        <v>131708</v>
      </c>
      <c r="N7" s="8"/>
    </row>
    <row r="8" spans="1:14" x14ac:dyDescent="0.2">
      <c r="A8" s="1">
        <v>2021</v>
      </c>
      <c r="B8" s="1">
        <v>93105</v>
      </c>
      <c r="C8" s="1" t="s">
        <v>14</v>
      </c>
      <c r="D8" s="2">
        <v>0.36399999999999999</v>
      </c>
      <c r="E8" s="4">
        <v>109018</v>
      </c>
      <c r="F8" s="4">
        <v>14792</v>
      </c>
      <c r="G8" s="3">
        <f t="shared" si="0"/>
        <v>94226</v>
      </c>
      <c r="H8" s="3">
        <f t="shared" si="1"/>
        <v>123810</v>
      </c>
      <c r="I8" s="7">
        <f>(D8*E8+D9*E9+D10*E10)</f>
        <v>119575.601</v>
      </c>
      <c r="J8" s="4">
        <v>160493</v>
      </c>
      <c r="K8" s="4">
        <v>12003</v>
      </c>
      <c r="L8" s="3">
        <f t="shared" si="2"/>
        <v>148490</v>
      </c>
      <c r="M8" s="3">
        <f t="shared" si="3"/>
        <v>172496</v>
      </c>
      <c r="N8" s="7">
        <f>(D8*J8+D9*J9+D10*J10)</f>
        <v>169102.31199999998</v>
      </c>
    </row>
    <row r="9" spans="1:14" x14ac:dyDescent="0.2">
      <c r="A9" s="1">
        <v>2021</v>
      </c>
      <c r="B9" s="1">
        <v>93105</v>
      </c>
      <c r="C9" s="1" t="s">
        <v>15</v>
      </c>
      <c r="D9" s="2">
        <v>0.38400000000000001</v>
      </c>
      <c r="E9" s="4">
        <v>146436</v>
      </c>
      <c r="F9" s="4">
        <v>9991</v>
      </c>
      <c r="G9" s="3">
        <f t="shared" si="0"/>
        <v>136445</v>
      </c>
      <c r="H9" s="3">
        <f t="shared" si="1"/>
        <v>156427</v>
      </c>
      <c r="I9" s="8"/>
      <c r="J9" s="4">
        <v>190090</v>
      </c>
      <c r="K9" s="4">
        <v>15605</v>
      </c>
      <c r="L9" s="3">
        <f t="shared" si="2"/>
        <v>174485</v>
      </c>
      <c r="M9" s="3">
        <f t="shared" si="3"/>
        <v>205695</v>
      </c>
      <c r="N9" s="8"/>
    </row>
    <row r="10" spans="1:14" x14ac:dyDescent="0.2">
      <c r="A10" s="1">
        <v>2021</v>
      </c>
      <c r="B10" s="1">
        <v>93105</v>
      </c>
      <c r="C10" s="1" t="s">
        <v>16</v>
      </c>
      <c r="D10" s="2">
        <v>0.32500000000000001</v>
      </c>
      <c r="E10" s="4">
        <v>72805</v>
      </c>
      <c r="F10" s="4">
        <v>7398</v>
      </c>
      <c r="G10" s="3">
        <f t="shared" si="0"/>
        <v>65407</v>
      </c>
      <c r="H10" s="3">
        <f t="shared" si="1"/>
        <v>80203</v>
      </c>
      <c r="I10" s="8"/>
      <c r="J10" s="4">
        <v>115964</v>
      </c>
      <c r="K10" s="4">
        <v>15557</v>
      </c>
      <c r="L10" s="3">
        <f t="shared" si="2"/>
        <v>100407</v>
      </c>
      <c r="M10" s="3">
        <f t="shared" si="3"/>
        <v>131521</v>
      </c>
      <c r="N10" s="8"/>
    </row>
    <row r="11" spans="1:14" x14ac:dyDescent="0.2">
      <c r="A11" s="1">
        <v>2021</v>
      </c>
      <c r="B11" s="1">
        <v>93108</v>
      </c>
      <c r="C11" s="1" t="s">
        <v>14</v>
      </c>
      <c r="D11" s="2">
        <v>0.39200000000000002</v>
      </c>
      <c r="E11" s="4">
        <v>192303</v>
      </c>
      <c r="F11" s="4">
        <v>26573</v>
      </c>
      <c r="G11" s="3">
        <f t="shared" si="0"/>
        <v>165730</v>
      </c>
      <c r="H11" s="3">
        <f t="shared" si="1"/>
        <v>218876</v>
      </c>
      <c r="I11" s="7">
        <f>(D11*E11+D12*E12+D13*E13)</f>
        <v>208882.69900000002</v>
      </c>
      <c r="J11" s="4">
        <v>283472</v>
      </c>
      <c r="K11" s="4">
        <v>29392</v>
      </c>
      <c r="L11" s="3">
        <f t="shared" si="2"/>
        <v>254080</v>
      </c>
      <c r="M11" s="3">
        <f t="shared" si="3"/>
        <v>312864</v>
      </c>
      <c r="N11" s="7">
        <f>(D11*J11+D12*J12+D13*J13)</f>
        <v>313174.08600000001</v>
      </c>
    </row>
    <row r="12" spans="1:14" x14ac:dyDescent="0.2">
      <c r="A12" s="1">
        <v>2021</v>
      </c>
      <c r="B12" s="1">
        <v>93108</v>
      </c>
      <c r="C12" s="1" t="s">
        <v>15</v>
      </c>
      <c r="D12" s="2">
        <v>0.34899999999999998</v>
      </c>
      <c r="E12" s="4">
        <v>211810</v>
      </c>
      <c r="F12" s="4">
        <v>35662</v>
      </c>
      <c r="G12" s="3">
        <f t="shared" si="0"/>
        <v>176148</v>
      </c>
      <c r="H12" s="3">
        <f t="shared" si="1"/>
        <v>247472</v>
      </c>
      <c r="I12" s="8"/>
      <c r="J12" s="4">
        <v>337043</v>
      </c>
      <c r="K12" s="4">
        <v>43512</v>
      </c>
      <c r="L12" s="3">
        <f t="shared" si="2"/>
        <v>293531</v>
      </c>
      <c r="M12" s="3">
        <f t="shared" si="3"/>
        <v>380555</v>
      </c>
      <c r="N12" s="8"/>
    </row>
    <row r="13" spans="1:14" x14ac:dyDescent="0.2">
      <c r="A13" s="1">
        <v>2021</v>
      </c>
      <c r="B13" s="1">
        <v>93108</v>
      </c>
      <c r="C13" s="1" t="s">
        <v>16</v>
      </c>
      <c r="D13" s="2">
        <v>0.42899999999999999</v>
      </c>
      <c r="E13" s="4">
        <v>138877</v>
      </c>
      <c r="F13" s="4">
        <v>28190</v>
      </c>
      <c r="G13" s="3">
        <f t="shared" si="0"/>
        <v>110687</v>
      </c>
      <c r="H13" s="3">
        <f t="shared" si="1"/>
        <v>167067</v>
      </c>
      <c r="I13" s="8"/>
      <c r="J13" s="4">
        <v>196795</v>
      </c>
      <c r="K13" s="4">
        <v>24301</v>
      </c>
      <c r="L13" s="3">
        <f t="shared" si="2"/>
        <v>172494</v>
      </c>
      <c r="M13" s="3">
        <f t="shared" si="3"/>
        <v>221096</v>
      </c>
      <c r="N13" s="8"/>
    </row>
    <row r="14" spans="1:14" x14ac:dyDescent="0.2">
      <c r="A14" s="1">
        <v>2021</v>
      </c>
      <c r="B14" s="1">
        <v>93109</v>
      </c>
      <c r="C14" s="1" t="s">
        <v>14</v>
      </c>
      <c r="D14" s="2">
        <v>0.377</v>
      </c>
      <c r="E14" s="4">
        <v>107364</v>
      </c>
      <c r="F14" s="4">
        <v>8928</v>
      </c>
      <c r="G14" s="3">
        <f t="shared" si="0"/>
        <v>98436</v>
      </c>
      <c r="H14" s="3">
        <f t="shared" si="1"/>
        <v>116292</v>
      </c>
      <c r="I14" s="7">
        <f>(D14*E14+D15*E15+D16*E16)</f>
        <v>111424.311</v>
      </c>
      <c r="J14" s="4">
        <v>152847</v>
      </c>
      <c r="K14" s="4">
        <v>17534</v>
      </c>
      <c r="L14" s="3">
        <f t="shared" si="2"/>
        <v>135313</v>
      </c>
      <c r="M14" s="3">
        <f t="shared" si="3"/>
        <v>170381</v>
      </c>
      <c r="N14" s="7">
        <f>(D14*J14+D15*J15+D16*J16)</f>
        <v>161960.79999999999</v>
      </c>
    </row>
    <row r="15" spans="1:14" x14ac:dyDescent="0.2">
      <c r="A15" s="1">
        <v>2021</v>
      </c>
      <c r="B15" s="1">
        <v>93109</v>
      </c>
      <c r="C15" s="1" t="s">
        <v>15</v>
      </c>
      <c r="D15" s="2">
        <v>0.35299999999999998</v>
      </c>
      <c r="E15" s="4">
        <v>144364</v>
      </c>
      <c r="F15" s="4">
        <v>17833</v>
      </c>
      <c r="G15" s="3">
        <f t="shared" si="0"/>
        <v>126531</v>
      </c>
      <c r="H15" s="3">
        <f t="shared" si="1"/>
        <v>162197</v>
      </c>
      <c r="I15" s="8"/>
      <c r="J15" s="4">
        <v>196866</v>
      </c>
      <c r="K15" s="4">
        <v>24196</v>
      </c>
      <c r="L15" s="3">
        <f t="shared" si="2"/>
        <v>172670</v>
      </c>
      <c r="M15" s="3">
        <f t="shared" si="3"/>
        <v>221062</v>
      </c>
      <c r="N15" s="8"/>
    </row>
    <row r="16" spans="1:14" x14ac:dyDescent="0.2">
      <c r="A16" s="1">
        <v>2021</v>
      </c>
      <c r="B16" s="1">
        <v>93109</v>
      </c>
      <c r="C16" s="1" t="s">
        <v>16</v>
      </c>
      <c r="D16" s="2">
        <v>0.40300000000000002</v>
      </c>
      <c r="E16" s="4">
        <v>49597</v>
      </c>
      <c r="F16" s="4">
        <v>6270</v>
      </c>
      <c r="G16" s="3">
        <f t="shared" si="0"/>
        <v>43327</v>
      </c>
      <c r="H16" s="3">
        <f t="shared" si="1"/>
        <v>55867</v>
      </c>
      <c r="I16" s="8"/>
      <c r="J16" s="4">
        <v>86461</v>
      </c>
      <c r="K16" s="4">
        <v>17198</v>
      </c>
      <c r="L16" s="3">
        <f t="shared" si="2"/>
        <v>69263</v>
      </c>
      <c r="M16" s="3">
        <f t="shared" si="3"/>
        <v>103659</v>
      </c>
      <c r="N16" s="8"/>
    </row>
    <row r="17" spans="1:14" x14ac:dyDescent="0.2">
      <c r="A17" s="1">
        <v>2021</v>
      </c>
      <c r="B17" s="1">
        <v>93110</v>
      </c>
      <c r="C17" s="1" t="s">
        <v>14</v>
      </c>
      <c r="D17" s="2">
        <v>0.34399999999999997</v>
      </c>
      <c r="E17" s="4">
        <v>99261</v>
      </c>
      <c r="F17" s="4">
        <v>13177</v>
      </c>
      <c r="G17" s="3">
        <f t="shared" si="0"/>
        <v>86084</v>
      </c>
      <c r="H17" s="3">
        <f t="shared" si="1"/>
        <v>112438</v>
      </c>
      <c r="I17" s="7">
        <f>(D17*E17+D18*E18+D19*E19)</f>
        <v>93727.304000000004</v>
      </c>
      <c r="J17" s="4">
        <v>140640</v>
      </c>
      <c r="K17" s="4">
        <v>12305</v>
      </c>
      <c r="L17" s="3">
        <f t="shared" si="2"/>
        <v>128335</v>
      </c>
      <c r="M17" s="3">
        <f t="shared" si="3"/>
        <v>152945</v>
      </c>
      <c r="N17" s="7">
        <f>(D17*J17+D18*J18+D19*J19)</f>
        <v>136670.864</v>
      </c>
    </row>
    <row r="18" spans="1:14" x14ac:dyDescent="0.2">
      <c r="A18" s="1">
        <v>2021</v>
      </c>
      <c r="B18" s="1">
        <v>93110</v>
      </c>
      <c r="C18" s="1" t="s">
        <v>15</v>
      </c>
      <c r="D18" s="2">
        <v>0.30399999999999999</v>
      </c>
      <c r="E18" s="4">
        <v>119655</v>
      </c>
      <c r="F18" s="4">
        <v>15226</v>
      </c>
      <c r="G18" s="3">
        <f t="shared" si="0"/>
        <v>104429</v>
      </c>
      <c r="H18" s="3">
        <f t="shared" si="1"/>
        <v>134881</v>
      </c>
      <c r="I18" s="8"/>
      <c r="J18" s="4">
        <v>171133</v>
      </c>
      <c r="K18" s="4">
        <v>15451</v>
      </c>
      <c r="L18" s="3">
        <f t="shared" si="2"/>
        <v>155682</v>
      </c>
      <c r="M18" s="3">
        <f t="shared" si="3"/>
        <v>186584</v>
      </c>
      <c r="N18" s="8"/>
    </row>
    <row r="19" spans="1:14" x14ac:dyDescent="0.2">
      <c r="A19" s="1">
        <v>2021</v>
      </c>
      <c r="B19" s="1">
        <v>93110</v>
      </c>
      <c r="C19" s="1" t="s">
        <v>16</v>
      </c>
      <c r="D19" s="2">
        <v>0.39200000000000002</v>
      </c>
      <c r="E19" s="4">
        <v>59200</v>
      </c>
      <c r="F19" s="4">
        <v>17362</v>
      </c>
      <c r="G19" s="3">
        <f t="shared" si="0"/>
        <v>41838</v>
      </c>
      <c r="H19" s="3">
        <f t="shared" si="1"/>
        <v>76562</v>
      </c>
      <c r="I19" s="8"/>
      <c r="J19" s="4">
        <v>92516</v>
      </c>
      <c r="K19" s="4">
        <v>15362</v>
      </c>
      <c r="L19" s="3">
        <f t="shared" si="2"/>
        <v>77154</v>
      </c>
      <c r="M19" s="3">
        <f t="shared" si="3"/>
        <v>107878</v>
      </c>
      <c r="N19" s="8"/>
    </row>
    <row r="20" spans="1:14" x14ac:dyDescent="0.2">
      <c r="A20" s="1">
        <v>2021</v>
      </c>
      <c r="B20" s="1">
        <v>93111</v>
      </c>
      <c r="C20" s="1" t="s">
        <v>14</v>
      </c>
      <c r="D20" s="2">
        <v>0.40500000000000003</v>
      </c>
      <c r="E20" s="4">
        <v>132603</v>
      </c>
      <c r="F20" s="4">
        <v>12647</v>
      </c>
      <c r="G20" s="3">
        <f t="shared" si="0"/>
        <v>119956</v>
      </c>
      <c r="H20" s="3">
        <f t="shared" si="1"/>
        <v>145250</v>
      </c>
      <c r="I20" s="7">
        <f>(D20*E20+D21*E21+D22*E22)</f>
        <v>142612.32700000002</v>
      </c>
      <c r="J20" s="4">
        <v>167485</v>
      </c>
      <c r="K20" s="4">
        <v>12830</v>
      </c>
      <c r="L20" s="3">
        <f t="shared" si="2"/>
        <v>154655</v>
      </c>
      <c r="M20" s="3">
        <f t="shared" si="3"/>
        <v>180315</v>
      </c>
      <c r="N20" s="7">
        <f>(D20*J20+D21*J21+D22*J22)</f>
        <v>184298.981</v>
      </c>
    </row>
    <row r="21" spans="1:14" ht="15.75" customHeight="1" x14ac:dyDescent="0.2">
      <c r="A21" s="1">
        <v>2021</v>
      </c>
      <c r="B21" s="1">
        <v>93111</v>
      </c>
      <c r="C21" s="1" t="s">
        <v>15</v>
      </c>
      <c r="D21" s="2">
        <v>0.441</v>
      </c>
      <c r="E21" s="4">
        <v>151970</v>
      </c>
      <c r="F21" s="4">
        <v>12664</v>
      </c>
      <c r="G21" s="3">
        <f t="shared" si="0"/>
        <v>139306</v>
      </c>
      <c r="H21" s="3">
        <f t="shared" si="1"/>
        <v>164634</v>
      </c>
      <c r="I21" s="8"/>
      <c r="J21" s="4">
        <v>195001</v>
      </c>
      <c r="K21" s="4">
        <v>17211</v>
      </c>
      <c r="L21" s="3">
        <f t="shared" si="2"/>
        <v>177790</v>
      </c>
      <c r="M21" s="3">
        <f t="shared" si="3"/>
        <v>212212</v>
      </c>
      <c r="N21" s="8"/>
    </row>
    <row r="22" spans="1:14" ht="15.75" customHeight="1" x14ac:dyDescent="0.2">
      <c r="A22" s="1">
        <v>2021</v>
      </c>
      <c r="B22" s="1">
        <v>93111</v>
      </c>
      <c r="C22" s="1" t="s">
        <v>16</v>
      </c>
      <c r="D22" s="2">
        <v>0.313</v>
      </c>
      <c r="E22" s="4">
        <v>69934</v>
      </c>
      <c r="F22" s="4">
        <v>14846</v>
      </c>
      <c r="G22" s="3">
        <f t="shared" si="0"/>
        <v>55088</v>
      </c>
      <c r="H22" s="3">
        <f t="shared" si="1"/>
        <v>84780</v>
      </c>
      <c r="I22" s="8"/>
      <c r="J22" s="4">
        <v>97355</v>
      </c>
      <c r="K22" s="4">
        <v>12188</v>
      </c>
      <c r="L22" s="3">
        <f t="shared" si="2"/>
        <v>85167</v>
      </c>
      <c r="M22" s="3">
        <f t="shared" si="3"/>
        <v>109543</v>
      </c>
      <c r="N22" s="8"/>
    </row>
    <row r="23" spans="1:14" ht="15.75" customHeight="1" x14ac:dyDescent="0.2">
      <c r="A23" s="1">
        <v>2021</v>
      </c>
      <c r="B23" s="1">
        <v>93117</v>
      </c>
      <c r="C23" s="1" t="s">
        <v>14</v>
      </c>
      <c r="D23" s="2">
        <v>0.34499999999999997</v>
      </c>
      <c r="E23" s="4">
        <v>77964</v>
      </c>
      <c r="F23" s="4">
        <v>5965</v>
      </c>
      <c r="G23" s="3">
        <f t="shared" si="0"/>
        <v>71999</v>
      </c>
      <c r="H23" s="3">
        <f t="shared" si="1"/>
        <v>83929</v>
      </c>
      <c r="I23" s="7">
        <f>(D23*E23+D24*E24+D25*E25)</f>
        <v>77549.118000000002</v>
      </c>
      <c r="J23" s="4">
        <v>102124</v>
      </c>
      <c r="K23" s="4">
        <v>4238</v>
      </c>
      <c r="L23" s="3">
        <f t="shared" si="2"/>
        <v>97886</v>
      </c>
      <c r="M23" s="3">
        <f t="shared" si="3"/>
        <v>106362</v>
      </c>
      <c r="N23" s="7">
        <f>(D23*J23+D24*J24+D25*J25)</f>
        <v>101337.781</v>
      </c>
    </row>
    <row r="24" spans="1:14" ht="15.75" customHeight="1" x14ac:dyDescent="0.2">
      <c r="A24" s="1">
        <v>2021</v>
      </c>
      <c r="B24" s="1">
        <v>93117</v>
      </c>
      <c r="C24" s="1" t="s">
        <v>15</v>
      </c>
      <c r="D24" s="2">
        <v>0.31900000000000001</v>
      </c>
      <c r="E24" s="4">
        <v>117624</v>
      </c>
      <c r="F24" s="4">
        <v>5757</v>
      </c>
      <c r="G24" s="3">
        <f t="shared" si="0"/>
        <v>111867</v>
      </c>
      <c r="H24" s="3">
        <f t="shared" si="1"/>
        <v>123381</v>
      </c>
      <c r="I24" s="8"/>
      <c r="J24" s="4">
        <v>136473</v>
      </c>
      <c r="K24" s="4">
        <v>6695</v>
      </c>
      <c r="L24" s="3">
        <f t="shared" si="2"/>
        <v>129778</v>
      </c>
      <c r="M24" s="3">
        <f t="shared" si="3"/>
        <v>143168</v>
      </c>
      <c r="N24" s="8"/>
    </row>
    <row r="25" spans="1:14" ht="15.75" customHeight="1" x14ac:dyDescent="0.2">
      <c r="A25" s="1">
        <v>2021</v>
      </c>
      <c r="B25" s="1">
        <v>93117</v>
      </c>
      <c r="C25" s="1" t="s">
        <v>16</v>
      </c>
      <c r="D25" s="2">
        <v>0.35299999999999998</v>
      </c>
      <c r="E25" s="4">
        <v>37194</v>
      </c>
      <c r="F25" s="4">
        <v>5282</v>
      </c>
      <c r="G25" s="3">
        <f t="shared" si="0"/>
        <v>31912</v>
      </c>
      <c r="H25" s="3">
        <f t="shared" si="1"/>
        <v>42476</v>
      </c>
      <c r="I25" s="8"/>
      <c r="J25" s="4">
        <v>63938</v>
      </c>
      <c r="K25" s="4">
        <v>5840</v>
      </c>
      <c r="L25" s="3">
        <f t="shared" si="2"/>
        <v>58098</v>
      </c>
      <c r="M25" s="3">
        <f t="shared" si="3"/>
        <v>69778</v>
      </c>
      <c r="N25" s="8"/>
    </row>
    <row r="26" spans="1:14" ht="15.75" customHeight="1" x14ac:dyDescent="0.2">
      <c r="A26" s="1">
        <v>2020</v>
      </c>
      <c r="B26" s="1">
        <v>93101</v>
      </c>
      <c r="C26" s="1" t="s">
        <v>14</v>
      </c>
      <c r="D26" s="5">
        <v>0.33100000000000002</v>
      </c>
      <c r="E26" s="4">
        <v>62925</v>
      </c>
      <c r="F26" s="4">
        <v>5062</v>
      </c>
      <c r="G26" s="3">
        <f t="shared" si="0"/>
        <v>57863</v>
      </c>
      <c r="H26" s="3">
        <f t="shared" si="1"/>
        <v>67987</v>
      </c>
      <c r="I26" s="7">
        <f>(D26*E26+D27*E27+D28*E28)</f>
        <v>58679.857000000004</v>
      </c>
      <c r="J26" s="4">
        <v>91126</v>
      </c>
      <c r="K26" s="4">
        <v>6188</v>
      </c>
      <c r="L26" s="3">
        <f t="shared" si="2"/>
        <v>84938</v>
      </c>
      <c r="M26" s="3">
        <f t="shared" si="3"/>
        <v>97314</v>
      </c>
      <c r="N26" s="7">
        <f>(D26*J26+D27*J27+D28*J28)</f>
        <v>86631.005999999994</v>
      </c>
    </row>
    <row r="27" spans="1:14" ht="15.75" customHeight="1" x14ac:dyDescent="0.2">
      <c r="A27" s="1">
        <v>2020</v>
      </c>
      <c r="B27" s="1">
        <v>93101</v>
      </c>
      <c r="C27" s="1" t="s">
        <v>15</v>
      </c>
      <c r="D27" s="6">
        <v>0.32300000000000001</v>
      </c>
      <c r="E27" s="4">
        <v>63364</v>
      </c>
      <c r="F27" s="4">
        <v>13947</v>
      </c>
      <c r="G27" s="3">
        <f t="shared" si="0"/>
        <v>49417</v>
      </c>
      <c r="H27" s="3">
        <f t="shared" si="1"/>
        <v>77311</v>
      </c>
      <c r="I27" s="8"/>
      <c r="J27" s="4">
        <v>103440</v>
      </c>
      <c r="K27" s="4">
        <v>10777</v>
      </c>
      <c r="L27" s="3">
        <f t="shared" si="2"/>
        <v>92663</v>
      </c>
      <c r="M27" s="3">
        <f t="shared" si="3"/>
        <v>114217</v>
      </c>
      <c r="N27" s="8"/>
    </row>
    <row r="28" spans="1:14" ht="15.75" customHeight="1" x14ac:dyDescent="0.2">
      <c r="A28" s="1">
        <v>2020</v>
      </c>
      <c r="B28" s="1">
        <v>93101</v>
      </c>
      <c r="C28" s="1" t="s">
        <v>16</v>
      </c>
      <c r="D28" s="6">
        <v>0.31</v>
      </c>
      <c r="E28" s="4">
        <v>56081</v>
      </c>
      <c r="F28" s="4">
        <v>7493</v>
      </c>
      <c r="G28" s="3">
        <f t="shared" si="0"/>
        <v>48588</v>
      </c>
      <c r="H28" s="3">
        <f t="shared" si="1"/>
        <v>63574</v>
      </c>
      <c r="I28" s="8"/>
      <c r="J28" s="4">
        <v>74378</v>
      </c>
      <c r="K28" s="4">
        <v>6252</v>
      </c>
      <c r="L28" s="3">
        <f t="shared" si="2"/>
        <v>68126</v>
      </c>
      <c r="M28" s="3">
        <f t="shared" si="3"/>
        <v>80630</v>
      </c>
      <c r="N28" s="8"/>
    </row>
    <row r="29" spans="1:14" ht="15.75" customHeight="1" x14ac:dyDescent="0.2">
      <c r="A29" s="1">
        <v>2020</v>
      </c>
      <c r="B29" s="1">
        <v>93103</v>
      </c>
      <c r="C29" s="1" t="s">
        <v>14</v>
      </c>
      <c r="D29" s="6">
        <v>0.36799999999999999</v>
      </c>
      <c r="E29" s="4">
        <v>84853</v>
      </c>
      <c r="F29" s="4">
        <v>21003</v>
      </c>
      <c r="G29" s="3">
        <f t="shared" si="0"/>
        <v>63850</v>
      </c>
      <c r="H29" s="3">
        <f t="shared" si="1"/>
        <v>105856</v>
      </c>
      <c r="I29" s="7">
        <f>(D29*E29+D30*E30+D31*E31)</f>
        <v>92073.823999999993</v>
      </c>
      <c r="J29" s="4">
        <v>132474</v>
      </c>
      <c r="K29" s="4">
        <v>15262</v>
      </c>
      <c r="L29" s="3">
        <f t="shared" si="2"/>
        <v>117212</v>
      </c>
      <c r="M29" s="3">
        <f t="shared" si="3"/>
        <v>147736</v>
      </c>
      <c r="N29" s="7">
        <f>(D29*J29+D30*J30+D31*J31)</f>
        <v>134110.89600000001</v>
      </c>
    </row>
    <row r="30" spans="1:14" ht="15.75" customHeight="1" x14ac:dyDescent="0.2">
      <c r="A30" s="1">
        <v>2020</v>
      </c>
      <c r="B30" s="1">
        <v>93103</v>
      </c>
      <c r="C30" s="1" t="s">
        <v>15</v>
      </c>
      <c r="D30" s="6">
        <v>0.33600000000000002</v>
      </c>
      <c r="E30" s="4">
        <v>115135</v>
      </c>
      <c r="F30" s="4">
        <v>16251</v>
      </c>
      <c r="G30" s="3">
        <f t="shared" si="0"/>
        <v>98884</v>
      </c>
      <c r="H30" s="3">
        <f t="shared" si="1"/>
        <v>131386</v>
      </c>
      <c r="I30" s="8"/>
      <c r="J30" s="4">
        <v>145810</v>
      </c>
      <c r="K30" s="4">
        <v>21186</v>
      </c>
      <c r="L30" s="3">
        <f t="shared" si="2"/>
        <v>124624</v>
      </c>
      <c r="M30" s="3">
        <f t="shared" si="3"/>
        <v>166996</v>
      </c>
      <c r="N30" s="8"/>
    </row>
    <row r="31" spans="1:14" ht="15.75" customHeight="1" x14ac:dyDescent="0.2">
      <c r="A31" s="1">
        <v>2020</v>
      </c>
      <c r="B31" s="1">
        <v>93103</v>
      </c>
      <c r="C31" s="1" t="s">
        <v>16</v>
      </c>
      <c r="D31" s="6">
        <v>0.35699999999999998</v>
      </c>
      <c r="E31" s="4">
        <v>62080</v>
      </c>
      <c r="F31" s="4">
        <v>8780</v>
      </c>
      <c r="G31" s="3">
        <f t="shared" si="0"/>
        <v>53300</v>
      </c>
      <c r="H31" s="3">
        <f t="shared" si="1"/>
        <v>70860</v>
      </c>
      <c r="I31" s="8"/>
      <c r="J31" s="4">
        <v>101872</v>
      </c>
      <c r="K31" s="4">
        <v>17422</v>
      </c>
      <c r="L31" s="3">
        <f t="shared" si="2"/>
        <v>84450</v>
      </c>
      <c r="M31" s="3">
        <f t="shared" si="3"/>
        <v>119294</v>
      </c>
      <c r="N31" s="8"/>
    </row>
    <row r="32" spans="1:14" ht="15.75" customHeight="1" x14ac:dyDescent="0.2">
      <c r="A32" s="1">
        <v>2020</v>
      </c>
      <c r="B32" s="1">
        <v>93105</v>
      </c>
      <c r="C32" s="1" t="s">
        <v>14</v>
      </c>
      <c r="D32" s="6">
        <v>0.375</v>
      </c>
      <c r="E32" s="4">
        <v>103156</v>
      </c>
      <c r="F32" s="4">
        <v>8525</v>
      </c>
      <c r="G32" s="3">
        <f t="shared" si="0"/>
        <v>94631</v>
      </c>
      <c r="H32" s="3">
        <f t="shared" si="1"/>
        <v>111681</v>
      </c>
      <c r="I32" s="7">
        <f>(D32*E32+D33*E33+D34*E34)</f>
        <v>114136.70600000001</v>
      </c>
      <c r="J32" s="4">
        <v>142920</v>
      </c>
      <c r="K32" s="4">
        <v>7736</v>
      </c>
      <c r="L32" s="3">
        <f t="shared" si="2"/>
        <v>135184</v>
      </c>
      <c r="M32" s="3">
        <f t="shared" si="3"/>
        <v>150656</v>
      </c>
      <c r="N32" s="7">
        <f>(D32*J32+D33*J33+D34*J34)</f>
        <v>153940.65000000002</v>
      </c>
    </row>
    <row r="33" spans="1:14" ht="15.75" customHeight="1" x14ac:dyDescent="0.2">
      <c r="A33" s="1">
        <v>2020</v>
      </c>
      <c r="B33" s="1">
        <v>93105</v>
      </c>
      <c r="C33" s="1" t="s">
        <v>15</v>
      </c>
      <c r="D33" s="6">
        <v>0.39300000000000002</v>
      </c>
      <c r="E33" s="4">
        <v>133446</v>
      </c>
      <c r="F33" s="4">
        <v>12891</v>
      </c>
      <c r="G33" s="3">
        <f t="shared" si="0"/>
        <v>120555</v>
      </c>
      <c r="H33" s="3">
        <f t="shared" si="1"/>
        <v>146337</v>
      </c>
      <c r="I33" s="8"/>
      <c r="J33" s="4">
        <v>166914</v>
      </c>
      <c r="K33" s="4">
        <v>10528</v>
      </c>
      <c r="L33" s="3">
        <f t="shared" si="2"/>
        <v>156386</v>
      </c>
      <c r="M33" s="3">
        <f t="shared" si="3"/>
        <v>177442</v>
      </c>
      <c r="N33" s="8"/>
    </row>
    <row r="34" spans="1:14" ht="15.75" customHeight="1" x14ac:dyDescent="0.2">
      <c r="A34" s="1">
        <v>2020</v>
      </c>
      <c r="B34" s="1">
        <v>93105</v>
      </c>
      <c r="C34" s="1" t="s">
        <v>16</v>
      </c>
      <c r="D34" s="6">
        <v>0.33200000000000002</v>
      </c>
      <c r="E34" s="4">
        <v>69304</v>
      </c>
      <c r="F34" s="4">
        <v>8224</v>
      </c>
      <c r="G34" s="3">
        <f t="shared" si="0"/>
        <v>61080</v>
      </c>
      <c r="H34" s="3">
        <f t="shared" si="1"/>
        <v>77528</v>
      </c>
      <c r="I34" s="8"/>
      <c r="J34" s="4">
        <v>104664</v>
      </c>
      <c r="K34" s="4">
        <v>12110</v>
      </c>
      <c r="L34" s="3">
        <f t="shared" si="2"/>
        <v>92554</v>
      </c>
      <c r="M34" s="3">
        <f t="shared" si="3"/>
        <v>116774</v>
      </c>
      <c r="N34" s="8"/>
    </row>
    <row r="35" spans="1:14" ht="15.75" customHeight="1" x14ac:dyDescent="0.2">
      <c r="A35" s="1">
        <v>2020</v>
      </c>
      <c r="B35" s="1">
        <v>93108</v>
      </c>
      <c r="C35" s="1" t="s">
        <v>14</v>
      </c>
      <c r="D35" s="6">
        <v>0.379</v>
      </c>
      <c r="E35" s="4">
        <v>165764</v>
      </c>
      <c r="F35" s="4">
        <v>42138</v>
      </c>
      <c r="G35" s="3">
        <f t="shared" si="0"/>
        <v>123626</v>
      </c>
      <c r="H35" s="3">
        <f t="shared" si="1"/>
        <v>207902</v>
      </c>
      <c r="I35" s="7">
        <f>(D35*E35+D36*E36+D37*E37)</f>
        <v>190382.77399999998</v>
      </c>
      <c r="J35" s="4">
        <v>251866</v>
      </c>
      <c r="K35" s="4">
        <v>22656</v>
      </c>
      <c r="L35" s="3">
        <f t="shared" si="2"/>
        <v>229210</v>
      </c>
      <c r="M35" s="3">
        <f t="shared" si="3"/>
        <v>274522</v>
      </c>
      <c r="N35" s="7">
        <f>(D35*J35+D36*J36+D37*J37)</f>
        <v>274725.10600000003</v>
      </c>
    </row>
    <row r="36" spans="1:14" ht="15.75" customHeight="1" x14ac:dyDescent="0.2">
      <c r="A36" s="1">
        <v>2020</v>
      </c>
      <c r="B36" s="1">
        <v>93108</v>
      </c>
      <c r="C36" s="1" t="s">
        <v>15</v>
      </c>
      <c r="D36" s="6">
        <v>0.35899999999999999</v>
      </c>
      <c r="E36" s="4">
        <v>207461</v>
      </c>
      <c r="F36" s="4">
        <v>23073</v>
      </c>
      <c r="G36" s="3">
        <f t="shared" si="0"/>
        <v>184388</v>
      </c>
      <c r="H36" s="3">
        <f t="shared" si="1"/>
        <v>230534</v>
      </c>
      <c r="I36" s="8"/>
      <c r="J36" s="4">
        <v>306457</v>
      </c>
      <c r="K36" s="4">
        <v>33411</v>
      </c>
      <c r="L36" s="3">
        <f t="shared" si="2"/>
        <v>273046</v>
      </c>
      <c r="M36" s="3">
        <f t="shared" si="3"/>
        <v>339868</v>
      </c>
      <c r="N36" s="8"/>
    </row>
    <row r="37" spans="1:14" ht="15.75" customHeight="1" x14ac:dyDescent="0.2">
      <c r="A37" s="1">
        <v>2020</v>
      </c>
      <c r="B37" s="1">
        <v>93108</v>
      </c>
      <c r="C37" s="1" t="s">
        <v>16</v>
      </c>
      <c r="D37" s="6">
        <v>0.40699999999999997</v>
      </c>
      <c r="E37" s="4">
        <v>130417</v>
      </c>
      <c r="F37" s="4">
        <v>32225</v>
      </c>
      <c r="G37" s="3">
        <f t="shared" si="0"/>
        <v>98192</v>
      </c>
      <c r="H37" s="3">
        <f t="shared" si="1"/>
        <v>162642</v>
      </c>
      <c r="I37" s="8"/>
      <c r="J37" s="4">
        <v>170147</v>
      </c>
      <c r="K37" s="4">
        <v>24656</v>
      </c>
      <c r="L37" s="3">
        <f t="shared" si="2"/>
        <v>145491</v>
      </c>
      <c r="M37" s="3">
        <f t="shared" si="3"/>
        <v>194803</v>
      </c>
      <c r="N37" s="8"/>
    </row>
    <row r="38" spans="1:14" ht="15.75" customHeight="1" x14ac:dyDescent="0.2">
      <c r="A38" s="1">
        <v>2020</v>
      </c>
      <c r="B38" s="1">
        <v>93109</v>
      </c>
      <c r="C38" s="1" t="s">
        <v>14</v>
      </c>
      <c r="D38" s="6">
        <v>0.41499999999999998</v>
      </c>
      <c r="E38" s="4">
        <v>99556</v>
      </c>
      <c r="F38" s="4">
        <v>10778</v>
      </c>
      <c r="G38" s="3">
        <f t="shared" si="0"/>
        <v>88778</v>
      </c>
      <c r="H38" s="3">
        <f t="shared" si="1"/>
        <v>110334</v>
      </c>
      <c r="I38" s="7">
        <f>(D38*E38+D39*E39+D40*E40)</f>
        <v>114305.83499999999</v>
      </c>
      <c r="J38" s="4">
        <v>136375</v>
      </c>
      <c r="K38" s="4">
        <v>16833</v>
      </c>
      <c r="L38" s="3">
        <f t="shared" si="2"/>
        <v>119542</v>
      </c>
      <c r="M38" s="3">
        <f t="shared" si="3"/>
        <v>153208</v>
      </c>
      <c r="N38" s="7">
        <f>(D38*J38+D39*J39+D40*J40)</f>
        <v>161268.33899999998</v>
      </c>
    </row>
    <row r="39" spans="1:14" ht="15.75" customHeight="1" x14ac:dyDescent="0.2">
      <c r="A39" s="1">
        <v>2020</v>
      </c>
      <c r="B39" s="1">
        <v>93109</v>
      </c>
      <c r="C39" s="1" t="s">
        <v>15</v>
      </c>
      <c r="D39" s="6">
        <v>0.36299999999999999</v>
      </c>
      <c r="E39" s="4">
        <v>139213</v>
      </c>
      <c r="F39" s="4">
        <v>22556</v>
      </c>
      <c r="G39" s="3">
        <f t="shared" si="0"/>
        <v>116657</v>
      </c>
      <c r="H39" s="3">
        <f t="shared" si="1"/>
        <v>161769</v>
      </c>
      <c r="I39" s="8"/>
      <c r="J39" s="4">
        <v>182162</v>
      </c>
      <c r="K39" s="4">
        <v>24936</v>
      </c>
      <c r="L39" s="3">
        <f t="shared" si="2"/>
        <v>157226</v>
      </c>
      <c r="M39" s="3">
        <f t="shared" si="3"/>
        <v>207098</v>
      </c>
      <c r="N39" s="8"/>
    </row>
    <row r="40" spans="1:14" ht="15.75" customHeight="1" x14ac:dyDescent="0.2">
      <c r="A40" s="1">
        <v>2020</v>
      </c>
      <c r="B40" s="1">
        <v>93109</v>
      </c>
      <c r="C40" s="1" t="s">
        <v>16</v>
      </c>
      <c r="D40" s="6">
        <v>0.47599999999999998</v>
      </c>
      <c r="E40" s="4">
        <v>47176</v>
      </c>
      <c r="F40" s="4">
        <v>7188</v>
      </c>
      <c r="G40" s="3">
        <f t="shared" si="0"/>
        <v>39988</v>
      </c>
      <c r="H40" s="3">
        <f t="shared" si="1"/>
        <v>54364</v>
      </c>
      <c r="I40" s="8"/>
      <c r="J40" s="4">
        <v>80983</v>
      </c>
      <c r="K40" s="4">
        <v>14837</v>
      </c>
      <c r="L40" s="3">
        <f t="shared" si="2"/>
        <v>66146</v>
      </c>
      <c r="M40" s="3">
        <f t="shared" si="3"/>
        <v>95820</v>
      </c>
      <c r="N40" s="8"/>
    </row>
    <row r="41" spans="1:14" ht="15.75" customHeight="1" x14ac:dyDescent="0.2">
      <c r="A41" s="1">
        <v>2020</v>
      </c>
      <c r="B41" s="1">
        <v>93110</v>
      </c>
      <c r="C41" s="1" t="s">
        <v>14</v>
      </c>
      <c r="D41" s="6">
        <v>0.36299999999999999</v>
      </c>
      <c r="E41" s="4">
        <v>93264</v>
      </c>
      <c r="F41" s="4">
        <v>7451</v>
      </c>
      <c r="G41" s="3">
        <f t="shared" si="0"/>
        <v>85813</v>
      </c>
      <c r="H41" s="3">
        <f t="shared" si="1"/>
        <v>100715</v>
      </c>
      <c r="I41" s="7">
        <f>(D41*E41+D42*E42+D43*E43)</f>
        <v>91442.376000000004</v>
      </c>
      <c r="J41" s="4">
        <v>128187</v>
      </c>
      <c r="K41" s="4">
        <v>10821</v>
      </c>
      <c r="L41" s="3">
        <f t="shared" si="2"/>
        <v>117366</v>
      </c>
      <c r="M41" s="3">
        <f t="shared" si="3"/>
        <v>139008</v>
      </c>
      <c r="N41" s="7">
        <f>(D41*J41+D42*J42+D43*J43)</f>
        <v>132647.37300000002</v>
      </c>
    </row>
    <row r="42" spans="1:14" ht="15.75" customHeight="1" x14ac:dyDescent="0.2">
      <c r="A42" s="1">
        <v>2020</v>
      </c>
      <c r="B42" s="1">
        <v>93110</v>
      </c>
      <c r="C42" s="1" t="s">
        <v>15</v>
      </c>
      <c r="D42" s="6">
        <v>0.33600000000000002</v>
      </c>
      <c r="E42" s="4">
        <v>107487</v>
      </c>
      <c r="F42" s="4">
        <v>12922</v>
      </c>
      <c r="G42" s="3">
        <f t="shared" si="0"/>
        <v>94565</v>
      </c>
      <c r="H42" s="3">
        <f t="shared" si="1"/>
        <v>120409</v>
      </c>
      <c r="I42" s="8"/>
      <c r="J42" s="4">
        <v>156180</v>
      </c>
      <c r="K42" s="4">
        <v>14217</v>
      </c>
      <c r="L42" s="3">
        <f t="shared" si="2"/>
        <v>141963</v>
      </c>
      <c r="M42" s="3">
        <f t="shared" si="3"/>
        <v>170397</v>
      </c>
      <c r="N42" s="8"/>
    </row>
    <row r="43" spans="1:14" ht="15.75" customHeight="1" x14ac:dyDescent="0.2">
      <c r="A43" s="1">
        <v>2020</v>
      </c>
      <c r="B43" s="1">
        <v>93110</v>
      </c>
      <c r="C43" s="1" t="s">
        <v>16</v>
      </c>
      <c r="D43" s="6">
        <v>0.39600000000000002</v>
      </c>
      <c r="E43" s="4">
        <v>54222</v>
      </c>
      <c r="F43" s="4">
        <v>12724</v>
      </c>
      <c r="G43" s="3">
        <f t="shared" si="0"/>
        <v>41498</v>
      </c>
      <c r="H43" s="3">
        <f t="shared" si="1"/>
        <v>66946</v>
      </c>
      <c r="I43" s="8"/>
      <c r="J43" s="4">
        <v>84947</v>
      </c>
      <c r="K43" s="4">
        <v>14324</v>
      </c>
      <c r="L43" s="3">
        <f t="shared" si="2"/>
        <v>70623</v>
      </c>
      <c r="M43" s="3">
        <f t="shared" si="3"/>
        <v>99271</v>
      </c>
      <c r="N43" s="8"/>
    </row>
    <row r="44" spans="1:14" ht="15.75" customHeight="1" x14ac:dyDescent="0.2">
      <c r="A44" s="1">
        <v>2020</v>
      </c>
      <c r="B44" s="1">
        <v>93111</v>
      </c>
      <c r="C44" s="1" t="s">
        <v>14</v>
      </c>
      <c r="D44" s="6">
        <v>0.38900000000000001</v>
      </c>
      <c r="E44" s="4">
        <v>117480</v>
      </c>
      <c r="F44" s="4">
        <v>11856</v>
      </c>
      <c r="G44" s="3">
        <f t="shared" si="0"/>
        <v>105624</v>
      </c>
      <c r="H44" s="3">
        <f t="shared" si="1"/>
        <v>129336</v>
      </c>
      <c r="I44" s="7">
        <f>(D44*E44+D45*E45+D46*E46)</f>
        <v>126366.97500000001</v>
      </c>
      <c r="J44" s="4">
        <v>155288</v>
      </c>
      <c r="K44" s="4">
        <v>12791</v>
      </c>
      <c r="L44" s="3">
        <f t="shared" si="2"/>
        <v>142497</v>
      </c>
      <c r="M44" s="3">
        <f t="shared" si="3"/>
        <v>168079</v>
      </c>
      <c r="N44" s="7">
        <f>(D44*J44+D45*J45+D46*J46)</f>
        <v>162919.12900000002</v>
      </c>
    </row>
    <row r="45" spans="1:14" ht="15.75" customHeight="1" x14ac:dyDescent="0.2">
      <c r="A45" s="1">
        <v>2020</v>
      </c>
      <c r="B45" s="1">
        <v>93111</v>
      </c>
      <c r="C45" s="1" t="s">
        <v>15</v>
      </c>
      <c r="D45" s="6">
        <v>0.40899999999999997</v>
      </c>
      <c r="E45" s="4">
        <v>145139</v>
      </c>
      <c r="F45" s="4">
        <v>10791</v>
      </c>
      <c r="G45" s="3">
        <f t="shared" si="0"/>
        <v>134348</v>
      </c>
      <c r="H45" s="3">
        <f t="shared" si="1"/>
        <v>155930</v>
      </c>
      <c r="I45" s="8"/>
      <c r="J45" s="4">
        <v>182133</v>
      </c>
      <c r="K45" s="4">
        <v>17210</v>
      </c>
      <c r="L45" s="3">
        <f t="shared" si="2"/>
        <v>164923</v>
      </c>
      <c r="M45" s="3">
        <f t="shared" si="3"/>
        <v>199343</v>
      </c>
      <c r="N45" s="8"/>
    </row>
    <row r="46" spans="1:14" ht="15.75" customHeight="1" x14ac:dyDescent="0.2">
      <c r="A46" s="1">
        <v>2020</v>
      </c>
      <c r="B46" s="1">
        <v>93111</v>
      </c>
      <c r="C46" s="1" t="s">
        <v>16</v>
      </c>
      <c r="D46" s="6">
        <v>0.32600000000000001</v>
      </c>
      <c r="E46" s="4">
        <v>65354</v>
      </c>
      <c r="F46" s="4">
        <v>11529</v>
      </c>
      <c r="G46" s="3">
        <f t="shared" si="0"/>
        <v>53825</v>
      </c>
      <c r="H46" s="3">
        <f t="shared" si="1"/>
        <v>76883</v>
      </c>
      <c r="I46" s="8"/>
      <c r="J46" s="4">
        <v>85950</v>
      </c>
      <c r="K46" s="4">
        <v>11284</v>
      </c>
      <c r="L46" s="3">
        <f t="shared" si="2"/>
        <v>74666</v>
      </c>
      <c r="M46" s="3">
        <f t="shared" si="3"/>
        <v>97234</v>
      </c>
      <c r="N46" s="8"/>
    </row>
    <row r="47" spans="1:14" ht="15.75" customHeight="1" x14ac:dyDescent="0.2">
      <c r="A47" s="1">
        <v>2020</v>
      </c>
      <c r="B47" s="1">
        <v>93117</v>
      </c>
      <c r="C47" s="1" t="s">
        <v>14</v>
      </c>
      <c r="D47" s="6">
        <v>0.32600000000000001</v>
      </c>
      <c r="E47" s="4">
        <v>70878</v>
      </c>
      <c r="F47" s="4">
        <v>5342</v>
      </c>
      <c r="G47" s="3">
        <f t="shared" si="0"/>
        <v>65536</v>
      </c>
      <c r="H47" s="3">
        <f t="shared" si="1"/>
        <v>76220</v>
      </c>
      <c r="I47" s="7">
        <f>(D47*E47+D48*E48+D49*E49)</f>
        <v>67490.785000000003</v>
      </c>
      <c r="J47" s="4">
        <v>94897</v>
      </c>
      <c r="K47" s="4">
        <v>3961</v>
      </c>
      <c r="L47" s="3">
        <f t="shared" si="2"/>
        <v>90936</v>
      </c>
      <c r="M47" s="3">
        <f t="shared" si="3"/>
        <v>98858</v>
      </c>
      <c r="N47" s="7">
        <f>(D47*J47+D48*J48+D49*J49)</f>
        <v>89312.122000000003</v>
      </c>
    </row>
    <row r="48" spans="1:14" ht="15.75" customHeight="1" x14ac:dyDescent="0.2">
      <c r="A48" s="1">
        <v>2020</v>
      </c>
      <c r="B48" s="1">
        <v>93117</v>
      </c>
      <c r="C48" s="1" t="s">
        <v>15</v>
      </c>
      <c r="D48" s="6">
        <v>0.29899999999999999</v>
      </c>
      <c r="E48" s="4">
        <v>108185</v>
      </c>
      <c r="F48" s="4">
        <v>7884</v>
      </c>
      <c r="G48" s="3">
        <f t="shared" si="0"/>
        <v>100301</v>
      </c>
      <c r="H48" s="3">
        <f t="shared" si="1"/>
        <v>116069</v>
      </c>
      <c r="I48" s="8"/>
      <c r="J48" s="4">
        <v>126477</v>
      </c>
      <c r="K48" s="4">
        <v>6029</v>
      </c>
      <c r="L48" s="3">
        <f t="shared" si="2"/>
        <v>120448</v>
      </c>
      <c r="M48" s="3">
        <f t="shared" si="3"/>
        <v>132506</v>
      </c>
      <c r="N48" s="8"/>
    </row>
    <row r="49" spans="1:14" ht="15.75" customHeight="1" x14ac:dyDescent="0.2">
      <c r="A49" s="1">
        <v>2020</v>
      </c>
      <c r="B49" s="1">
        <v>93117</v>
      </c>
      <c r="C49" s="1" t="s">
        <v>16</v>
      </c>
      <c r="D49" s="6">
        <v>0.34300000000000003</v>
      </c>
      <c r="E49" s="4">
        <v>35094</v>
      </c>
      <c r="F49" s="4">
        <v>4489</v>
      </c>
      <c r="G49" s="3">
        <f t="shared" si="0"/>
        <v>30605</v>
      </c>
      <c r="H49" s="3">
        <f t="shared" si="1"/>
        <v>39583</v>
      </c>
      <c r="I49" s="8"/>
      <c r="J49" s="4">
        <v>59939</v>
      </c>
      <c r="K49" s="4">
        <v>5870</v>
      </c>
      <c r="L49" s="3">
        <f t="shared" si="2"/>
        <v>54069</v>
      </c>
      <c r="M49" s="3">
        <f t="shared" si="3"/>
        <v>65809</v>
      </c>
      <c r="N49" s="8"/>
    </row>
    <row r="50" spans="1:14" ht="15.75" customHeight="1" x14ac:dyDescent="0.2">
      <c r="A50" s="1">
        <v>2019</v>
      </c>
      <c r="B50" s="1">
        <v>93101</v>
      </c>
      <c r="C50" s="1" t="s">
        <v>14</v>
      </c>
      <c r="D50" s="6">
        <v>0.32600000000000001</v>
      </c>
      <c r="E50" s="4">
        <v>60612</v>
      </c>
      <c r="F50" s="4">
        <v>4103</v>
      </c>
      <c r="G50" s="3">
        <f t="shared" si="0"/>
        <v>56509</v>
      </c>
      <c r="H50" s="3">
        <f t="shared" si="1"/>
        <v>64715</v>
      </c>
      <c r="I50" s="7">
        <f>(D50*E50+D51*E51+D52*E52)</f>
        <v>55914.997000000003</v>
      </c>
      <c r="J50" s="4">
        <v>84575</v>
      </c>
      <c r="K50" s="4">
        <v>5651</v>
      </c>
      <c r="L50" s="3">
        <f t="shared" si="2"/>
        <v>78924</v>
      </c>
      <c r="M50" s="3">
        <f t="shared" si="3"/>
        <v>90226</v>
      </c>
      <c r="N50" s="7">
        <f>(D50*J50+D51*J51+D52*J52)</f>
        <v>80429.399999999994</v>
      </c>
    </row>
    <row r="51" spans="1:14" ht="15.75" customHeight="1" x14ac:dyDescent="0.2">
      <c r="A51" s="1">
        <v>2019</v>
      </c>
      <c r="B51" s="1">
        <v>93101</v>
      </c>
      <c r="C51" s="1" t="s">
        <v>15</v>
      </c>
      <c r="D51" s="6">
        <v>0.34499999999999997</v>
      </c>
      <c r="E51" s="4">
        <v>62000</v>
      </c>
      <c r="F51" s="4">
        <v>8307</v>
      </c>
      <c r="G51" s="3">
        <f t="shared" si="0"/>
        <v>53693</v>
      </c>
      <c r="H51" s="3">
        <f t="shared" si="1"/>
        <v>70307</v>
      </c>
      <c r="I51" s="8"/>
      <c r="J51" s="4">
        <v>97964</v>
      </c>
      <c r="K51" s="4">
        <v>9541</v>
      </c>
      <c r="L51" s="3">
        <f t="shared" si="2"/>
        <v>88423</v>
      </c>
      <c r="M51" s="3">
        <f t="shared" si="3"/>
        <v>107505</v>
      </c>
      <c r="N51" s="8"/>
    </row>
    <row r="52" spans="1:14" ht="15.75" customHeight="1" x14ac:dyDescent="0.2">
      <c r="A52" s="1">
        <v>2019</v>
      </c>
      <c r="B52" s="1">
        <v>93101</v>
      </c>
      <c r="C52" s="1" t="s">
        <v>16</v>
      </c>
      <c r="D52" s="6">
        <v>0.27700000000000002</v>
      </c>
      <c r="E52" s="4">
        <v>53305</v>
      </c>
      <c r="F52" s="4">
        <v>5157</v>
      </c>
      <c r="G52" s="3">
        <f t="shared" si="0"/>
        <v>48148</v>
      </c>
      <c r="H52" s="3">
        <f t="shared" si="1"/>
        <v>58462</v>
      </c>
      <c r="I52" s="8"/>
      <c r="J52" s="4">
        <v>68810</v>
      </c>
      <c r="K52" s="4">
        <v>5756</v>
      </c>
      <c r="L52" s="3">
        <f t="shared" si="2"/>
        <v>63054</v>
      </c>
      <c r="M52" s="3">
        <f t="shared" si="3"/>
        <v>74566</v>
      </c>
      <c r="N52" s="8"/>
    </row>
    <row r="53" spans="1:14" ht="15.75" customHeight="1" x14ac:dyDescent="0.2">
      <c r="A53" s="1">
        <v>2019</v>
      </c>
      <c r="B53" s="1">
        <v>93103</v>
      </c>
      <c r="C53" s="1" t="s">
        <v>14</v>
      </c>
      <c r="D53" s="2">
        <v>0.38300000000000001</v>
      </c>
      <c r="E53" s="3">
        <v>92101</v>
      </c>
      <c r="F53" s="3">
        <v>15229</v>
      </c>
      <c r="G53" s="3">
        <f t="shared" si="0"/>
        <v>76872</v>
      </c>
      <c r="H53" s="3">
        <f t="shared" si="1"/>
        <v>107330</v>
      </c>
      <c r="I53" s="7">
        <f>(D53*E53+D54*E54+D55*E55)</f>
        <v>98447.986999999994</v>
      </c>
      <c r="J53" s="3">
        <v>128931</v>
      </c>
      <c r="K53" s="3">
        <v>9665</v>
      </c>
      <c r="L53" s="3">
        <f t="shared" si="2"/>
        <v>119266</v>
      </c>
      <c r="M53" s="3">
        <f t="shared" si="3"/>
        <v>138596</v>
      </c>
      <c r="N53" s="7">
        <f>(D53*J53+D54*J54+D55*J55)</f>
        <v>137414.00099999999</v>
      </c>
    </row>
    <row r="54" spans="1:14" ht="15.75" customHeight="1" x14ac:dyDescent="0.2">
      <c r="A54" s="1">
        <v>2019</v>
      </c>
      <c r="B54" s="1">
        <v>93103</v>
      </c>
      <c r="C54" s="1" t="s">
        <v>15</v>
      </c>
      <c r="D54" s="2">
        <v>0.34200000000000003</v>
      </c>
      <c r="E54" s="3">
        <v>111966</v>
      </c>
      <c r="F54" s="3">
        <v>12729</v>
      </c>
      <c r="G54" s="3">
        <f t="shared" si="0"/>
        <v>99237</v>
      </c>
      <c r="H54" s="3">
        <f t="shared" si="1"/>
        <v>124695</v>
      </c>
      <c r="I54" s="8"/>
      <c r="J54" s="3">
        <v>136339</v>
      </c>
      <c r="K54" s="3">
        <v>11120</v>
      </c>
      <c r="L54" s="3">
        <f t="shared" si="2"/>
        <v>125219</v>
      </c>
      <c r="M54" s="3">
        <f t="shared" si="3"/>
        <v>147459</v>
      </c>
      <c r="N54" s="8"/>
    </row>
    <row r="55" spans="1:14" ht="15.75" customHeight="1" x14ac:dyDescent="0.2">
      <c r="A55" s="1">
        <v>2019</v>
      </c>
      <c r="B55" s="1">
        <v>93103</v>
      </c>
      <c r="C55" s="1" t="s">
        <v>16</v>
      </c>
      <c r="D55" s="2">
        <v>0.36899999999999999</v>
      </c>
      <c r="E55" s="3">
        <v>67428</v>
      </c>
      <c r="F55" s="3">
        <v>11202</v>
      </c>
      <c r="G55" s="3">
        <f t="shared" si="0"/>
        <v>56226</v>
      </c>
      <c r="H55" s="3">
        <f t="shared" si="1"/>
        <v>78630</v>
      </c>
      <c r="I55" s="8"/>
      <c r="J55" s="3">
        <v>112210</v>
      </c>
      <c r="K55" s="3">
        <v>16019</v>
      </c>
      <c r="L55" s="3">
        <f t="shared" si="2"/>
        <v>96191</v>
      </c>
      <c r="M55" s="3">
        <f t="shared" si="3"/>
        <v>128229</v>
      </c>
      <c r="N55" s="8"/>
    </row>
    <row r="56" spans="1:14" ht="15.75" customHeight="1" x14ac:dyDescent="0.2">
      <c r="A56" s="1">
        <v>2019</v>
      </c>
      <c r="B56" s="1">
        <v>93105</v>
      </c>
      <c r="C56" s="1" t="s">
        <v>14</v>
      </c>
      <c r="D56" s="2">
        <v>0.378</v>
      </c>
      <c r="E56" s="3">
        <v>94556</v>
      </c>
      <c r="F56" s="3">
        <v>8528</v>
      </c>
      <c r="G56" s="3">
        <f t="shared" si="0"/>
        <v>86028</v>
      </c>
      <c r="H56" s="3">
        <f t="shared" si="1"/>
        <v>103084</v>
      </c>
      <c r="I56" s="7">
        <f>(D56*E56+D57*E57+D58*E58)</f>
        <v>102981.41399999999</v>
      </c>
      <c r="J56" s="3">
        <v>131497</v>
      </c>
      <c r="K56" s="3">
        <v>7161</v>
      </c>
      <c r="L56" s="3">
        <f t="shared" si="2"/>
        <v>124336</v>
      </c>
      <c r="M56" s="3">
        <f t="shared" si="3"/>
        <v>138658</v>
      </c>
      <c r="N56" s="7">
        <f>(D56*J56+D57*J57+D58*J58)</f>
        <v>139513.83900000001</v>
      </c>
    </row>
    <row r="57" spans="1:14" ht="15.75" customHeight="1" x14ac:dyDescent="0.2">
      <c r="A57" s="1">
        <v>2019</v>
      </c>
      <c r="B57" s="1">
        <v>93105</v>
      </c>
      <c r="C57" s="1" t="s">
        <v>15</v>
      </c>
      <c r="D57" s="2">
        <v>0.35699999999999998</v>
      </c>
      <c r="E57" s="3">
        <v>116528</v>
      </c>
      <c r="F57" s="3">
        <v>9065</v>
      </c>
      <c r="G57" s="3">
        <f t="shared" si="0"/>
        <v>107463</v>
      </c>
      <c r="H57" s="3">
        <f t="shared" si="1"/>
        <v>125593</v>
      </c>
      <c r="I57" s="8"/>
      <c r="J57" s="3">
        <v>152182</v>
      </c>
      <c r="K57" s="3">
        <v>8712</v>
      </c>
      <c r="L57" s="3">
        <f t="shared" si="2"/>
        <v>143470</v>
      </c>
      <c r="M57" s="3">
        <f t="shared" si="3"/>
        <v>160894</v>
      </c>
      <c r="N57" s="8"/>
    </row>
    <row r="58" spans="1:14" ht="15.75" customHeight="1" x14ac:dyDescent="0.2">
      <c r="A58" s="1">
        <v>2019</v>
      </c>
      <c r="B58" s="1">
        <v>93105</v>
      </c>
      <c r="C58" s="1" t="s">
        <v>16</v>
      </c>
      <c r="D58" s="2">
        <v>0.38700000000000001</v>
      </c>
      <c r="E58" s="3">
        <v>66250</v>
      </c>
      <c r="F58" s="3">
        <v>5920</v>
      </c>
      <c r="G58" s="3">
        <f t="shared" si="0"/>
        <v>60330</v>
      </c>
      <c r="H58" s="3">
        <f t="shared" si="1"/>
        <v>72170</v>
      </c>
      <c r="I58" s="8"/>
      <c r="J58" s="3">
        <v>91677</v>
      </c>
      <c r="K58" s="3">
        <v>10448</v>
      </c>
      <c r="L58" s="3">
        <f t="shared" si="2"/>
        <v>81229</v>
      </c>
      <c r="M58" s="3">
        <f t="shared" si="3"/>
        <v>102125</v>
      </c>
      <c r="N58" s="8"/>
    </row>
    <row r="59" spans="1:14" ht="15.75" customHeight="1" x14ac:dyDescent="0.2">
      <c r="A59" s="1">
        <v>2019</v>
      </c>
      <c r="B59" s="1">
        <v>93108</v>
      </c>
      <c r="C59" s="1" t="s">
        <v>14</v>
      </c>
      <c r="D59" s="2">
        <v>0.42</v>
      </c>
      <c r="E59" s="3">
        <v>149829</v>
      </c>
      <c r="F59" s="3">
        <v>17580</v>
      </c>
      <c r="G59" s="3">
        <f t="shared" si="0"/>
        <v>132249</v>
      </c>
      <c r="H59" s="3">
        <f t="shared" si="1"/>
        <v>167409</v>
      </c>
      <c r="I59" s="7">
        <f>(D59*E59+D60*E60+D61*E61)</f>
        <v>189041.44</v>
      </c>
      <c r="J59" s="3">
        <v>263582</v>
      </c>
      <c r="K59" s="3">
        <v>24201</v>
      </c>
      <c r="L59" s="3">
        <f t="shared" si="2"/>
        <v>239381</v>
      </c>
      <c r="M59" s="3">
        <f t="shared" si="3"/>
        <v>287783</v>
      </c>
      <c r="N59" s="7">
        <f>(D59*J59+D60*J60+D61*J61)</f>
        <v>317185.04399999999</v>
      </c>
    </row>
    <row r="60" spans="1:14" ht="15.75" customHeight="1" x14ac:dyDescent="0.2">
      <c r="A60" s="1">
        <v>2019</v>
      </c>
      <c r="B60" s="1">
        <v>93108</v>
      </c>
      <c r="C60" s="1" t="s">
        <v>15</v>
      </c>
      <c r="D60" s="2">
        <v>0.39400000000000002</v>
      </c>
      <c r="E60" s="3">
        <v>197784</v>
      </c>
      <c r="F60" s="3">
        <v>59194</v>
      </c>
      <c r="G60" s="3">
        <f t="shared" si="0"/>
        <v>138590</v>
      </c>
      <c r="H60" s="3">
        <f t="shared" si="1"/>
        <v>256978</v>
      </c>
      <c r="I60" s="8"/>
      <c r="J60" s="3">
        <v>306834</v>
      </c>
      <c r="K60" s="3">
        <v>33470</v>
      </c>
      <c r="L60" s="3">
        <f t="shared" si="2"/>
        <v>273364</v>
      </c>
      <c r="M60" s="3">
        <f t="shared" si="3"/>
        <v>340304</v>
      </c>
      <c r="N60" s="8"/>
    </row>
    <row r="61" spans="1:14" ht="15.75" customHeight="1" x14ac:dyDescent="0.2">
      <c r="A61" s="1">
        <v>2019</v>
      </c>
      <c r="B61" s="1">
        <v>93108</v>
      </c>
      <c r="C61" s="1" t="s">
        <v>16</v>
      </c>
      <c r="D61" s="2">
        <v>0.45200000000000001</v>
      </c>
      <c r="E61" s="3">
        <v>106607</v>
      </c>
      <c r="F61" s="3">
        <v>33581</v>
      </c>
      <c r="G61" s="3">
        <f t="shared" si="0"/>
        <v>73026</v>
      </c>
      <c r="H61" s="3">
        <f t="shared" si="1"/>
        <v>140188</v>
      </c>
      <c r="I61" s="8"/>
      <c r="J61" s="3">
        <v>189354</v>
      </c>
      <c r="K61" s="3">
        <v>35590</v>
      </c>
      <c r="L61" s="3">
        <f t="shared" si="2"/>
        <v>153764</v>
      </c>
      <c r="M61" s="3">
        <f t="shared" si="3"/>
        <v>224944</v>
      </c>
      <c r="N61" s="8"/>
    </row>
    <row r="62" spans="1:14" ht="15.75" customHeight="1" x14ac:dyDescent="0.2">
      <c r="A62" s="1">
        <v>2019</v>
      </c>
      <c r="B62" s="1">
        <v>93109</v>
      </c>
      <c r="C62" s="1" t="s">
        <v>14</v>
      </c>
      <c r="D62" s="2">
        <v>0.40799999999999997</v>
      </c>
      <c r="E62" s="3">
        <v>90341</v>
      </c>
      <c r="F62" s="3">
        <v>19231</v>
      </c>
      <c r="G62" s="3">
        <f t="shared" si="0"/>
        <v>71110</v>
      </c>
      <c r="H62" s="3">
        <f t="shared" si="1"/>
        <v>109572</v>
      </c>
      <c r="I62" s="7">
        <f>(D62*E62+D63*E63+D64*E64)</f>
        <v>102365.55600000001</v>
      </c>
      <c r="J62" s="3">
        <v>131699</v>
      </c>
      <c r="K62" s="3">
        <v>15783</v>
      </c>
      <c r="L62" s="3">
        <f t="shared" si="2"/>
        <v>115916</v>
      </c>
      <c r="M62" s="3">
        <f t="shared" si="3"/>
        <v>147482</v>
      </c>
      <c r="N62" s="7">
        <f>(D62*J62+D63*J63+D64*J64)</f>
        <v>151858.74599999998</v>
      </c>
    </row>
    <row r="63" spans="1:14" ht="15.75" customHeight="1" x14ac:dyDescent="0.2">
      <c r="A63" s="1">
        <v>2019</v>
      </c>
      <c r="B63" s="1">
        <v>93109</v>
      </c>
      <c r="C63" s="1" t="s">
        <v>15</v>
      </c>
      <c r="D63" s="2">
        <v>0.32400000000000001</v>
      </c>
      <c r="E63" s="3">
        <v>131094</v>
      </c>
      <c r="F63" s="3">
        <v>14589</v>
      </c>
      <c r="G63" s="3">
        <f t="shared" si="0"/>
        <v>116505</v>
      </c>
      <c r="H63" s="3">
        <f t="shared" si="1"/>
        <v>145683</v>
      </c>
      <c r="I63" s="8"/>
      <c r="J63" s="3">
        <v>173911</v>
      </c>
      <c r="K63" s="3">
        <v>26235</v>
      </c>
      <c r="L63" s="3">
        <f t="shared" si="2"/>
        <v>147676</v>
      </c>
      <c r="M63" s="3">
        <f t="shared" si="3"/>
        <v>200146</v>
      </c>
      <c r="N63" s="8"/>
    </row>
    <row r="64" spans="1:14" ht="15.75" customHeight="1" x14ac:dyDescent="0.2">
      <c r="A64" s="1">
        <v>2019</v>
      </c>
      <c r="B64" s="1">
        <v>93109</v>
      </c>
      <c r="C64" s="1" t="s">
        <v>16</v>
      </c>
      <c r="D64" s="2">
        <v>0.501</v>
      </c>
      <c r="E64" s="3">
        <v>45972</v>
      </c>
      <c r="F64" s="3">
        <v>10979</v>
      </c>
      <c r="G64" s="3">
        <f t="shared" si="0"/>
        <v>34993</v>
      </c>
      <c r="H64" s="3">
        <f t="shared" si="1"/>
        <v>56951</v>
      </c>
      <c r="I64" s="8"/>
      <c r="J64" s="3">
        <v>83390</v>
      </c>
      <c r="K64" s="3">
        <v>14750</v>
      </c>
      <c r="L64" s="3">
        <f t="shared" si="2"/>
        <v>68640</v>
      </c>
      <c r="M64" s="3">
        <f t="shared" si="3"/>
        <v>98140</v>
      </c>
      <c r="N64" s="8"/>
    </row>
    <row r="65" spans="1:14" ht="15.75" customHeight="1" x14ac:dyDescent="0.2">
      <c r="A65" s="1">
        <v>2019</v>
      </c>
      <c r="B65" s="1">
        <v>93110</v>
      </c>
      <c r="C65" s="1" t="s">
        <v>14</v>
      </c>
      <c r="D65" s="2">
        <v>0.379</v>
      </c>
      <c r="E65" s="3">
        <v>87111</v>
      </c>
      <c r="F65" s="3">
        <v>10523</v>
      </c>
      <c r="G65" s="3">
        <f t="shared" si="0"/>
        <v>76588</v>
      </c>
      <c r="H65" s="3">
        <f t="shared" si="1"/>
        <v>97634</v>
      </c>
      <c r="I65" s="7">
        <f>(D65*E65+D66*E66+D67*E67)</f>
        <v>90256.317999999999</v>
      </c>
      <c r="J65" s="3">
        <v>128223</v>
      </c>
      <c r="K65" s="3">
        <v>12503</v>
      </c>
      <c r="L65" s="3">
        <f t="shared" si="2"/>
        <v>115720</v>
      </c>
      <c r="M65" s="3">
        <f t="shared" si="3"/>
        <v>140726</v>
      </c>
      <c r="N65" s="7">
        <f>(D65*J65+D66*J66+D67*J67)</f>
        <v>137663.13</v>
      </c>
    </row>
    <row r="66" spans="1:14" ht="15.75" customHeight="1" x14ac:dyDescent="0.2">
      <c r="A66" s="1">
        <v>2019</v>
      </c>
      <c r="B66" s="1">
        <v>93110</v>
      </c>
      <c r="C66" s="1" t="s">
        <v>15</v>
      </c>
      <c r="D66" s="2">
        <v>0.371</v>
      </c>
      <c r="E66" s="3">
        <v>101791</v>
      </c>
      <c r="F66" s="3">
        <v>9484</v>
      </c>
      <c r="G66" s="3">
        <f t="shared" si="0"/>
        <v>92307</v>
      </c>
      <c r="H66" s="3">
        <f t="shared" si="1"/>
        <v>111275</v>
      </c>
      <c r="I66" s="8"/>
      <c r="J66" s="3">
        <v>155313</v>
      </c>
      <c r="K66" s="3">
        <v>19305</v>
      </c>
      <c r="L66" s="3">
        <f t="shared" si="2"/>
        <v>136008</v>
      </c>
      <c r="M66" s="3">
        <f t="shared" si="3"/>
        <v>174618</v>
      </c>
      <c r="N66" s="8"/>
    </row>
    <row r="67" spans="1:14" ht="15.75" customHeight="1" x14ac:dyDescent="0.2">
      <c r="A67" s="1">
        <v>2019</v>
      </c>
      <c r="B67" s="1">
        <v>93110</v>
      </c>
      <c r="C67" s="1" t="s">
        <v>16</v>
      </c>
      <c r="D67" s="2">
        <v>0.38600000000000001</v>
      </c>
      <c r="E67" s="3">
        <v>50458</v>
      </c>
      <c r="F67" s="3">
        <v>5892</v>
      </c>
      <c r="G67" s="3">
        <f t="shared" si="0"/>
        <v>44566</v>
      </c>
      <c r="H67" s="3">
        <f t="shared" si="1"/>
        <v>56350</v>
      </c>
      <c r="I67" s="8"/>
      <c r="J67" s="3">
        <v>81465</v>
      </c>
      <c r="K67" s="3">
        <v>14540</v>
      </c>
      <c r="L67" s="3">
        <f t="shared" si="2"/>
        <v>66925</v>
      </c>
      <c r="M67" s="3">
        <f t="shared" si="3"/>
        <v>96005</v>
      </c>
      <c r="N67" s="8"/>
    </row>
    <row r="68" spans="1:14" ht="15.75" customHeight="1" x14ac:dyDescent="0.2">
      <c r="A68" s="1">
        <v>2019</v>
      </c>
      <c r="B68" s="1">
        <v>93111</v>
      </c>
      <c r="C68" s="1" t="s">
        <v>14</v>
      </c>
      <c r="D68" s="2">
        <v>0.373</v>
      </c>
      <c r="E68" s="3">
        <v>109561</v>
      </c>
      <c r="F68" s="3">
        <v>9152</v>
      </c>
      <c r="G68" s="3">
        <f t="shared" si="0"/>
        <v>100409</v>
      </c>
      <c r="H68" s="3">
        <f t="shared" si="1"/>
        <v>118713</v>
      </c>
      <c r="I68" s="7">
        <f>(D68*E68+D69*E69+D70*E70)</f>
        <v>108071.842</v>
      </c>
      <c r="J68" s="3">
        <v>140856</v>
      </c>
      <c r="K68" s="3">
        <v>8800</v>
      </c>
      <c r="L68" s="3">
        <f t="shared" si="2"/>
        <v>132056</v>
      </c>
      <c r="M68" s="3">
        <f t="shared" si="3"/>
        <v>149656</v>
      </c>
      <c r="N68" s="7">
        <f>(D68*J68+D69*J69+D70*J70)</f>
        <v>141334.698</v>
      </c>
    </row>
    <row r="69" spans="1:14" ht="15.75" customHeight="1" x14ac:dyDescent="0.2">
      <c r="A69" s="1">
        <v>2019</v>
      </c>
      <c r="B69" s="1">
        <v>93111</v>
      </c>
      <c r="C69" s="1" t="s">
        <v>15</v>
      </c>
      <c r="D69" s="2">
        <v>0.33900000000000002</v>
      </c>
      <c r="E69" s="3">
        <v>126397</v>
      </c>
      <c r="F69" s="3">
        <v>10551</v>
      </c>
      <c r="G69" s="3">
        <f t="shared" si="0"/>
        <v>115846</v>
      </c>
      <c r="H69" s="3">
        <f t="shared" si="1"/>
        <v>136948</v>
      </c>
      <c r="I69" s="8"/>
      <c r="J69" s="3">
        <v>159577</v>
      </c>
      <c r="K69" s="3">
        <v>12217</v>
      </c>
      <c r="L69" s="3">
        <f t="shared" si="2"/>
        <v>147360</v>
      </c>
      <c r="M69" s="3">
        <f t="shared" si="3"/>
        <v>171794</v>
      </c>
      <c r="N69" s="8"/>
    </row>
    <row r="70" spans="1:14" ht="15.75" customHeight="1" x14ac:dyDescent="0.2">
      <c r="A70" s="1">
        <v>2019</v>
      </c>
      <c r="B70" s="1">
        <v>93111</v>
      </c>
      <c r="C70" s="1" t="s">
        <v>16</v>
      </c>
      <c r="D70" s="2">
        <v>0.38700000000000001</v>
      </c>
      <c r="E70" s="3">
        <v>62938</v>
      </c>
      <c r="F70" s="3">
        <v>7164</v>
      </c>
      <c r="G70" s="3">
        <f t="shared" si="0"/>
        <v>55774</v>
      </c>
      <c r="H70" s="3">
        <f t="shared" si="1"/>
        <v>70102</v>
      </c>
      <c r="I70" s="8"/>
      <c r="J70" s="3">
        <v>89661</v>
      </c>
      <c r="K70" s="3">
        <v>11899</v>
      </c>
      <c r="L70" s="3">
        <f t="shared" si="2"/>
        <v>77762</v>
      </c>
      <c r="M70" s="3">
        <f t="shared" si="3"/>
        <v>101560</v>
      </c>
      <c r="N70" s="8"/>
    </row>
    <row r="71" spans="1:14" ht="15.75" customHeight="1" x14ac:dyDescent="0.2">
      <c r="A71" s="1">
        <v>2019</v>
      </c>
      <c r="B71" s="1">
        <v>93117</v>
      </c>
      <c r="C71" s="1" t="s">
        <v>14</v>
      </c>
      <c r="D71" s="2">
        <v>0.34599999999999997</v>
      </c>
      <c r="E71" s="3">
        <v>66151</v>
      </c>
      <c r="F71" s="3">
        <v>7021</v>
      </c>
      <c r="G71" s="3">
        <f t="shared" si="0"/>
        <v>59130</v>
      </c>
      <c r="H71" s="3">
        <f t="shared" si="1"/>
        <v>73172</v>
      </c>
      <c r="I71" s="7">
        <f>(D71*E71+D72*E72+D73*E73)</f>
        <v>67858.06</v>
      </c>
      <c r="J71" s="3">
        <v>91067</v>
      </c>
      <c r="K71" s="3">
        <v>4176</v>
      </c>
      <c r="L71" s="3">
        <f t="shared" si="2"/>
        <v>86891</v>
      </c>
      <c r="M71" s="3">
        <f t="shared" si="3"/>
        <v>95243</v>
      </c>
      <c r="N71" s="7">
        <f>(D71*J71+D72*J72+D73*J73)</f>
        <v>90089.666999999987</v>
      </c>
    </row>
    <row r="72" spans="1:14" ht="15.75" customHeight="1" x14ac:dyDescent="0.2">
      <c r="A72" s="1">
        <v>2019</v>
      </c>
      <c r="B72" s="1">
        <v>93117</v>
      </c>
      <c r="C72" s="1" t="s">
        <v>15</v>
      </c>
      <c r="D72" s="2">
        <v>0.3</v>
      </c>
      <c r="E72" s="3">
        <v>106674</v>
      </c>
      <c r="F72" s="3">
        <v>6893</v>
      </c>
      <c r="G72" s="3">
        <f t="shared" si="0"/>
        <v>99781</v>
      </c>
      <c r="H72" s="3">
        <f t="shared" si="1"/>
        <v>113567</v>
      </c>
      <c r="I72" s="8"/>
      <c r="J72" s="3">
        <v>120462</v>
      </c>
      <c r="K72" s="3">
        <v>5661</v>
      </c>
      <c r="L72" s="3">
        <f t="shared" si="2"/>
        <v>114801</v>
      </c>
      <c r="M72" s="3">
        <f t="shared" si="3"/>
        <v>126123</v>
      </c>
      <c r="N72" s="8"/>
    </row>
    <row r="73" spans="1:14" ht="15.75" customHeight="1" x14ac:dyDescent="0.2">
      <c r="A73" s="1">
        <v>2019</v>
      </c>
      <c r="B73" s="1">
        <v>93117</v>
      </c>
      <c r="C73" s="1" t="s">
        <v>16</v>
      </c>
      <c r="D73" s="2">
        <v>0.38300000000000001</v>
      </c>
      <c r="E73" s="3">
        <v>33858</v>
      </c>
      <c r="F73" s="3">
        <v>3681</v>
      </c>
      <c r="G73" s="3">
        <f t="shared" si="0"/>
        <v>30177</v>
      </c>
      <c r="H73" s="3">
        <f t="shared" si="1"/>
        <v>37539</v>
      </c>
      <c r="I73" s="8"/>
      <c r="J73" s="3">
        <v>58595</v>
      </c>
      <c r="K73" s="3">
        <v>6040</v>
      </c>
      <c r="L73" s="3">
        <f t="shared" si="2"/>
        <v>52555</v>
      </c>
      <c r="M73" s="3">
        <f t="shared" si="3"/>
        <v>64635</v>
      </c>
      <c r="N73" s="8"/>
    </row>
    <row r="74" spans="1:14" ht="15.75" customHeight="1" x14ac:dyDescent="0.2">
      <c r="A74" s="1">
        <v>2018</v>
      </c>
      <c r="B74" s="1">
        <v>93101</v>
      </c>
      <c r="C74" s="1" t="s">
        <v>14</v>
      </c>
      <c r="D74" s="2">
        <v>0.32700000000000001</v>
      </c>
      <c r="E74" s="3">
        <v>56697</v>
      </c>
      <c r="F74" s="1" t="s">
        <v>17</v>
      </c>
      <c r="J74" s="3">
        <v>79380</v>
      </c>
      <c r="K74" s="1" t="s">
        <v>18</v>
      </c>
    </row>
    <row r="75" spans="1:14" ht="15.75" customHeight="1" x14ac:dyDescent="0.2">
      <c r="B75" s="1">
        <v>93101</v>
      </c>
      <c r="C75" s="1" t="s">
        <v>15</v>
      </c>
      <c r="D75" s="2">
        <v>0.36799999999999999</v>
      </c>
      <c r="E75" s="3">
        <v>61193</v>
      </c>
      <c r="F75" s="1" t="s">
        <v>19</v>
      </c>
      <c r="J75" s="3">
        <v>90009</v>
      </c>
      <c r="K75" s="1" t="s">
        <v>20</v>
      </c>
    </row>
    <row r="76" spans="1:14" ht="15.75" customHeight="1" x14ac:dyDescent="0.2">
      <c r="B76" s="1">
        <v>93101</v>
      </c>
      <c r="C76" s="1" t="s">
        <v>16</v>
      </c>
      <c r="D76" s="2">
        <v>0.26300000000000001</v>
      </c>
      <c r="E76" s="3">
        <v>49613</v>
      </c>
      <c r="F76" s="1" t="s">
        <v>21</v>
      </c>
      <c r="J76" s="3">
        <v>65575</v>
      </c>
      <c r="K76" s="1" t="s">
        <v>22</v>
      </c>
    </row>
    <row r="77" spans="1:14" ht="15.75" customHeight="1" x14ac:dyDescent="0.2">
      <c r="B77" s="1">
        <v>93103</v>
      </c>
      <c r="C77" s="1" t="s">
        <v>14</v>
      </c>
      <c r="D77" s="2">
        <v>0.4</v>
      </c>
      <c r="E77" s="3">
        <v>90986</v>
      </c>
      <c r="F77" s="1" t="s">
        <v>23</v>
      </c>
      <c r="J77" s="3">
        <v>121079</v>
      </c>
      <c r="K77" s="1" t="s">
        <v>24</v>
      </c>
    </row>
    <row r="78" spans="1:14" ht="15.75" customHeight="1" x14ac:dyDescent="0.2">
      <c r="B78" s="1">
        <v>93103</v>
      </c>
      <c r="C78" s="1" t="s">
        <v>15</v>
      </c>
      <c r="D78" s="2">
        <v>0.39600000000000002</v>
      </c>
      <c r="E78" s="3">
        <v>107523</v>
      </c>
      <c r="F78" s="1" t="s">
        <v>25</v>
      </c>
      <c r="J78" s="3">
        <v>132277</v>
      </c>
      <c r="K78" s="1" t="s">
        <v>26</v>
      </c>
    </row>
    <row r="79" spans="1:14" ht="15.75" customHeight="1" x14ac:dyDescent="0.2">
      <c r="B79" s="1">
        <v>93103</v>
      </c>
      <c r="C79" s="1" t="s">
        <v>16</v>
      </c>
      <c r="D79" s="2">
        <v>0.36</v>
      </c>
      <c r="E79" s="3">
        <v>63759</v>
      </c>
      <c r="F79" s="1" t="s">
        <v>27</v>
      </c>
      <c r="J79" s="3">
        <v>98782</v>
      </c>
      <c r="K79" s="1" t="s">
        <v>28</v>
      </c>
    </row>
    <row r="80" spans="1:14" ht="15.75" customHeight="1" x14ac:dyDescent="0.2">
      <c r="B80" s="1">
        <v>93105</v>
      </c>
      <c r="C80" s="1" t="s">
        <v>14</v>
      </c>
      <c r="D80" s="2">
        <v>0.36</v>
      </c>
      <c r="E80" s="3">
        <v>91966</v>
      </c>
      <c r="F80" s="1" t="s">
        <v>29</v>
      </c>
      <c r="J80" s="3">
        <v>124300</v>
      </c>
      <c r="K80" s="1" t="s">
        <v>30</v>
      </c>
    </row>
    <row r="81" spans="2:11" ht="15.75" customHeight="1" x14ac:dyDescent="0.2">
      <c r="B81" s="1">
        <v>93105</v>
      </c>
      <c r="C81" s="1" t="s">
        <v>15</v>
      </c>
      <c r="D81" s="2">
        <v>0.34100000000000003</v>
      </c>
      <c r="E81" s="3">
        <v>113854</v>
      </c>
      <c r="F81" s="1" t="s">
        <v>31</v>
      </c>
      <c r="J81" s="3">
        <v>141369</v>
      </c>
      <c r="K81" s="1" t="s">
        <v>32</v>
      </c>
    </row>
    <row r="82" spans="2:11" ht="15.75" customHeight="1" x14ac:dyDescent="0.2">
      <c r="B82" s="1">
        <v>93105</v>
      </c>
      <c r="C82" s="1" t="s">
        <v>16</v>
      </c>
      <c r="D82" s="2">
        <v>0.36799999999999999</v>
      </c>
      <c r="E82" s="3">
        <v>66198</v>
      </c>
      <c r="F82" s="1" t="s">
        <v>33</v>
      </c>
      <c r="J82" s="3">
        <v>92731</v>
      </c>
      <c r="K82" s="1" t="s">
        <v>34</v>
      </c>
    </row>
    <row r="83" spans="2:11" ht="15.75" customHeight="1" x14ac:dyDescent="0.2">
      <c r="B83" s="1">
        <v>93108</v>
      </c>
      <c r="C83" s="1" t="s">
        <v>14</v>
      </c>
      <c r="D83" s="2">
        <v>0.42799999999999999</v>
      </c>
    </row>
    <row r="84" spans="2:11" ht="15.75" customHeight="1" x14ac:dyDescent="0.2">
      <c r="B84" s="1">
        <v>93108</v>
      </c>
      <c r="C84" s="1" t="s">
        <v>15</v>
      </c>
    </row>
    <row r="85" spans="2:11" ht="15.75" customHeight="1" x14ac:dyDescent="0.2">
      <c r="B85" s="1">
        <v>93108</v>
      </c>
      <c r="C85" s="1" t="s">
        <v>16</v>
      </c>
    </row>
    <row r="86" spans="2:11" ht="15.75" customHeight="1" x14ac:dyDescent="0.2">
      <c r="B86" s="1">
        <v>93109</v>
      </c>
      <c r="C86" s="1" t="s">
        <v>14</v>
      </c>
    </row>
    <row r="87" spans="2:11" ht="15.75" customHeight="1" x14ac:dyDescent="0.2">
      <c r="B87" s="1">
        <v>93109</v>
      </c>
      <c r="C87" s="1" t="s">
        <v>15</v>
      </c>
    </row>
    <row r="88" spans="2:11" ht="15.75" customHeight="1" x14ac:dyDescent="0.2">
      <c r="B88" s="1">
        <v>93109</v>
      </c>
      <c r="C88" s="1" t="s">
        <v>16</v>
      </c>
    </row>
    <row r="89" spans="2:11" ht="15.75" customHeight="1" x14ac:dyDescent="0.2">
      <c r="B89" s="1">
        <v>93110</v>
      </c>
      <c r="C89" s="1" t="s">
        <v>14</v>
      </c>
    </row>
    <row r="90" spans="2:11" ht="15.75" customHeight="1" x14ac:dyDescent="0.2">
      <c r="B90" s="1">
        <v>93110</v>
      </c>
      <c r="C90" s="1" t="s">
        <v>15</v>
      </c>
    </row>
    <row r="91" spans="2:11" ht="15.75" customHeight="1" x14ac:dyDescent="0.2">
      <c r="B91" s="1">
        <v>93110</v>
      </c>
      <c r="C91" s="1" t="s">
        <v>16</v>
      </c>
    </row>
    <row r="92" spans="2:11" ht="15.75" customHeight="1" x14ac:dyDescent="0.2">
      <c r="B92" s="1">
        <v>93111</v>
      </c>
      <c r="C92" s="1" t="s">
        <v>14</v>
      </c>
    </row>
    <row r="93" spans="2:11" ht="15.75" customHeight="1" x14ac:dyDescent="0.2">
      <c r="B93" s="1">
        <v>93111</v>
      </c>
      <c r="C93" s="1" t="s">
        <v>15</v>
      </c>
    </row>
    <row r="94" spans="2:11" ht="15.75" customHeight="1" x14ac:dyDescent="0.2">
      <c r="B94" s="1">
        <v>93111</v>
      </c>
      <c r="C94" s="1" t="s">
        <v>16</v>
      </c>
    </row>
    <row r="95" spans="2:11" ht="15.75" customHeight="1" x14ac:dyDescent="0.2">
      <c r="B95" s="1">
        <v>93117</v>
      </c>
      <c r="C95" s="1" t="s">
        <v>14</v>
      </c>
    </row>
    <row r="96" spans="2:11" ht="15.75" customHeight="1" x14ac:dyDescent="0.2">
      <c r="B96" s="1">
        <v>93117</v>
      </c>
      <c r="C96" s="1" t="s">
        <v>15</v>
      </c>
    </row>
    <row r="97" spans="2:3" ht="15.75" customHeight="1" x14ac:dyDescent="0.2">
      <c r="B97" s="1">
        <v>93117</v>
      </c>
      <c r="C97" s="1" t="s">
        <v>16</v>
      </c>
    </row>
    <row r="98" spans="2:3" ht="15.75" customHeight="1" x14ac:dyDescent="0.2"/>
    <row r="99" spans="2:3" ht="15.75" customHeight="1" x14ac:dyDescent="0.2"/>
    <row r="100" spans="2:3" ht="15.75" customHeight="1" x14ac:dyDescent="0.2"/>
    <row r="101" spans="2:3" ht="15.75" customHeight="1" x14ac:dyDescent="0.2"/>
    <row r="102" spans="2:3" ht="15.75" customHeight="1" x14ac:dyDescent="0.2"/>
    <row r="103" spans="2:3" ht="15.75" customHeight="1" x14ac:dyDescent="0.2"/>
    <row r="104" spans="2:3" ht="15.75" customHeight="1" x14ac:dyDescent="0.2"/>
    <row r="105" spans="2:3" ht="15.75" customHeight="1" x14ac:dyDescent="0.2"/>
    <row r="106" spans="2:3" ht="15.75" customHeight="1" x14ac:dyDescent="0.2"/>
    <row r="107" spans="2:3" ht="15.75" customHeight="1" x14ac:dyDescent="0.2"/>
    <row r="108" spans="2:3" ht="15.75" customHeight="1" x14ac:dyDescent="0.2"/>
    <row r="109" spans="2:3" ht="15.75" customHeight="1" x14ac:dyDescent="0.2"/>
    <row r="110" spans="2:3" ht="15.75" customHeight="1" x14ac:dyDescent="0.2"/>
    <row r="111" spans="2:3" ht="15.75" customHeight="1" x14ac:dyDescent="0.2"/>
    <row r="112" spans="2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8">
    <mergeCell ref="N65:N67"/>
    <mergeCell ref="N68:N70"/>
    <mergeCell ref="N71:N73"/>
    <mergeCell ref="N35:N37"/>
    <mergeCell ref="N38:N40"/>
    <mergeCell ref="N41:N43"/>
    <mergeCell ref="N44:N46"/>
    <mergeCell ref="N47:N49"/>
    <mergeCell ref="N50:N52"/>
    <mergeCell ref="N53:N55"/>
    <mergeCell ref="I65:I67"/>
    <mergeCell ref="I68:I70"/>
    <mergeCell ref="I71:I73"/>
    <mergeCell ref="I32:I34"/>
    <mergeCell ref="I35:I37"/>
    <mergeCell ref="I38:I40"/>
    <mergeCell ref="I41:I43"/>
    <mergeCell ref="I44:I46"/>
    <mergeCell ref="I47:I49"/>
    <mergeCell ref="I50:I52"/>
    <mergeCell ref="N32:N34"/>
    <mergeCell ref="I53:I55"/>
    <mergeCell ref="I56:I58"/>
    <mergeCell ref="I59:I61"/>
    <mergeCell ref="I62:I64"/>
    <mergeCell ref="N56:N58"/>
    <mergeCell ref="N59:N61"/>
    <mergeCell ref="N62:N64"/>
    <mergeCell ref="I23:I25"/>
    <mergeCell ref="I26:I28"/>
    <mergeCell ref="I29:I31"/>
    <mergeCell ref="N14:N16"/>
    <mergeCell ref="N17:N19"/>
    <mergeCell ref="N20:N22"/>
    <mergeCell ref="N23:N25"/>
    <mergeCell ref="N26:N28"/>
    <mergeCell ref="N29:N31"/>
    <mergeCell ref="N11:N13"/>
    <mergeCell ref="I11:I13"/>
    <mergeCell ref="I14:I16"/>
    <mergeCell ref="I17:I19"/>
    <mergeCell ref="I20:I22"/>
    <mergeCell ref="I2:I4"/>
    <mergeCell ref="N2:N4"/>
    <mergeCell ref="I5:I7"/>
    <mergeCell ref="N5:N7"/>
    <mergeCell ref="I8:I10"/>
    <mergeCell ref="N8:N1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1" spans="1:4" x14ac:dyDescent="0.2">
      <c r="A1" s="1" t="s">
        <v>35</v>
      </c>
    </row>
    <row r="2" spans="1:4" x14ac:dyDescent="0.2">
      <c r="A2" s="1">
        <v>93101</v>
      </c>
      <c r="D2" s="1">
        <f>A2</f>
        <v>93101</v>
      </c>
    </row>
    <row r="3" spans="1:4" x14ac:dyDescent="0.2">
      <c r="A3" s="1">
        <v>93103</v>
      </c>
      <c r="D3" s="1">
        <f>A2</f>
        <v>93101</v>
      </c>
    </row>
    <row r="4" spans="1:4" x14ac:dyDescent="0.2">
      <c r="A4" s="1">
        <v>93105</v>
      </c>
      <c r="D4" s="1">
        <f t="shared" ref="D4:D6" si="0">$A$3</f>
        <v>93103</v>
      </c>
    </row>
    <row r="5" spans="1:4" x14ac:dyDescent="0.2">
      <c r="A5" s="1">
        <v>93108</v>
      </c>
      <c r="D5" s="1">
        <f t="shared" si="0"/>
        <v>93103</v>
      </c>
    </row>
    <row r="6" spans="1:4" x14ac:dyDescent="0.2">
      <c r="A6" s="1">
        <v>93109</v>
      </c>
      <c r="D6" s="1">
        <f t="shared" si="0"/>
        <v>93103</v>
      </c>
    </row>
    <row r="7" spans="1:4" x14ac:dyDescent="0.2">
      <c r="A7" s="1">
        <v>93110</v>
      </c>
    </row>
    <row r="8" spans="1:4" x14ac:dyDescent="0.2">
      <c r="A8" s="1">
        <v>93111</v>
      </c>
    </row>
    <row r="9" spans="1:4" x14ac:dyDescent="0.2">
      <c r="A9" s="1">
        <v>93117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abSelected="1" workbookViewId="0">
      <selection activeCell="L9" sqref="L9"/>
    </sheetView>
  </sheetViews>
  <sheetFormatPr baseColWidth="10" defaultColWidth="14.5" defaultRowHeight="15" customHeight="1" x14ac:dyDescent="0.2"/>
  <cols>
    <col min="1" max="24" width="8.83203125" customWidth="1"/>
  </cols>
  <sheetData>
    <row r="1" spans="1:13" x14ac:dyDescent="0.2">
      <c r="A1" s="1" t="s">
        <v>1</v>
      </c>
      <c r="B1" s="1">
        <v>2021</v>
      </c>
      <c r="C1" s="1">
        <v>2020</v>
      </c>
      <c r="D1" s="1">
        <v>2019</v>
      </c>
      <c r="E1" s="1">
        <v>2018</v>
      </c>
      <c r="F1" s="1">
        <v>2017</v>
      </c>
      <c r="G1" s="1">
        <v>2016</v>
      </c>
      <c r="H1" s="1">
        <v>2015</v>
      </c>
      <c r="I1" s="1">
        <v>2014</v>
      </c>
      <c r="J1" s="1">
        <v>2013</v>
      </c>
      <c r="K1" s="1">
        <v>2012</v>
      </c>
      <c r="L1" s="1">
        <v>2011</v>
      </c>
      <c r="M1" s="1"/>
    </row>
    <row r="2" spans="1:13" x14ac:dyDescent="0.2">
      <c r="A2" s="1">
        <v>93101</v>
      </c>
      <c r="B2" s="1">
        <v>100278</v>
      </c>
      <c r="C2" s="1">
        <v>91126</v>
      </c>
      <c r="D2" s="1">
        <v>84575</v>
      </c>
      <c r="E2" s="1">
        <v>79380</v>
      </c>
      <c r="F2" s="1">
        <v>75344</v>
      </c>
      <c r="G2" s="1">
        <v>71268</v>
      </c>
      <c r="H2" s="1">
        <v>69188</v>
      </c>
      <c r="I2">
        <v>71512</v>
      </c>
      <c r="J2">
        <v>69297</v>
      </c>
      <c r="K2">
        <v>66940</v>
      </c>
      <c r="L2">
        <v>65935</v>
      </c>
    </row>
    <row r="3" spans="1:13" x14ac:dyDescent="0.2">
      <c r="A3" s="1">
        <v>93103</v>
      </c>
      <c r="B3" s="1">
        <v>140222</v>
      </c>
      <c r="C3" s="1">
        <v>132474</v>
      </c>
      <c r="D3" s="1">
        <v>128931</v>
      </c>
      <c r="E3" s="1">
        <v>121079</v>
      </c>
      <c r="F3" s="1">
        <v>116545</v>
      </c>
      <c r="G3" s="1">
        <v>101585</v>
      </c>
      <c r="H3" s="1">
        <v>99060</v>
      </c>
      <c r="I3">
        <v>102371</v>
      </c>
      <c r="J3">
        <v>101211</v>
      </c>
      <c r="K3">
        <v>97676</v>
      </c>
      <c r="L3">
        <v>101635</v>
      </c>
    </row>
    <row r="4" spans="1:13" x14ac:dyDescent="0.2">
      <c r="A4" s="1">
        <v>93105</v>
      </c>
      <c r="B4" s="1">
        <v>160493</v>
      </c>
      <c r="C4" s="1">
        <v>142920</v>
      </c>
      <c r="D4" s="1">
        <v>131497</v>
      </c>
      <c r="E4" s="1">
        <v>124300</v>
      </c>
      <c r="F4" s="1">
        <v>117924</v>
      </c>
      <c r="G4" s="1">
        <v>113992</v>
      </c>
      <c r="H4" s="1">
        <v>114283</v>
      </c>
      <c r="I4">
        <v>114888</v>
      </c>
      <c r="J4">
        <v>113224</v>
      </c>
      <c r="K4">
        <v>109486</v>
      </c>
      <c r="L4">
        <v>105558</v>
      </c>
    </row>
    <row r="5" spans="1:13" x14ac:dyDescent="0.2">
      <c r="A5" s="1">
        <v>93108</v>
      </c>
      <c r="B5" s="1">
        <v>283472</v>
      </c>
      <c r="C5" s="1">
        <v>251866</v>
      </c>
      <c r="D5" s="1">
        <v>263582</v>
      </c>
      <c r="E5" s="1">
        <v>247597</v>
      </c>
      <c r="F5" s="1">
        <v>251067</v>
      </c>
      <c r="G5" s="1">
        <v>240078</v>
      </c>
      <c r="H5" s="1">
        <v>234205</v>
      </c>
      <c r="I5">
        <v>215858</v>
      </c>
      <c r="J5">
        <v>206311</v>
      </c>
      <c r="K5">
        <v>191358</v>
      </c>
      <c r="L5">
        <v>191140</v>
      </c>
    </row>
    <row r="6" spans="1:13" x14ac:dyDescent="0.2">
      <c r="A6" s="1">
        <v>93109</v>
      </c>
      <c r="B6" s="1">
        <v>152847</v>
      </c>
      <c r="C6" s="1">
        <v>136375</v>
      </c>
      <c r="D6" s="1">
        <v>131699</v>
      </c>
      <c r="E6" s="1">
        <v>142960</v>
      </c>
      <c r="F6" s="1">
        <v>133325</v>
      </c>
      <c r="G6" s="1">
        <v>123694</v>
      </c>
      <c r="H6" s="1">
        <v>130867</v>
      </c>
      <c r="I6" s="1">
        <v>-1</v>
      </c>
      <c r="J6">
        <v>126751</v>
      </c>
      <c r="K6">
        <v>-1</v>
      </c>
      <c r="L6">
        <v>124065</v>
      </c>
    </row>
    <row r="7" spans="1:13" x14ac:dyDescent="0.2">
      <c r="A7" s="1">
        <v>93110</v>
      </c>
      <c r="B7" s="1">
        <v>140640</v>
      </c>
      <c r="C7" s="1">
        <v>128187</v>
      </c>
      <c r="D7" s="1">
        <v>128223</v>
      </c>
      <c r="E7" s="1">
        <v>122985</v>
      </c>
      <c r="F7" s="1">
        <v>121183</v>
      </c>
      <c r="G7" s="1">
        <v>117446</v>
      </c>
      <c r="H7" s="1">
        <v>111993</v>
      </c>
      <c r="I7">
        <v>113367</v>
      </c>
      <c r="J7">
        <v>113113</v>
      </c>
      <c r="K7">
        <v>113232</v>
      </c>
      <c r="L7">
        <v>111717</v>
      </c>
    </row>
    <row r="8" spans="1:13" x14ac:dyDescent="0.2">
      <c r="A8" s="1">
        <v>93111</v>
      </c>
      <c r="B8" s="1">
        <v>167485</v>
      </c>
      <c r="C8" s="1">
        <v>155288</v>
      </c>
      <c r="D8" s="1">
        <v>140856</v>
      </c>
      <c r="E8" s="1">
        <v>135196</v>
      </c>
      <c r="F8" s="1">
        <v>135319</v>
      </c>
      <c r="G8" s="1">
        <v>127085</v>
      </c>
      <c r="H8" s="1">
        <v>122529</v>
      </c>
      <c r="I8">
        <v>117326</v>
      </c>
      <c r="J8">
        <v>116403</v>
      </c>
      <c r="K8">
        <v>116618</v>
      </c>
      <c r="L8">
        <v>111161</v>
      </c>
    </row>
    <row r="9" spans="1:13" x14ac:dyDescent="0.2">
      <c r="A9" s="1">
        <v>93117</v>
      </c>
      <c r="B9" s="1">
        <v>102124</v>
      </c>
      <c r="C9" s="1">
        <v>94897</v>
      </c>
      <c r="D9" s="1">
        <v>91067</v>
      </c>
      <c r="E9" s="1">
        <v>87833</v>
      </c>
      <c r="F9" s="1">
        <v>84853</v>
      </c>
      <c r="G9" s="1">
        <v>79862</v>
      </c>
      <c r="H9" s="1">
        <v>77208</v>
      </c>
      <c r="I9">
        <v>76217</v>
      </c>
      <c r="J9">
        <v>75444</v>
      </c>
      <c r="K9">
        <v>75305</v>
      </c>
      <c r="L9">
        <v>75514</v>
      </c>
    </row>
    <row r="18" spans="1:1" ht="15" customHeight="1" x14ac:dyDescent="0.2">
      <c r="A18" s="9" t="s">
        <v>36</v>
      </c>
    </row>
    <row r="20" spans="1: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Niharika Chunduru</dc:creator>
  <cp:lastModifiedBy>Niharika Chunduru</cp:lastModifiedBy>
  <dcterms:created xsi:type="dcterms:W3CDTF">2023-11-29T21:33:38Z</dcterms:created>
  <dcterms:modified xsi:type="dcterms:W3CDTF">2023-12-01T18:42:21Z</dcterms:modified>
</cp:coreProperties>
</file>