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I\Desktop\"/>
    </mc:Choice>
  </mc:AlternateContent>
  <xr:revisionPtr revIDLastSave="0" documentId="8_{E7D88D02-257D-4A7B-B79F-7D63C2D5C52C}" xr6:coauthVersionLast="47" xr6:coauthVersionMax="47" xr10:uidLastSave="{00000000-0000-0000-0000-000000000000}"/>
  <bookViews>
    <workbookView xWindow="-28920" yWindow="-1860" windowWidth="29040" windowHeight="17520" xr2:uid="{5F118C31-DF38-4C52-AF7E-26DA8A8FD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</calcChain>
</file>

<file path=xl/sharedStrings.xml><?xml version="1.0" encoding="utf-8"?>
<sst xmlns="http://schemas.openxmlformats.org/spreadsheetml/2006/main" count="187" uniqueCount="80">
  <si>
    <t>project_id</t>
  </si>
  <si>
    <t>VCS1015</t>
  </si>
  <si>
    <t>VCS1067</t>
  </si>
  <si>
    <t>VCS1085</t>
  </si>
  <si>
    <t>VCS1094</t>
  </si>
  <si>
    <t>VCS1748</t>
  </si>
  <si>
    <t>VCS944</t>
  </si>
  <si>
    <t>VCS2469</t>
  </si>
  <si>
    <t>VCS673</t>
  </si>
  <si>
    <t>VCS1953</t>
  </si>
  <si>
    <t>VCS799</t>
  </si>
  <si>
    <t>VCS2497</t>
  </si>
  <si>
    <t>VCS2992</t>
  </si>
  <si>
    <t>VCS674</t>
  </si>
  <si>
    <t>VCS612</t>
  </si>
  <si>
    <t>VCS562</t>
  </si>
  <si>
    <t>VCS1496</t>
  </si>
  <si>
    <t>VCS2498</t>
  </si>
  <si>
    <t>VCS597</t>
  </si>
  <si>
    <t>VCS1360</t>
  </si>
  <si>
    <t>VCS1477</t>
  </si>
  <si>
    <t>VCS987</t>
  </si>
  <si>
    <t>VCS963</t>
  </si>
  <si>
    <t>VCS1328</t>
  </si>
  <si>
    <t>VCS1650</t>
  </si>
  <si>
    <t>VCS993</t>
  </si>
  <si>
    <t>VCS1399</t>
  </si>
  <si>
    <t>VCS594</t>
  </si>
  <si>
    <t>VCS737</t>
  </si>
  <si>
    <t>VCS1201</t>
  </si>
  <si>
    <t>VCS1740</t>
  </si>
  <si>
    <t>country</t>
  </si>
  <si>
    <t>India</t>
  </si>
  <si>
    <t>Peru</t>
  </si>
  <si>
    <t>Nicaragua</t>
  </si>
  <si>
    <t>Brazil</t>
  </si>
  <si>
    <t>Cambodia</t>
  </si>
  <si>
    <t>Paraguay</t>
  </si>
  <si>
    <t>Uganda</t>
  </si>
  <si>
    <t>Uruguay</t>
  </si>
  <si>
    <t>Indonesia</t>
  </si>
  <si>
    <t>Kenya</t>
  </si>
  <si>
    <t>Ghana</t>
  </si>
  <si>
    <t>Colombia</t>
  </si>
  <si>
    <t>Sierra Leone</t>
  </si>
  <si>
    <t>Mexico</t>
  </si>
  <si>
    <t>project_type</t>
  </si>
  <si>
    <t>Afforestation + Reforestation</t>
  </si>
  <si>
    <t>REDD+</t>
  </si>
  <si>
    <t>SDG certificates</t>
  </si>
  <si>
    <t>None</t>
  </si>
  <si>
    <t>CCB</t>
  </si>
  <si>
    <t>Social Carbon</t>
  </si>
  <si>
    <t>SD VISta</t>
  </si>
  <si>
    <t>NA</t>
  </si>
  <si>
    <t>gender</t>
  </si>
  <si>
    <t>labor</t>
  </si>
  <si>
    <t>biodiversity</t>
  </si>
  <si>
    <t>resource</t>
  </si>
  <si>
    <t>pollution</t>
  </si>
  <si>
    <t>iplc</t>
  </si>
  <si>
    <t>cultural</t>
  </si>
  <si>
    <t>benefit</t>
  </si>
  <si>
    <t>displacement</t>
  </si>
  <si>
    <t>assessment</t>
  </si>
  <si>
    <t>hss</t>
  </si>
  <si>
    <t>stakeholder</t>
  </si>
  <si>
    <t>mrv</t>
  </si>
  <si>
    <t>grievance</t>
  </si>
  <si>
    <t>total</t>
  </si>
  <si>
    <t>retired</t>
  </si>
  <si>
    <t>GHG rating</t>
  </si>
  <si>
    <t>SDG rating</t>
  </si>
  <si>
    <t>Tier2</t>
  </si>
  <si>
    <t>Tier3</t>
  </si>
  <si>
    <t>first_issuance_at</t>
  </si>
  <si>
    <t>first_retirement_at</t>
  </si>
  <si>
    <t>issued</t>
  </si>
  <si>
    <t>ratio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</si>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</sst>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/>
    <xf numFmtId="14" fontId="0" fillId="2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3250-83F2-4132-94CF-FB8A4DA69713}">
  <dimension ref="A1:AA31"/>
  <sheetViews>
    <sheetView tabSelected="1" workbookViewId="0">
      <selection activeCell="V21" sqref="V21"/>
    </sheetView>
  </sheetViews>
  <sheetFormatPr defaultRowHeight="15" x14ac:dyDescent="0.25"/>
  <cols>
    <col min="23" max="23" width="27.7109375" customWidth="1"/>
    <col min="24" max="24" width="28" customWidth="1"/>
  </cols>
  <sheetData>
    <row r="1" spans="1:27" ht="31.5" x14ac:dyDescent="0.25">
      <c r="A1" s="1" t="s">
        <v>0</v>
      </c>
      <c r="B1" s="1" t="s">
        <v>31</v>
      </c>
      <c r="C1" s="1" t="s">
        <v>46</v>
      </c>
      <c r="D1" s="1" t="s">
        <v>49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65</v>
      </c>
      <c r="M1" s="3" t="s">
        <v>62</v>
      </c>
      <c r="N1" s="3" t="s">
        <v>63</v>
      </c>
      <c r="O1" s="3" t="s">
        <v>64</v>
      </c>
      <c r="P1" s="3" t="s">
        <v>66</v>
      </c>
      <c r="Q1" s="3" t="s">
        <v>67</v>
      </c>
      <c r="R1" s="3" t="s">
        <v>68</v>
      </c>
      <c r="S1" t="s">
        <v>69</v>
      </c>
      <c r="T1" s="1" t="s">
        <v>70</v>
      </c>
      <c r="U1" s="1" t="s">
        <v>71</v>
      </c>
      <c r="V1" s="1" t="s">
        <v>72</v>
      </c>
      <c r="W1" s="1" t="s">
        <v>75</v>
      </c>
      <c r="X1" s="1" t="s">
        <v>76</v>
      </c>
      <c r="Y1" s="1" t="s">
        <v>77</v>
      </c>
      <c r="Z1" s="8" t="s">
        <v>78</v>
      </c>
      <c r="AA1" s="8" t="s">
        <v>79</v>
      </c>
    </row>
    <row r="2" spans="1:27" x14ac:dyDescent="0.25">
      <c r="A2" s="2" t="s">
        <v>1</v>
      </c>
      <c r="B2" s="2" t="s">
        <v>32</v>
      </c>
      <c r="C2" s="2" t="s">
        <v>47</v>
      </c>
      <c r="D2" s="2" t="s">
        <v>50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>
        <v>15</v>
      </c>
      <c r="T2" s="2">
        <v>48998</v>
      </c>
      <c r="U2" s="2" t="s">
        <v>73</v>
      </c>
      <c r="V2" s="2" t="s">
        <v>54</v>
      </c>
      <c r="W2" s="7">
        <v>45105</v>
      </c>
      <c r="X2" s="7">
        <v>45310</v>
      </c>
      <c r="Y2" s="2">
        <v>78003</v>
      </c>
      <c r="Z2">
        <f>T2/Y2</f>
        <v>0.6281553273592041</v>
      </c>
      <c r="AA2">
        <f>X2-W2</f>
        <v>205</v>
      </c>
    </row>
    <row r="3" spans="1:27" x14ac:dyDescent="0.25">
      <c r="A3" s="2" t="s">
        <v>2</v>
      </c>
      <c r="B3" s="2" t="s">
        <v>33</v>
      </c>
      <c r="C3" s="2" t="s">
        <v>48</v>
      </c>
      <c r="D3" s="2" t="s">
        <v>51</v>
      </c>
      <c r="E3" s="4">
        <v>1</v>
      </c>
      <c r="F3" s="4">
        <v>0</v>
      </c>
      <c r="G3" s="4">
        <v>2</v>
      </c>
      <c r="H3" s="4">
        <v>2</v>
      </c>
      <c r="I3" s="4">
        <v>0</v>
      </c>
      <c r="J3" s="4">
        <v>1</v>
      </c>
      <c r="K3" s="4">
        <v>0</v>
      </c>
      <c r="L3" s="4">
        <v>1</v>
      </c>
      <c r="M3" s="4">
        <v>0</v>
      </c>
      <c r="N3" s="4">
        <v>0</v>
      </c>
      <c r="O3" s="4">
        <v>2</v>
      </c>
      <c r="P3" s="4">
        <v>2</v>
      </c>
      <c r="Q3" s="4">
        <v>2</v>
      </c>
      <c r="R3" s="4">
        <v>2</v>
      </c>
      <c r="S3">
        <v>15</v>
      </c>
      <c r="T3" s="2">
        <v>4102490</v>
      </c>
      <c r="U3" s="2" t="s">
        <v>74</v>
      </c>
      <c r="V3" s="2">
        <v>3</v>
      </c>
      <c r="W3" s="7">
        <v>41542</v>
      </c>
      <c r="X3" s="7">
        <v>41543</v>
      </c>
      <c r="Y3" s="2">
        <v>4874608</v>
      </c>
      <c r="Z3">
        <f t="shared" ref="Z3:Z31" si="0">T3/Y3</f>
        <v>0.84160408385658914</v>
      </c>
      <c r="AA3">
        <f t="shared" ref="AA3:AA31" si="1">X3-W3</f>
        <v>1</v>
      </c>
    </row>
    <row r="4" spans="1:27" x14ac:dyDescent="0.25">
      <c r="A4" s="2" t="s">
        <v>3</v>
      </c>
      <c r="B4" s="2" t="s">
        <v>34</v>
      </c>
      <c r="C4" s="2" t="s">
        <v>47</v>
      </c>
      <c r="D4" s="2" t="s">
        <v>50</v>
      </c>
      <c r="E4" s="4">
        <v>0</v>
      </c>
      <c r="F4" s="4">
        <v>0</v>
      </c>
      <c r="G4" s="4">
        <v>1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2</v>
      </c>
      <c r="O4" s="4">
        <v>2</v>
      </c>
      <c r="P4" s="4">
        <v>2</v>
      </c>
      <c r="Q4" s="4">
        <v>0</v>
      </c>
      <c r="R4" s="4">
        <v>2</v>
      </c>
      <c r="S4">
        <v>11</v>
      </c>
      <c r="T4" s="2">
        <v>257060</v>
      </c>
      <c r="U4" s="2" t="s">
        <v>74</v>
      </c>
      <c r="V4" s="2" t="s">
        <v>54</v>
      </c>
      <c r="W4" s="7">
        <v>43915</v>
      </c>
      <c r="X4" s="7">
        <v>43915</v>
      </c>
      <c r="Y4" s="2">
        <v>263426</v>
      </c>
      <c r="Z4">
        <f t="shared" si="0"/>
        <v>0.97583382050367085</v>
      </c>
      <c r="AA4">
        <f t="shared" si="1"/>
        <v>0</v>
      </c>
    </row>
    <row r="5" spans="1:27" ht="16.5" customHeight="1" x14ac:dyDescent="0.25">
      <c r="A5" s="2" t="s">
        <v>4</v>
      </c>
      <c r="B5" s="2" t="s">
        <v>35</v>
      </c>
      <c r="C5" s="2" t="s">
        <v>48</v>
      </c>
      <c r="D5" s="2" t="s">
        <v>52</v>
      </c>
      <c r="E5" s="4">
        <v>0</v>
      </c>
      <c r="F5" s="4">
        <v>0</v>
      </c>
      <c r="G5" s="4">
        <v>2</v>
      </c>
      <c r="H5" s="4">
        <v>1</v>
      </c>
      <c r="I5" s="4">
        <v>1</v>
      </c>
      <c r="J5" s="4">
        <v>2</v>
      </c>
      <c r="K5" s="4">
        <v>0</v>
      </c>
      <c r="L5" s="5">
        <v>1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>
        <v>19</v>
      </c>
      <c r="T5" s="2">
        <v>1817677</v>
      </c>
      <c r="U5" s="2" t="s">
        <v>74</v>
      </c>
      <c r="V5" s="2">
        <v>3</v>
      </c>
      <c r="W5" s="7">
        <v>42059</v>
      </c>
      <c r="X5" s="7">
        <v>42173</v>
      </c>
      <c r="Y5" s="2">
        <v>2071291</v>
      </c>
      <c r="Z5">
        <f t="shared" si="0"/>
        <v>0.87755752330309933</v>
      </c>
      <c r="AA5">
        <f t="shared" si="1"/>
        <v>114</v>
      </c>
    </row>
    <row r="6" spans="1:27" x14ac:dyDescent="0.25">
      <c r="A6" s="2" t="s">
        <v>5</v>
      </c>
      <c r="B6" s="2" t="s">
        <v>36</v>
      </c>
      <c r="C6" s="2" t="s">
        <v>48</v>
      </c>
      <c r="D6" s="2" t="s">
        <v>53</v>
      </c>
      <c r="E6" s="4">
        <v>2</v>
      </c>
      <c r="F6" s="4">
        <v>2</v>
      </c>
      <c r="G6" s="4">
        <v>2</v>
      </c>
      <c r="H6" s="4">
        <v>2</v>
      </c>
      <c r="I6" s="4">
        <v>1</v>
      </c>
      <c r="J6" s="4">
        <v>2</v>
      </c>
      <c r="K6" s="4">
        <v>2</v>
      </c>
      <c r="L6" s="5">
        <v>2</v>
      </c>
      <c r="M6" s="4">
        <v>1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>
        <v>26</v>
      </c>
      <c r="T6" s="2">
        <v>6530032</v>
      </c>
      <c r="U6" s="2" t="s">
        <v>74</v>
      </c>
      <c r="V6" s="2">
        <v>5</v>
      </c>
      <c r="W6" s="7">
        <v>43451</v>
      </c>
      <c r="X6" s="7">
        <v>43571</v>
      </c>
      <c r="Y6" s="2">
        <v>27627237</v>
      </c>
      <c r="Z6">
        <f t="shared" si="0"/>
        <v>0.23636210888551759</v>
      </c>
      <c r="AA6">
        <f t="shared" si="1"/>
        <v>120</v>
      </c>
    </row>
    <row r="7" spans="1:27" x14ac:dyDescent="0.25">
      <c r="A7" s="2" t="s">
        <v>6</v>
      </c>
      <c r="B7" s="2" t="s">
        <v>33</v>
      </c>
      <c r="C7" s="2" t="s">
        <v>48</v>
      </c>
      <c r="D7" s="2" t="s">
        <v>51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J7" s="4">
        <v>2</v>
      </c>
      <c r="K7" s="4">
        <v>2</v>
      </c>
      <c r="L7" s="5">
        <v>1</v>
      </c>
      <c r="M7" s="4">
        <v>1</v>
      </c>
      <c r="N7" s="4">
        <v>2</v>
      </c>
      <c r="O7" s="4">
        <v>2</v>
      </c>
      <c r="P7" s="4">
        <v>2</v>
      </c>
      <c r="Q7" s="4">
        <v>0</v>
      </c>
      <c r="R7" s="4">
        <v>2</v>
      </c>
      <c r="S7">
        <v>16</v>
      </c>
      <c r="T7" s="2">
        <v>6511891</v>
      </c>
      <c r="U7" s="2" t="s">
        <v>74</v>
      </c>
      <c r="V7" s="2">
        <v>5</v>
      </c>
      <c r="W7" s="7">
        <v>41264</v>
      </c>
      <c r="X7" s="7">
        <v>41264</v>
      </c>
      <c r="Y7" s="2">
        <v>7565225</v>
      </c>
      <c r="Z7">
        <f t="shared" si="0"/>
        <v>0.86076633543615688</v>
      </c>
      <c r="AA7">
        <f t="shared" si="1"/>
        <v>0</v>
      </c>
    </row>
    <row r="8" spans="1:27" x14ac:dyDescent="0.25">
      <c r="A8" s="2" t="s">
        <v>7</v>
      </c>
      <c r="B8" s="2" t="s">
        <v>37</v>
      </c>
      <c r="C8" s="2" t="s">
        <v>47</v>
      </c>
      <c r="D8" s="2" t="s">
        <v>50</v>
      </c>
      <c r="E8" s="4">
        <v>0</v>
      </c>
      <c r="F8" s="4">
        <v>1</v>
      </c>
      <c r="G8" s="4">
        <v>2</v>
      </c>
      <c r="H8" s="4">
        <v>0</v>
      </c>
      <c r="I8" s="4">
        <v>2</v>
      </c>
      <c r="J8" s="4">
        <v>1</v>
      </c>
      <c r="K8" s="4">
        <v>0</v>
      </c>
      <c r="L8" s="5">
        <v>2</v>
      </c>
      <c r="M8" s="4">
        <v>1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>
        <v>19</v>
      </c>
      <c r="T8" s="2">
        <v>82937</v>
      </c>
      <c r="U8" s="2" t="s">
        <v>74</v>
      </c>
      <c r="V8" s="2" t="s">
        <v>54</v>
      </c>
      <c r="W8" s="7">
        <v>45007</v>
      </c>
      <c r="X8" s="7">
        <v>45184</v>
      </c>
      <c r="Y8" s="2">
        <v>94052</v>
      </c>
      <c r="Z8">
        <f t="shared" si="0"/>
        <v>0.88182069493471693</v>
      </c>
      <c r="AA8">
        <f t="shared" si="1"/>
        <v>177</v>
      </c>
    </row>
    <row r="9" spans="1:27" x14ac:dyDescent="0.25">
      <c r="A9" s="2" t="s">
        <v>8</v>
      </c>
      <c r="B9" s="2" t="s">
        <v>38</v>
      </c>
      <c r="C9" s="2" t="s">
        <v>47</v>
      </c>
      <c r="D9" s="2" t="s">
        <v>51</v>
      </c>
      <c r="E9" s="4">
        <v>1</v>
      </c>
      <c r="F9" s="4">
        <v>0</v>
      </c>
      <c r="G9" s="4">
        <v>2</v>
      </c>
      <c r="H9" s="4">
        <v>1</v>
      </c>
      <c r="I9" s="4">
        <v>1</v>
      </c>
      <c r="J9" s="4">
        <v>1</v>
      </c>
      <c r="K9" s="4">
        <v>1</v>
      </c>
      <c r="L9" s="4">
        <v>0</v>
      </c>
      <c r="M9" s="4">
        <v>0</v>
      </c>
      <c r="N9" s="4">
        <v>2</v>
      </c>
      <c r="O9" s="4">
        <v>2</v>
      </c>
      <c r="P9" s="4">
        <v>2</v>
      </c>
      <c r="Q9" s="4">
        <v>0</v>
      </c>
      <c r="R9" s="4">
        <v>2</v>
      </c>
      <c r="S9">
        <v>15</v>
      </c>
      <c r="T9" s="2">
        <v>1043432</v>
      </c>
      <c r="U9" s="2" t="s">
        <v>73</v>
      </c>
      <c r="V9" s="2">
        <v>4</v>
      </c>
      <c r="W9" s="7">
        <v>40794</v>
      </c>
      <c r="X9" s="7">
        <v>41037</v>
      </c>
      <c r="Y9" s="2">
        <v>1092577</v>
      </c>
      <c r="Z9">
        <f t="shared" si="0"/>
        <v>0.95501918857892854</v>
      </c>
      <c r="AA9">
        <f t="shared" si="1"/>
        <v>243</v>
      </c>
    </row>
    <row r="10" spans="1:27" x14ac:dyDescent="0.25">
      <c r="A10" s="2" t="s">
        <v>9</v>
      </c>
      <c r="B10" s="2" t="s">
        <v>35</v>
      </c>
      <c r="C10" s="2" t="s">
        <v>48</v>
      </c>
      <c r="D10" s="2" t="s">
        <v>51</v>
      </c>
      <c r="E10" s="4">
        <v>2</v>
      </c>
      <c r="F10" s="4">
        <v>2</v>
      </c>
      <c r="G10" s="4">
        <v>2</v>
      </c>
      <c r="H10" s="4">
        <v>0</v>
      </c>
      <c r="I10" s="4">
        <v>0</v>
      </c>
      <c r="J10" s="4">
        <v>2</v>
      </c>
      <c r="K10" s="4">
        <v>1</v>
      </c>
      <c r="L10" s="4">
        <v>2</v>
      </c>
      <c r="M10" s="4">
        <v>0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>
        <v>21</v>
      </c>
      <c r="T10" s="2">
        <v>255079</v>
      </c>
      <c r="U10" s="2" t="s">
        <v>74</v>
      </c>
      <c r="V10" s="2">
        <v>4</v>
      </c>
      <c r="W10" s="7">
        <v>44166</v>
      </c>
      <c r="X10" s="7">
        <v>44173</v>
      </c>
      <c r="Y10" s="2">
        <v>941618</v>
      </c>
      <c r="Z10">
        <f t="shared" si="0"/>
        <v>0.27089435418609242</v>
      </c>
      <c r="AA10">
        <f t="shared" si="1"/>
        <v>7</v>
      </c>
    </row>
    <row r="11" spans="1:27" x14ac:dyDescent="0.25">
      <c r="A11" s="2" t="s">
        <v>10</v>
      </c>
      <c r="B11" s="2" t="s">
        <v>38</v>
      </c>
      <c r="C11" s="2" t="s">
        <v>47</v>
      </c>
      <c r="D11" s="2" t="s">
        <v>50</v>
      </c>
      <c r="E11" s="4">
        <v>1</v>
      </c>
      <c r="F11" s="4">
        <v>2</v>
      </c>
      <c r="G11" s="4">
        <v>2</v>
      </c>
      <c r="H11" s="4">
        <v>0</v>
      </c>
      <c r="I11" s="4">
        <v>2</v>
      </c>
      <c r="J11" s="4">
        <v>0</v>
      </c>
      <c r="K11" s="4">
        <v>0</v>
      </c>
      <c r="L11" s="4">
        <v>2</v>
      </c>
      <c r="M11" s="4">
        <v>2</v>
      </c>
      <c r="N11" s="4">
        <v>1</v>
      </c>
      <c r="O11" s="4">
        <v>2</v>
      </c>
      <c r="P11" s="4">
        <v>2</v>
      </c>
      <c r="Q11" s="4">
        <v>0</v>
      </c>
      <c r="R11" s="4">
        <v>2</v>
      </c>
      <c r="S11">
        <v>18</v>
      </c>
      <c r="T11" s="2">
        <v>193200</v>
      </c>
      <c r="U11" s="2" t="s">
        <v>73</v>
      </c>
      <c r="V11" s="2" t="s">
        <v>54</v>
      </c>
      <c r="W11" s="7">
        <v>42557</v>
      </c>
      <c r="X11" s="7">
        <v>42557</v>
      </c>
      <c r="Y11" s="2">
        <v>351909</v>
      </c>
      <c r="Z11">
        <f t="shared" si="0"/>
        <v>0.5490055667800483</v>
      </c>
      <c r="AA11">
        <f t="shared" si="1"/>
        <v>0</v>
      </c>
    </row>
    <row r="12" spans="1:27" x14ac:dyDescent="0.25">
      <c r="A12" s="2" t="s">
        <v>11</v>
      </c>
      <c r="B12" s="2" t="s">
        <v>38</v>
      </c>
      <c r="C12" s="2" t="s">
        <v>47</v>
      </c>
      <c r="D12" s="2" t="s">
        <v>51</v>
      </c>
      <c r="E12" s="4">
        <v>2</v>
      </c>
      <c r="F12" s="4">
        <v>2</v>
      </c>
      <c r="G12" s="4">
        <v>2</v>
      </c>
      <c r="H12" s="4">
        <v>1</v>
      </c>
      <c r="I12" s="4">
        <v>2</v>
      </c>
      <c r="J12" s="4">
        <v>2</v>
      </c>
      <c r="K12" s="4">
        <v>1</v>
      </c>
      <c r="L12" s="4">
        <v>0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>
        <v>24</v>
      </c>
      <c r="T12" s="2">
        <v>221113</v>
      </c>
      <c r="U12" s="2" t="s">
        <v>73</v>
      </c>
      <c r="V12" s="2">
        <v>5</v>
      </c>
      <c r="W12" s="7">
        <v>45463</v>
      </c>
      <c r="X12" s="7">
        <v>45496</v>
      </c>
      <c r="Y12" s="2">
        <v>508539</v>
      </c>
      <c r="Z12">
        <f t="shared" si="0"/>
        <v>0.43480047744617423</v>
      </c>
      <c r="AA12">
        <f t="shared" si="1"/>
        <v>33</v>
      </c>
    </row>
    <row r="13" spans="1:27" x14ac:dyDescent="0.25">
      <c r="A13" s="2" t="s">
        <v>12</v>
      </c>
      <c r="B13" s="2" t="s">
        <v>39</v>
      </c>
      <c r="C13" s="2" t="s">
        <v>47</v>
      </c>
      <c r="D13" s="2" t="s">
        <v>50</v>
      </c>
      <c r="E13" s="4">
        <v>0</v>
      </c>
      <c r="F13" s="4">
        <v>1</v>
      </c>
      <c r="G13" s="4">
        <v>2</v>
      </c>
      <c r="H13" s="4">
        <v>2</v>
      </c>
      <c r="I13" s="4">
        <v>1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>
        <v>2</v>
      </c>
      <c r="P13" s="4">
        <v>2</v>
      </c>
      <c r="Q13" s="4">
        <v>1</v>
      </c>
      <c r="R13" s="4">
        <v>2</v>
      </c>
      <c r="S13">
        <v>15</v>
      </c>
      <c r="T13" s="2">
        <v>1</v>
      </c>
      <c r="U13" s="2" t="s">
        <v>74</v>
      </c>
      <c r="V13" s="2" t="s">
        <v>54</v>
      </c>
      <c r="W13" s="7">
        <v>45104</v>
      </c>
      <c r="X13" s="7">
        <v>45104</v>
      </c>
      <c r="Y13" s="2">
        <v>703</v>
      </c>
      <c r="Z13">
        <f t="shared" si="0"/>
        <v>1.4224751066856331E-3</v>
      </c>
      <c r="AA13">
        <f t="shared" si="1"/>
        <v>0</v>
      </c>
    </row>
    <row r="14" spans="1:27" x14ac:dyDescent="0.25">
      <c r="A14" s="2" t="s">
        <v>13</v>
      </c>
      <c r="B14" s="2" t="s">
        <v>40</v>
      </c>
      <c r="C14" s="2" t="s">
        <v>48</v>
      </c>
      <c r="D14" s="2" t="s">
        <v>53</v>
      </c>
      <c r="E14" s="4">
        <v>2</v>
      </c>
      <c r="F14" s="4">
        <v>2</v>
      </c>
      <c r="G14" s="4">
        <v>2</v>
      </c>
      <c r="H14" s="4">
        <v>1</v>
      </c>
      <c r="I14" s="4">
        <v>2</v>
      </c>
      <c r="J14" s="4">
        <v>2</v>
      </c>
      <c r="K14" s="4">
        <v>1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>
        <v>26</v>
      </c>
      <c r="T14" s="2">
        <v>26318693</v>
      </c>
      <c r="U14" s="2" t="s">
        <v>73</v>
      </c>
      <c r="V14" s="2">
        <v>5</v>
      </c>
      <c r="W14" s="7">
        <v>41628</v>
      </c>
      <c r="X14" s="7">
        <v>41659</v>
      </c>
      <c r="Y14" s="2">
        <v>33625616</v>
      </c>
      <c r="Z14">
        <f t="shared" si="0"/>
        <v>0.78269772069008337</v>
      </c>
      <c r="AA14">
        <f t="shared" si="1"/>
        <v>31</v>
      </c>
    </row>
    <row r="15" spans="1:27" x14ac:dyDescent="0.25">
      <c r="A15" s="2" t="s">
        <v>14</v>
      </c>
      <c r="B15" s="2" t="s">
        <v>41</v>
      </c>
      <c r="C15" s="2" t="s">
        <v>48</v>
      </c>
      <c r="D15" s="2" t="s">
        <v>51</v>
      </c>
      <c r="E15" s="4">
        <v>1</v>
      </c>
      <c r="F15" s="4">
        <v>2</v>
      </c>
      <c r="G15" s="4">
        <v>2</v>
      </c>
      <c r="H15" s="4">
        <v>2</v>
      </c>
      <c r="I15" s="4">
        <v>0</v>
      </c>
      <c r="J15" s="4">
        <v>1</v>
      </c>
      <c r="K15" s="4">
        <v>1</v>
      </c>
      <c r="L15" s="4">
        <v>0</v>
      </c>
      <c r="M15" s="4">
        <v>1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>
        <v>20</v>
      </c>
      <c r="T15" s="2">
        <v>8813787</v>
      </c>
      <c r="U15" s="2" t="s">
        <v>74</v>
      </c>
      <c r="V15" s="2">
        <v>5</v>
      </c>
      <c r="W15" s="7">
        <v>40702</v>
      </c>
      <c r="X15" s="7">
        <v>40724</v>
      </c>
      <c r="Y15" s="2">
        <v>17720553</v>
      </c>
      <c r="Z15">
        <f t="shared" si="0"/>
        <v>0.49737652092460094</v>
      </c>
      <c r="AA15">
        <f t="shared" si="1"/>
        <v>22</v>
      </c>
    </row>
    <row r="16" spans="1:27" x14ac:dyDescent="0.25">
      <c r="A16" s="2" t="s">
        <v>15</v>
      </c>
      <c r="B16" s="2" t="s">
        <v>41</v>
      </c>
      <c r="C16" s="2" t="s">
        <v>48</v>
      </c>
      <c r="D16" s="2" t="s">
        <v>51</v>
      </c>
      <c r="E16" s="4">
        <v>1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>
        <v>15</v>
      </c>
      <c r="T16" s="2">
        <v>3504397</v>
      </c>
      <c r="U16" s="2" t="s">
        <v>74</v>
      </c>
      <c r="V16" s="2">
        <v>5</v>
      </c>
      <c r="W16" s="7">
        <v>40581</v>
      </c>
      <c r="X16" s="7">
        <v>40631</v>
      </c>
      <c r="Y16" s="2">
        <v>3818704</v>
      </c>
      <c r="Z16">
        <f t="shared" si="0"/>
        <v>0.91769275649539739</v>
      </c>
      <c r="AA16">
        <f t="shared" si="1"/>
        <v>50</v>
      </c>
    </row>
    <row r="17" spans="1:27" x14ac:dyDescent="0.25">
      <c r="A17" s="2" t="s">
        <v>16</v>
      </c>
      <c r="B17" s="2" t="s">
        <v>33</v>
      </c>
      <c r="C17" s="2" t="s">
        <v>47</v>
      </c>
      <c r="D17" s="2" t="s">
        <v>50</v>
      </c>
      <c r="E17" s="4">
        <v>0</v>
      </c>
      <c r="F17" s="4">
        <v>1</v>
      </c>
      <c r="G17" s="4">
        <v>2</v>
      </c>
      <c r="H17" s="4">
        <v>1</v>
      </c>
      <c r="I17" s="4">
        <v>0</v>
      </c>
      <c r="J17" s="4">
        <v>1</v>
      </c>
      <c r="K17" s="4">
        <v>0</v>
      </c>
      <c r="L17" s="4">
        <v>2</v>
      </c>
      <c r="M17" s="4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>
        <v>17</v>
      </c>
      <c r="T17" s="2">
        <v>289162</v>
      </c>
      <c r="U17" s="2" t="s">
        <v>73</v>
      </c>
      <c r="V17" s="2" t="s">
        <v>54</v>
      </c>
      <c r="W17" s="7">
        <v>43579</v>
      </c>
      <c r="X17" s="7">
        <v>43579</v>
      </c>
      <c r="Y17" s="2">
        <v>312526</v>
      </c>
      <c r="Z17">
        <f t="shared" si="0"/>
        <v>0.92524141991386322</v>
      </c>
      <c r="AA17">
        <f t="shared" si="1"/>
        <v>0</v>
      </c>
    </row>
    <row r="18" spans="1:27" x14ac:dyDescent="0.25">
      <c r="A18" s="2" t="s">
        <v>17</v>
      </c>
      <c r="B18" s="2" t="s">
        <v>37</v>
      </c>
      <c r="C18" s="2" t="s">
        <v>47</v>
      </c>
      <c r="D18" s="2" t="s">
        <v>50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</v>
      </c>
      <c r="O18" s="4">
        <v>2</v>
      </c>
      <c r="P18" s="4">
        <v>2</v>
      </c>
      <c r="Q18" s="4">
        <v>0</v>
      </c>
      <c r="R18" s="4">
        <v>2</v>
      </c>
      <c r="S18">
        <v>14</v>
      </c>
      <c r="T18" s="2">
        <v>171915</v>
      </c>
      <c r="U18" s="2" t="s">
        <v>74</v>
      </c>
      <c r="V18" s="2" t="s">
        <v>54</v>
      </c>
      <c r="W18" s="7">
        <v>44628</v>
      </c>
      <c r="X18" s="7">
        <v>44693</v>
      </c>
      <c r="Y18" s="2">
        <v>435078</v>
      </c>
      <c r="Z18">
        <f t="shared" si="0"/>
        <v>0.39513604457131823</v>
      </c>
      <c r="AA18">
        <f t="shared" si="1"/>
        <v>65</v>
      </c>
    </row>
    <row r="19" spans="1:27" x14ac:dyDescent="0.25">
      <c r="A19" s="2" t="s">
        <v>18</v>
      </c>
      <c r="B19" s="2" t="s">
        <v>41</v>
      </c>
      <c r="C19" s="2" t="s">
        <v>47</v>
      </c>
      <c r="D19" s="2" t="s">
        <v>51</v>
      </c>
      <c r="E19" s="4">
        <v>1</v>
      </c>
      <c r="F19" s="4">
        <v>2</v>
      </c>
      <c r="G19" s="4">
        <v>2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>
        <v>19</v>
      </c>
      <c r="T19" s="2">
        <v>30575</v>
      </c>
      <c r="U19" s="2" t="s">
        <v>73</v>
      </c>
      <c r="V19" s="2">
        <v>5</v>
      </c>
      <c r="W19" s="7">
        <v>41233</v>
      </c>
      <c r="X19" s="7">
        <v>41233</v>
      </c>
      <c r="Y19" s="2">
        <v>30575</v>
      </c>
      <c r="Z19">
        <f t="shared" si="0"/>
        <v>1</v>
      </c>
      <c r="AA19">
        <f t="shared" si="1"/>
        <v>0</v>
      </c>
    </row>
    <row r="20" spans="1:27" x14ac:dyDescent="0.25">
      <c r="A20" s="2" t="s">
        <v>19</v>
      </c>
      <c r="B20" s="2" t="s">
        <v>33</v>
      </c>
      <c r="C20" s="2" t="s">
        <v>48</v>
      </c>
      <c r="D20" s="2" t="s">
        <v>51</v>
      </c>
      <c r="E20" s="4">
        <v>2</v>
      </c>
      <c r="F20" s="4">
        <v>2</v>
      </c>
      <c r="G20" s="4">
        <v>2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>
        <v>20</v>
      </c>
      <c r="T20" s="2">
        <v>2404441</v>
      </c>
      <c r="U20" s="2" t="s">
        <v>74</v>
      </c>
      <c r="V20" s="2">
        <v>2</v>
      </c>
      <c r="W20" s="7">
        <v>43637</v>
      </c>
      <c r="X20" s="7">
        <v>43762</v>
      </c>
      <c r="Y20" s="2">
        <v>2597181</v>
      </c>
      <c r="Z20">
        <f t="shared" si="0"/>
        <v>0.925788768668799</v>
      </c>
      <c r="AA20">
        <f t="shared" si="1"/>
        <v>125</v>
      </c>
    </row>
    <row r="21" spans="1:27" x14ac:dyDescent="0.25">
      <c r="A21" s="2" t="s">
        <v>20</v>
      </c>
      <c r="B21" s="2" t="s">
        <v>40</v>
      </c>
      <c r="C21" s="2" t="s">
        <v>48</v>
      </c>
      <c r="D21" s="2" t="s">
        <v>51</v>
      </c>
      <c r="E21" s="4">
        <v>2</v>
      </c>
      <c r="F21" s="4">
        <v>2</v>
      </c>
      <c r="G21" s="4">
        <v>2</v>
      </c>
      <c r="H21" s="4">
        <v>0</v>
      </c>
      <c r="I21" s="4">
        <v>2</v>
      </c>
      <c r="J21" s="4">
        <v>2</v>
      </c>
      <c r="K21" s="4">
        <v>1</v>
      </c>
      <c r="L21" s="4">
        <v>0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>
        <v>23</v>
      </c>
      <c r="T21" s="2">
        <v>34632061</v>
      </c>
      <c r="U21" s="2" t="s">
        <v>73</v>
      </c>
      <c r="V21" s="2">
        <v>5</v>
      </c>
      <c r="W21" s="7">
        <v>42886</v>
      </c>
      <c r="X21" s="7">
        <v>42886</v>
      </c>
      <c r="Y21" s="2">
        <v>39998290</v>
      </c>
      <c r="Z21">
        <f t="shared" si="0"/>
        <v>0.86583853959756785</v>
      </c>
      <c r="AA21">
        <f t="shared" si="1"/>
        <v>0</v>
      </c>
    </row>
    <row r="22" spans="1:27" x14ac:dyDescent="0.25">
      <c r="A22" s="2" t="s">
        <v>21</v>
      </c>
      <c r="B22" s="2" t="s">
        <v>42</v>
      </c>
      <c r="C22" s="2" t="s">
        <v>47</v>
      </c>
      <c r="D22" s="2" t="s">
        <v>50</v>
      </c>
      <c r="E22" s="4">
        <v>0</v>
      </c>
      <c r="F22" s="4">
        <v>1</v>
      </c>
      <c r="G22" s="4">
        <v>2</v>
      </c>
      <c r="H22" s="4">
        <v>2</v>
      </c>
      <c r="I22" s="4">
        <v>1</v>
      </c>
      <c r="J22" s="4">
        <v>0</v>
      </c>
      <c r="K22" s="4">
        <v>0</v>
      </c>
      <c r="L22" s="4">
        <v>1</v>
      </c>
      <c r="M22" s="4">
        <v>2</v>
      </c>
      <c r="N22" s="4">
        <v>1</v>
      </c>
      <c r="O22" s="4">
        <v>2</v>
      </c>
      <c r="P22" s="4">
        <v>2</v>
      </c>
      <c r="Q22" s="4">
        <v>2</v>
      </c>
      <c r="R22" s="4">
        <v>2</v>
      </c>
      <c r="S22">
        <v>18</v>
      </c>
      <c r="T22" s="2">
        <v>890470</v>
      </c>
      <c r="U22" s="2" t="s">
        <v>74</v>
      </c>
      <c r="V22" s="2" t="s">
        <v>54</v>
      </c>
      <c r="W22" s="7">
        <v>42552</v>
      </c>
      <c r="X22" s="7">
        <v>42552</v>
      </c>
      <c r="Y22" s="2">
        <v>1138349</v>
      </c>
      <c r="Z22">
        <f t="shared" si="0"/>
        <v>0.78224692075980218</v>
      </c>
      <c r="AA22">
        <f t="shared" si="1"/>
        <v>0</v>
      </c>
    </row>
    <row r="23" spans="1:27" x14ac:dyDescent="0.25">
      <c r="A23" s="2" t="s">
        <v>22</v>
      </c>
      <c r="B23" s="2" t="s">
        <v>35</v>
      </c>
      <c r="C23" s="2" t="s">
        <v>48</v>
      </c>
      <c r="D23" s="2" t="s">
        <v>51</v>
      </c>
      <c r="E23" s="4">
        <v>0</v>
      </c>
      <c r="F23" s="4">
        <v>2</v>
      </c>
      <c r="G23" s="4">
        <v>2</v>
      </c>
      <c r="H23" s="4">
        <v>0</v>
      </c>
      <c r="I23" s="4">
        <v>0</v>
      </c>
      <c r="J23" s="4">
        <v>2</v>
      </c>
      <c r="K23" s="4">
        <v>0</v>
      </c>
      <c r="L23" s="4">
        <v>1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>
        <v>19</v>
      </c>
      <c r="T23" s="2">
        <v>860930</v>
      </c>
      <c r="U23" s="2" t="s">
        <v>74</v>
      </c>
      <c r="V23" s="2">
        <v>3</v>
      </c>
      <c r="W23" s="7">
        <v>41656</v>
      </c>
      <c r="X23" s="7">
        <v>41656</v>
      </c>
      <c r="Y23" s="2">
        <v>861351</v>
      </c>
      <c r="Z23">
        <f t="shared" si="0"/>
        <v>0.9995112329352378</v>
      </c>
      <c r="AA23">
        <f t="shared" si="1"/>
        <v>0</v>
      </c>
    </row>
    <row r="24" spans="1:27" x14ac:dyDescent="0.25">
      <c r="A24" s="2" t="s">
        <v>23</v>
      </c>
      <c r="B24" s="2" t="s">
        <v>32</v>
      </c>
      <c r="C24" s="2" t="s">
        <v>47</v>
      </c>
      <c r="D24" s="2" t="s">
        <v>50</v>
      </c>
      <c r="E24" s="4">
        <v>0</v>
      </c>
      <c r="F24" s="4">
        <v>0</v>
      </c>
      <c r="G24" s="4">
        <v>2</v>
      </c>
      <c r="H24" s="4">
        <v>2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2</v>
      </c>
      <c r="O24" s="4">
        <v>2</v>
      </c>
      <c r="P24" s="4">
        <v>2</v>
      </c>
      <c r="Q24" s="4">
        <v>0</v>
      </c>
      <c r="R24" s="4">
        <v>2</v>
      </c>
      <c r="S24">
        <v>14</v>
      </c>
      <c r="T24" s="2">
        <v>80320</v>
      </c>
      <c r="U24" s="2" t="s">
        <v>74</v>
      </c>
      <c r="V24" s="2" t="s">
        <v>54</v>
      </c>
      <c r="W24" s="7">
        <v>41989</v>
      </c>
      <c r="X24" s="7">
        <v>42010</v>
      </c>
      <c r="Y24" s="2">
        <v>96386</v>
      </c>
      <c r="Z24">
        <f t="shared" si="0"/>
        <v>0.83331604174880169</v>
      </c>
      <c r="AA24">
        <f t="shared" si="1"/>
        <v>21</v>
      </c>
    </row>
    <row r="25" spans="1:27" x14ac:dyDescent="0.25">
      <c r="A25" s="2" t="s">
        <v>24</v>
      </c>
      <c r="B25" s="2" t="s">
        <v>36</v>
      </c>
      <c r="C25" s="2" t="s">
        <v>48</v>
      </c>
      <c r="D25" s="2" t="s">
        <v>51</v>
      </c>
      <c r="E25" s="4">
        <v>2</v>
      </c>
      <c r="F25" s="4">
        <v>2</v>
      </c>
      <c r="G25" s="4">
        <v>2</v>
      </c>
      <c r="H25" s="4">
        <v>0</v>
      </c>
      <c r="I25" s="4">
        <v>0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>
        <v>22</v>
      </c>
      <c r="T25" s="2">
        <v>13011931</v>
      </c>
      <c r="U25" s="2" t="s">
        <v>74</v>
      </c>
      <c r="V25" s="2">
        <v>3</v>
      </c>
      <c r="W25" s="7">
        <v>42921</v>
      </c>
      <c r="X25" s="7">
        <v>42921</v>
      </c>
      <c r="Y25" s="2">
        <v>18874424</v>
      </c>
      <c r="Z25">
        <f t="shared" si="0"/>
        <v>0.68939486577179787</v>
      </c>
      <c r="AA25">
        <f t="shared" si="1"/>
        <v>0</v>
      </c>
    </row>
    <row r="26" spans="1:27" x14ac:dyDescent="0.25">
      <c r="A26" s="2" t="s">
        <v>25</v>
      </c>
      <c r="B26" s="2" t="s">
        <v>38</v>
      </c>
      <c r="C26" s="2" t="s">
        <v>47</v>
      </c>
      <c r="D26" s="2" t="s">
        <v>51</v>
      </c>
      <c r="E26" s="4">
        <v>2</v>
      </c>
      <c r="F26" s="4">
        <v>2</v>
      </c>
      <c r="G26" s="4">
        <v>2</v>
      </c>
      <c r="H26" s="4">
        <v>1</v>
      </c>
      <c r="I26" s="4">
        <v>2</v>
      </c>
      <c r="J26" s="4">
        <v>2</v>
      </c>
      <c r="K26" s="4">
        <v>0</v>
      </c>
      <c r="L26" s="4">
        <v>0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>
        <v>23</v>
      </c>
      <c r="T26" s="2">
        <v>620356</v>
      </c>
      <c r="U26" s="2" t="s">
        <v>73</v>
      </c>
      <c r="V26" s="2">
        <v>5</v>
      </c>
      <c r="W26" s="7">
        <v>41603</v>
      </c>
      <c r="X26" s="7">
        <v>41603</v>
      </c>
      <c r="Y26" s="2">
        <v>625885</v>
      </c>
      <c r="Z26">
        <f t="shared" si="0"/>
        <v>0.99116610878995337</v>
      </c>
      <c r="AA26">
        <f t="shared" si="1"/>
        <v>0</v>
      </c>
    </row>
    <row r="27" spans="1:27" x14ac:dyDescent="0.25">
      <c r="A27" s="2" t="s">
        <v>26</v>
      </c>
      <c r="B27" s="2" t="s">
        <v>43</v>
      </c>
      <c r="C27" s="2" t="s">
        <v>48</v>
      </c>
      <c r="D27" s="2" t="s">
        <v>51</v>
      </c>
      <c r="E27" s="4">
        <v>2</v>
      </c>
      <c r="F27" s="4">
        <v>2</v>
      </c>
      <c r="G27" s="4">
        <v>2</v>
      </c>
      <c r="H27" s="4">
        <v>0</v>
      </c>
      <c r="I27" s="4">
        <v>2</v>
      </c>
      <c r="J27" s="4">
        <v>2</v>
      </c>
      <c r="K27" s="4">
        <v>0</v>
      </c>
      <c r="L27" s="4">
        <v>1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>
        <v>23</v>
      </c>
      <c r="T27" s="2">
        <v>301215</v>
      </c>
      <c r="U27" s="2" t="s">
        <v>74</v>
      </c>
      <c r="V27" s="2">
        <v>4</v>
      </c>
      <c r="W27" s="7">
        <v>43763</v>
      </c>
      <c r="X27" s="7">
        <v>43777</v>
      </c>
      <c r="Y27" s="2">
        <v>443610</v>
      </c>
      <c r="Z27">
        <f t="shared" si="0"/>
        <v>0.67900858862514368</v>
      </c>
      <c r="AA27">
        <f t="shared" si="1"/>
        <v>14</v>
      </c>
    </row>
    <row r="28" spans="1:27" x14ac:dyDescent="0.25">
      <c r="A28" s="2" t="s">
        <v>27</v>
      </c>
      <c r="B28" s="2" t="s">
        <v>41</v>
      </c>
      <c r="C28" s="2" t="s">
        <v>47</v>
      </c>
      <c r="D28" s="2" t="s">
        <v>51</v>
      </c>
      <c r="E28" s="4">
        <v>1</v>
      </c>
      <c r="F28" s="4">
        <v>2</v>
      </c>
      <c r="G28" s="4">
        <v>2</v>
      </c>
      <c r="H28" s="4">
        <v>1</v>
      </c>
      <c r="I28" s="4">
        <v>1</v>
      </c>
      <c r="J28" s="4">
        <v>0</v>
      </c>
      <c r="K28" s="4">
        <v>0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>
        <v>21</v>
      </c>
      <c r="T28" s="2">
        <v>61853</v>
      </c>
      <c r="U28" s="2" t="s">
        <v>73</v>
      </c>
      <c r="V28" s="2">
        <v>5</v>
      </c>
      <c r="W28" s="7">
        <v>40738</v>
      </c>
      <c r="X28" s="7">
        <v>41002</v>
      </c>
      <c r="Y28" s="2">
        <v>61903</v>
      </c>
      <c r="Z28">
        <f t="shared" si="0"/>
        <v>0.99919228470348775</v>
      </c>
      <c r="AA28">
        <f t="shared" si="1"/>
        <v>264</v>
      </c>
    </row>
    <row r="29" spans="1:27" x14ac:dyDescent="0.25">
      <c r="A29" s="2" t="s">
        <v>28</v>
      </c>
      <c r="B29" s="2" t="s">
        <v>41</v>
      </c>
      <c r="C29" s="2" t="s">
        <v>47</v>
      </c>
      <c r="D29" s="2" t="s">
        <v>51</v>
      </c>
      <c r="E29" s="4">
        <v>2</v>
      </c>
      <c r="F29" s="4">
        <v>2</v>
      </c>
      <c r="G29" s="4">
        <v>2</v>
      </c>
      <c r="H29" s="4">
        <v>0</v>
      </c>
      <c r="I29" s="4">
        <v>2</v>
      </c>
      <c r="J29" s="4">
        <v>2</v>
      </c>
      <c r="K29" s="4">
        <v>1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>
        <v>25</v>
      </c>
      <c r="T29" s="2">
        <v>993582</v>
      </c>
      <c r="U29" s="2" t="s">
        <v>73</v>
      </c>
      <c r="V29" s="2">
        <v>5</v>
      </c>
      <c r="W29" s="7">
        <v>40988</v>
      </c>
      <c r="X29" s="7">
        <v>40988</v>
      </c>
      <c r="Y29" s="2">
        <v>997867</v>
      </c>
      <c r="Z29">
        <f t="shared" si="0"/>
        <v>0.99570584055791</v>
      </c>
      <c r="AA29">
        <f t="shared" si="1"/>
        <v>0</v>
      </c>
    </row>
    <row r="30" spans="1:27" x14ac:dyDescent="0.25">
      <c r="A30" s="2" t="s">
        <v>29</v>
      </c>
      <c r="B30" s="2" t="s">
        <v>44</v>
      </c>
      <c r="C30" s="2" t="s">
        <v>48</v>
      </c>
      <c r="D30" s="2" t="s">
        <v>51</v>
      </c>
      <c r="E30" s="6">
        <v>2</v>
      </c>
      <c r="F30" s="4">
        <v>2</v>
      </c>
      <c r="G30" s="4">
        <v>2</v>
      </c>
      <c r="H30" s="4">
        <v>0</v>
      </c>
      <c r="I30" s="4">
        <v>0</v>
      </c>
      <c r="J30" s="4">
        <v>1</v>
      </c>
      <c r="K30" s="4">
        <v>1</v>
      </c>
      <c r="L30" s="4">
        <v>0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>
        <v>20</v>
      </c>
      <c r="T30" s="2">
        <v>2229623</v>
      </c>
      <c r="U30" s="2" t="s">
        <v>73</v>
      </c>
      <c r="V30" s="2">
        <v>4</v>
      </c>
      <c r="W30" s="7">
        <v>42485</v>
      </c>
      <c r="X30" s="7">
        <v>42485</v>
      </c>
      <c r="Y30" s="2">
        <v>2672520</v>
      </c>
      <c r="Z30">
        <f t="shared" si="0"/>
        <v>0.8342773861374283</v>
      </c>
      <c r="AA30">
        <f t="shared" si="1"/>
        <v>0</v>
      </c>
    </row>
    <row r="31" spans="1:27" x14ac:dyDescent="0.25">
      <c r="A31" s="2" t="s">
        <v>30</v>
      </c>
      <c r="B31" s="2" t="s">
        <v>45</v>
      </c>
      <c r="C31" s="2" t="s">
        <v>47</v>
      </c>
      <c r="D31" s="2" t="s">
        <v>50</v>
      </c>
      <c r="E31" s="4">
        <v>1</v>
      </c>
      <c r="F31" s="4">
        <v>2</v>
      </c>
      <c r="G31" s="4">
        <v>1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2</v>
      </c>
      <c r="P31" s="4">
        <v>2</v>
      </c>
      <c r="Q31" s="4"/>
      <c r="R31" s="4">
        <v>2</v>
      </c>
      <c r="S31">
        <v>11</v>
      </c>
      <c r="T31" s="2">
        <v>434481</v>
      </c>
      <c r="U31" s="2" t="s">
        <v>74</v>
      </c>
      <c r="V31" s="2" t="s">
        <v>54</v>
      </c>
      <c r="W31" s="7">
        <v>43657</v>
      </c>
      <c r="X31" s="7">
        <v>43685</v>
      </c>
      <c r="Y31" s="2">
        <v>460699</v>
      </c>
      <c r="Z31">
        <f t="shared" si="0"/>
        <v>0.94309082502892339</v>
      </c>
      <c r="AA31">
        <f t="shared" si="1"/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B355155CEE244AC2A246D02DC8898" ma:contentTypeVersion="6" ma:contentTypeDescription="Create a new document." ma:contentTypeScope="" ma:versionID="163d29cd0928e39d088676499e03e240">
  <xsd:schema xmlns:xsd="http://www.w3.org/2001/XMLSchema" xmlns:xs="http://www.w3.org/2001/XMLSchema" xmlns:p="http://schemas.microsoft.com/office/2006/metadata/properties" xmlns:ns3="65356b0c-69a9-4f3f-a6b4-e3b0143ba05d" targetNamespace="http://schemas.microsoft.com/office/2006/metadata/properties" ma:root="true" ma:fieldsID="d1908440ad2dd93284795b0d9e5366c2" ns3:_="">
    <xsd:import namespace="65356b0c-69a9-4f3f-a6b4-e3b0143ba05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56b0c-69a9-4f3f-a6b4-e3b0143ba05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356b0c-69a9-4f3f-a6b4-e3b0143ba05d" xsi:nil="true"/>
  </documentManagement>
</p:properties>
</file>

<file path=customXml/itemProps1.xml><?xml version="1.0" encoding="utf-8"?>
<ds:datastoreItem xmlns:ds="http://schemas.openxmlformats.org/officeDocument/2006/customXml" ds:itemID="{69253EFE-103A-40C8-BFD5-2DDFB69D4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56b0c-69a9-4f3f-a6b4-e3b0143ba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E2263C-019D-48E3-BAB0-8998E6B0F4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B63BCF-8438-4DC1-A530-47CDDD723EA4}">
  <ds:schemaRefs>
    <ds:schemaRef ds:uri="http://schemas.microsoft.com/office/2006/documentManagement/types"/>
    <ds:schemaRef ds:uri="http://schemas.microsoft.com/office/infopath/2007/PartnerControls"/>
    <ds:schemaRef ds:uri="65356b0c-69a9-4f3f-a6b4-e3b0143ba05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Lei</dc:creator>
  <cp:lastModifiedBy>Ning Lei</cp:lastModifiedBy>
  <dcterms:created xsi:type="dcterms:W3CDTF">2025-07-04T07:58:20Z</dcterms:created>
  <dcterms:modified xsi:type="dcterms:W3CDTF">2025-07-04T08:22:15Z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0x0101006C0B355155CEE244AC2A246D02DC8898</vt:lpwstr>
  </property>
</Properties>
</file>