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ymon\OneDrive\Inżynierka\"/>
    </mc:Choice>
  </mc:AlternateContent>
  <bookViews>
    <workbookView xWindow="0" yWindow="0" windowWidth="20160" windowHeight="9132" tabRatio="860" activeTab="7"/>
  </bookViews>
  <sheets>
    <sheet name="1. Dashboard" sheetId="6" r:id="rId1"/>
    <sheet name="2. Inverter #1" sheetId="8" r:id="rId2"/>
    <sheet name="3. Inverter #2" sheetId="9" r:id="rId3"/>
    <sheet name="4. MPPT #1" sheetId="10" r:id="rId4"/>
    <sheet name="5. MPPT #2" sheetId="14" r:id="rId5"/>
    <sheet name="6. MPPT #3" sheetId="15" r:id="rId6"/>
    <sheet name="7. ECM" sheetId="3" r:id="rId7"/>
    <sheet name="8. BMS" sheetId="12" r:id="rId8"/>
    <sheet name="9. Lights controller" sheetId="16" r:id="rId9"/>
    <sheet name="Wszystkie dane" sheetId="7" r:id="rId10"/>
    <sheet name="Standard ramek" sheetId="1" r:id="rId11"/>
    <sheet name="Ogólny schemat" sheetId="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H4" i="15"/>
  <c r="I4" i="15"/>
  <c r="J4" i="15"/>
  <c r="K4" i="15"/>
  <c r="L4" i="15"/>
  <c r="M4" i="15"/>
  <c r="N4" i="15"/>
  <c r="P4" i="15"/>
  <c r="C5" i="15"/>
  <c r="D5" i="15"/>
  <c r="E5" i="15"/>
  <c r="F5" i="15"/>
  <c r="G5" i="15"/>
  <c r="H5" i="15"/>
  <c r="I5" i="15"/>
  <c r="J5" i="15"/>
  <c r="K5" i="15"/>
  <c r="L5" i="15"/>
  <c r="M5" i="15"/>
  <c r="N5" i="15"/>
  <c r="P5" i="15"/>
  <c r="C6" i="15"/>
  <c r="D6" i="15"/>
  <c r="E6" i="15"/>
  <c r="F6" i="15"/>
  <c r="G6" i="15"/>
  <c r="H6" i="15"/>
  <c r="I6" i="15"/>
  <c r="J6" i="15"/>
  <c r="K6" i="15"/>
  <c r="L6" i="15"/>
  <c r="M6" i="15"/>
  <c r="N6" i="15"/>
  <c r="P6" i="15"/>
  <c r="C4" i="14"/>
  <c r="D4" i="14"/>
  <c r="E4" i="14"/>
  <c r="F4" i="14"/>
  <c r="G4" i="14"/>
  <c r="H4" i="14"/>
  <c r="I4" i="14"/>
  <c r="J4" i="14"/>
  <c r="K4" i="14"/>
  <c r="L4" i="14"/>
  <c r="M4" i="14"/>
  <c r="N4" i="14"/>
  <c r="P4" i="14"/>
  <c r="C5" i="14"/>
  <c r="D5" i="14"/>
  <c r="E5" i="14"/>
  <c r="F5" i="14"/>
  <c r="G5" i="14"/>
  <c r="H5" i="14"/>
  <c r="I5" i="14"/>
  <c r="J5" i="14"/>
  <c r="K5" i="14"/>
  <c r="L5" i="14"/>
  <c r="M5" i="14"/>
  <c r="N5" i="14"/>
  <c r="P5" i="14"/>
  <c r="C6" i="14"/>
  <c r="D6" i="14"/>
  <c r="E6" i="14"/>
  <c r="F6" i="14"/>
  <c r="G6" i="14"/>
  <c r="H6" i="14"/>
  <c r="I6" i="14"/>
  <c r="J6" i="14"/>
  <c r="K6" i="14"/>
  <c r="L6" i="14"/>
  <c r="M6" i="14"/>
  <c r="N6" i="14"/>
  <c r="P6" i="14"/>
  <c r="C4" i="10"/>
  <c r="D4" i="10"/>
  <c r="E4" i="10"/>
  <c r="F4" i="10"/>
  <c r="G4" i="10"/>
  <c r="H4" i="10"/>
  <c r="I4" i="10"/>
  <c r="J4" i="10"/>
  <c r="K4" i="10"/>
  <c r="L4" i="10"/>
  <c r="M4" i="10"/>
  <c r="N4" i="10"/>
  <c r="P4" i="10"/>
  <c r="C5" i="10"/>
  <c r="D5" i="10"/>
  <c r="E5" i="10"/>
  <c r="F5" i="10"/>
  <c r="G5" i="10"/>
  <c r="H5" i="10"/>
  <c r="I5" i="10"/>
  <c r="J5" i="10"/>
  <c r="K5" i="10"/>
  <c r="L5" i="10"/>
  <c r="M5" i="10"/>
  <c r="N5" i="10"/>
  <c r="P5" i="10"/>
  <c r="C6" i="10"/>
  <c r="D6" i="10"/>
  <c r="E6" i="10"/>
  <c r="F6" i="10"/>
  <c r="G6" i="10"/>
  <c r="H6" i="10"/>
  <c r="I6" i="10"/>
  <c r="J6" i="10"/>
  <c r="K6" i="10"/>
  <c r="L6" i="10"/>
  <c r="M6" i="10"/>
  <c r="N6" i="10"/>
  <c r="P6" i="10"/>
  <c r="C39" i="3" l="1"/>
  <c r="D39" i="3"/>
  <c r="E39" i="3"/>
  <c r="F39" i="3"/>
  <c r="G39" i="3"/>
  <c r="H39" i="3"/>
  <c r="I39" i="3"/>
  <c r="J39" i="3"/>
  <c r="K39" i="3"/>
  <c r="L39" i="3"/>
  <c r="M39" i="3"/>
  <c r="N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P41" i="3"/>
  <c r="C36" i="3"/>
  <c r="D36" i="3"/>
  <c r="E36" i="3"/>
  <c r="F36" i="3"/>
  <c r="G36" i="3"/>
  <c r="H36" i="3"/>
  <c r="I36" i="3"/>
  <c r="J36" i="3"/>
  <c r="K36" i="3"/>
  <c r="L36" i="3"/>
  <c r="M36" i="3"/>
  <c r="N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P37" i="3"/>
  <c r="C38" i="3"/>
  <c r="D38" i="3"/>
  <c r="E38" i="3"/>
  <c r="F38" i="3"/>
  <c r="G38" i="3"/>
  <c r="H38" i="3"/>
  <c r="I38" i="3"/>
  <c r="J38" i="3"/>
  <c r="K38" i="3"/>
  <c r="L38" i="3"/>
  <c r="M38" i="3"/>
  <c r="N38" i="3"/>
  <c r="P38" i="3"/>
  <c r="C33" i="3"/>
  <c r="D33" i="3"/>
  <c r="E33" i="3"/>
  <c r="F33" i="3"/>
  <c r="G33" i="3"/>
  <c r="H33" i="3"/>
  <c r="I33" i="3"/>
  <c r="J33" i="3"/>
  <c r="K33" i="3"/>
  <c r="L33" i="3"/>
  <c r="M33" i="3"/>
  <c r="N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P35" i="3"/>
  <c r="B6" i="3"/>
  <c r="B7" i="3"/>
  <c r="B8" i="3"/>
  <c r="B9" i="3"/>
  <c r="B10" i="3"/>
  <c r="B11" i="3"/>
  <c r="B12" i="3"/>
  <c r="B13" i="3"/>
  <c r="B14" i="3"/>
  <c r="B15" i="3"/>
  <c r="C32" i="3" l="1"/>
  <c r="D32" i="3"/>
  <c r="D54" i="3" s="1"/>
  <c r="E32" i="3"/>
  <c r="E54" i="3" s="1"/>
  <c r="F32" i="3"/>
  <c r="F54" i="3" s="1"/>
  <c r="G32" i="3"/>
  <c r="G54" i="3" s="1"/>
  <c r="H32" i="3"/>
  <c r="H54" i="3" s="1"/>
  <c r="I32" i="3"/>
  <c r="I54" i="3" s="1"/>
  <c r="J32" i="3"/>
  <c r="J54" i="3" s="1"/>
  <c r="K32" i="3"/>
  <c r="K54" i="3" s="1"/>
  <c r="L32" i="3"/>
  <c r="L54" i="3" s="1"/>
  <c r="M32" i="3"/>
  <c r="M54" i="3" s="1"/>
  <c r="N32" i="3"/>
  <c r="N54" i="3" s="1"/>
  <c r="P32" i="3"/>
  <c r="P54" i="3" s="1"/>
  <c r="C24" i="3"/>
  <c r="D24" i="3"/>
  <c r="D53" i="3" s="1"/>
  <c r="E24" i="3"/>
  <c r="E53" i="3" s="1"/>
  <c r="F24" i="3"/>
  <c r="F53" i="3" s="1"/>
  <c r="G24" i="3"/>
  <c r="G53" i="3" s="1"/>
  <c r="H24" i="3"/>
  <c r="H53" i="3" s="1"/>
  <c r="I24" i="3"/>
  <c r="I53" i="3" s="1"/>
  <c r="J24" i="3"/>
  <c r="J53" i="3" s="1"/>
  <c r="K24" i="3"/>
  <c r="K53" i="3" s="1"/>
  <c r="L24" i="3"/>
  <c r="L53" i="3" s="1"/>
  <c r="M24" i="3"/>
  <c r="M53" i="3" s="1"/>
  <c r="N24" i="3"/>
  <c r="N53" i="3" s="1"/>
  <c r="P24" i="3"/>
  <c r="P53" i="3" s="1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C7" i="15"/>
  <c r="D7" i="15"/>
  <c r="E7" i="15"/>
  <c r="F7" i="15"/>
  <c r="G7" i="15"/>
  <c r="H7" i="15"/>
  <c r="I7" i="15"/>
  <c r="J7" i="15"/>
  <c r="K7" i="15"/>
  <c r="L7" i="15"/>
  <c r="M7" i="15"/>
  <c r="N7" i="15"/>
  <c r="P7" i="15"/>
  <c r="C7" i="14"/>
  <c r="D7" i="14"/>
  <c r="E7" i="14"/>
  <c r="F7" i="14"/>
  <c r="G7" i="14"/>
  <c r="H7" i="14"/>
  <c r="I7" i="14"/>
  <c r="J7" i="14"/>
  <c r="K7" i="14"/>
  <c r="L7" i="14"/>
  <c r="M7" i="14"/>
  <c r="N7" i="14"/>
  <c r="P7" i="14"/>
  <c r="C7" i="10"/>
  <c r="D7" i="10"/>
  <c r="E7" i="10"/>
  <c r="F7" i="10"/>
  <c r="G7" i="10"/>
  <c r="H7" i="10"/>
  <c r="I7" i="10"/>
  <c r="J7" i="10"/>
  <c r="K7" i="10"/>
  <c r="L7" i="10"/>
  <c r="M7" i="10"/>
  <c r="N7" i="10"/>
  <c r="P7" i="10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C10" i="6"/>
  <c r="D10" i="6"/>
  <c r="E10" i="6"/>
  <c r="F10" i="6"/>
  <c r="G10" i="6"/>
  <c r="H10" i="6"/>
  <c r="I10" i="6"/>
  <c r="J10" i="6"/>
  <c r="K10" i="6"/>
  <c r="L10" i="6"/>
  <c r="M10" i="6"/>
  <c r="N10" i="6"/>
  <c r="P10" i="6"/>
  <c r="C8" i="6"/>
  <c r="D8" i="6"/>
  <c r="E8" i="6"/>
  <c r="F8" i="6"/>
  <c r="G8" i="6"/>
  <c r="H8" i="6"/>
  <c r="I8" i="6"/>
  <c r="J8" i="6"/>
  <c r="K8" i="6"/>
  <c r="L8" i="6"/>
  <c r="M8" i="6"/>
  <c r="N8" i="6"/>
  <c r="P8" i="6"/>
  <c r="C6" i="6"/>
  <c r="D6" i="6"/>
  <c r="E6" i="6"/>
  <c r="F6" i="6"/>
  <c r="G6" i="6"/>
  <c r="H6" i="6"/>
  <c r="I6" i="6"/>
  <c r="J6" i="6"/>
  <c r="K6" i="6"/>
  <c r="L6" i="6"/>
  <c r="M6" i="6"/>
  <c r="N6" i="6"/>
  <c r="P6" i="6"/>
  <c r="C9" i="6"/>
  <c r="D9" i="6"/>
  <c r="E9" i="6"/>
  <c r="F9" i="6"/>
  <c r="G9" i="6"/>
  <c r="H9" i="6"/>
  <c r="I9" i="6"/>
  <c r="J9" i="6"/>
  <c r="K9" i="6"/>
  <c r="L9" i="6"/>
  <c r="M9" i="6"/>
  <c r="N9" i="6"/>
  <c r="P9" i="6"/>
  <c r="C7" i="6"/>
  <c r="D7" i="6"/>
  <c r="E7" i="6"/>
  <c r="F7" i="6"/>
  <c r="G7" i="6"/>
  <c r="H7" i="6"/>
  <c r="I7" i="6"/>
  <c r="J7" i="6"/>
  <c r="K7" i="6"/>
  <c r="L7" i="6"/>
  <c r="M7" i="6"/>
  <c r="N7" i="6"/>
  <c r="P7" i="6"/>
  <c r="C5" i="6"/>
  <c r="D5" i="6"/>
  <c r="E5" i="6"/>
  <c r="F5" i="6"/>
  <c r="G5" i="6"/>
  <c r="H5" i="6"/>
  <c r="I5" i="6"/>
  <c r="J5" i="6"/>
  <c r="K5" i="6"/>
  <c r="L5" i="6"/>
  <c r="M5" i="6"/>
  <c r="N5" i="6"/>
  <c r="P5" i="6"/>
  <c r="E4" i="6"/>
  <c r="C16" i="3"/>
  <c r="D16" i="3"/>
  <c r="D52" i="3" s="1"/>
  <c r="E16" i="3"/>
  <c r="E52" i="3" s="1"/>
  <c r="F16" i="3"/>
  <c r="F52" i="3" s="1"/>
  <c r="G16" i="3"/>
  <c r="G52" i="3" s="1"/>
  <c r="H16" i="3"/>
  <c r="H52" i="3" s="1"/>
  <c r="I16" i="3"/>
  <c r="I52" i="3" s="1"/>
  <c r="J16" i="3"/>
  <c r="J52" i="3" s="1"/>
  <c r="K16" i="3"/>
  <c r="K52" i="3" s="1"/>
  <c r="L16" i="3"/>
  <c r="L52" i="3" s="1"/>
  <c r="M16" i="3"/>
  <c r="M52" i="3" s="1"/>
  <c r="N16" i="3"/>
  <c r="N52" i="3" s="1"/>
  <c r="P16" i="3"/>
  <c r="P52" i="3" s="1"/>
  <c r="C25" i="3"/>
  <c r="D25" i="3"/>
  <c r="E25" i="3"/>
  <c r="F25" i="3"/>
  <c r="G25" i="3"/>
  <c r="H25" i="3"/>
  <c r="I25" i="3"/>
  <c r="J25" i="3"/>
  <c r="K25" i="3"/>
  <c r="L25" i="3"/>
  <c r="M25" i="3"/>
  <c r="N25" i="3"/>
  <c r="P25" i="3"/>
  <c r="C17" i="3"/>
  <c r="D17" i="3"/>
  <c r="E17" i="3"/>
  <c r="F17" i="3"/>
  <c r="G17" i="3"/>
  <c r="H17" i="3"/>
  <c r="I17" i="3"/>
  <c r="J17" i="3"/>
  <c r="K17" i="3"/>
  <c r="L17" i="3"/>
  <c r="M17" i="3"/>
  <c r="N17" i="3"/>
  <c r="P17" i="3"/>
  <c r="C26" i="3"/>
  <c r="D26" i="3"/>
  <c r="E26" i="3"/>
  <c r="F26" i="3"/>
  <c r="G26" i="3"/>
  <c r="H26" i="3"/>
  <c r="I26" i="3"/>
  <c r="J26" i="3"/>
  <c r="K26" i="3"/>
  <c r="L26" i="3"/>
  <c r="M26" i="3"/>
  <c r="N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P31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H18" i="3"/>
  <c r="I18" i="3"/>
  <c r="J18" i="3"/>
  <c r="K18" i="3"/>
  <c r="L18" i="3"/>
  <c r="M18" i="3"/>
  <c r="N18" i="3"/>
  <c r="P18" i="3"/>
  <c r="H19" i="3"/>
  <c r="I19" i="3"/>
  <c r="J19" i="3"/>
  <c r="K19" i="3"/>
  <c r="L19" i="3"/>
  <c r="M19" i="3"/>
  <c r="N19" i="3"/>
  <c r="P19" i="3"/>
  <c r="H20" i="3"/>
  <c r="I20" i="3"/>
  <c r="J20" i="3"/>
  <c r="K20" i="3"/>
  <c r="L20" i="3"/>
  <c r="M20" i="3"/>
  <c r="N20" i="3"/>
  <c r="P20" i="3"/>
  <c r="H21" i="3"/>
  <c r="I21" i="3"/>
  <c r="J21" i="3"/>
  <c r="K21" i="3"/>
  <c r="L21" i="3"/>
  <c r="M21" i="3"/>
  <c r="N21" i="3"/>
  <c r="P21" i="3"/>
  <c r="H22" i="3"/>
  <c r="I22" i="3"/>
  <c r="J22" i="3"/>
  <c r="K22" i="3"/>
  <c r="L22" i="3"/>
  <c r="M22" i="3"/>
  <c r="N22" i="3"/>
  <c r="P22" i="3"/>
  <c r="H23" i="3"/>
  <c r="I23" i="3"/>
  <c r="J23" i="3"/>
  <c r="K23" i="3"/>
  <c r="L23" i="3"/>
  <c r="M23" i="3"/>
  <c r="N23" i="3"/>
  <c r="P23" i="3"/>
  <c r="B4" i="6" l="1"/>
  <c r="C4" i="6"/>
  <c r="D4" i="6"/>
  <c r="F4" i="6"/>
  <c r="G4" i="6"/>
  <c r="H4" i="6"/>
  <c r="I4" i="6"/>
  <c r="J4" i="6"/>
  <c r="K4" i="6"/>
  <c r="L4" i="6"/>
  <c r="M4" i="6"/>
  <c r="N4" i="6"/>
  <c r="P4" i="6"/>
  <c r="B4" i="3"/>
  <c r="C4" i="3"/>
  <c r="D4" i="3"/>
  <c r="E4" i="3"/>
  <c r="F4" i="3"/>
  <c r="G4" i="3"/>
  <c r="H4" i="3"/>
  <c r="I4" i="3"/>
  <c r="J4" i="3"/>
  <c r="K4" i="3"/>
  <c r="L4" i="3"/>
  <c r="M4" i="3"/>
  <c r="N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P5" i="3"/>
  <c r="C6" i="3"/>
  <c r="D6" i="3"/>
  <c r="E6" i="3"/>
  <c r="F6" i="3"/>
  <c r="G6" i="3"/>
  <c r="H6" i="3"/>
  <c r="I6" i="3"/>
  <c r="J6" i="3"/>
  <c r="K6" i="3"/>
  <c r="L6" i="3"/>
  <c r="M6" i="3"/>
  <c r="N6" i="3"/>
  <c r="P6" i="3"/>
  <c r="C7" i="3"/>
  <c r="D7" i="3"/>
  <c r="E7" i="3"/>
  <c r="F7" i="3"/>
  <c r="G7" i="3"/>
  <c r="H7" i="3"/>
  <c r="I7" i="3"/>
  <c r="J7" i="3"/>
  <c r="K7" i="3"/>
  <c r="L7" i="3"/>
  <c r="M7" i="3"/>
  <c r="N7" i="3"/>
  <c r="P7" i="3"/>
  <c r="C8" i="3"/>
  <c r="D8" i="3"/>
  <c r="E8" i="3"/>
  <c r="F8" i="3"/>
  <c r="G8" i="3"/>
  <c r="H8" i="3"/>
  <c r="I8" i="3"/>
  <c r="J8" i="3"/>
  <c r="K8" i="3"/>
  <c r="L8" i="3"/>
  <c r="M8" i="3"/>
  <c r="N8" i="3"/>
  <c r="P8" i="3"/>
  <c r="C9" i="3"/>
  <c r="D9" i="3"/>
  <c r="E9" i="3"/>
  <c r="F9" i="3"/>
  <c r="G9" i="3"/>
  <c r="H9" i="3"/>
  <c r="I9" i="3"/>
  <c r="J9" i="3"/>
  <c r="K9" i="3"/>
  <c r="L9" i="3"/>
  <c r="M9" i="3"/>
  <c r="N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P15" i="3"/>
</calcChain>
</file>

<file path=xl/sharedStrings.xml><?xml version="1.0" encoding="utf-8"?>
<sst xmlns="http://schemas.openxmlformats.org/spreadsheetml/2006/main" count="1401" uniqueCount="215">
  <si>
    <t>Standard ramek magistrali CAN</t>
  </si>
  <si>
    <t>Dashboard</t>
  </si>
  <si>
    <t>1.</t>
  </si>
  <si>
    <t>Informacje odbierane</t>
  </si>
  <si>
    <t>L. p.</t>
  </si>
  <si>
    <t>ID nadawcy</t>
  </si>
  <si>
    <t>DLC*</t>
  </si>
  <si>
    <t>* ilość bajtów</t>
  </si>
  <si>
    <t>DATA0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</si>
  <si>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</si>
  <si>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</si>
  <si>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</si>
  <si>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</si>
  <si>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</si>
  <si>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</si>
  <si>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</si>
  <si>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</si>
  <si>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Powtórzeń</t>
  </si>
  <si>
    <t>Okres [ms]</t>
  </si>
  <si>
    <t>ID odbiorcy</t>
  </si>
  <si>
    <t>Informacje nadawane</t>
  </si>
  <si>
    <t>Spis treści:</t>
  </si>
  <si>
    <t xml:space="preserve">2. </t>
  </si>
  <si>
    <t>3.</t>
  </si>
  <si>
    <t>4.</t>
  </si>
  <si>
    <t>5.</t>
  </si>
  <si>
    <t>6.</t>
  </si>
  <si>
    <t>7.</t>
  </si>
  <si>
    <t>8.</t>
  </si>
  <si>
    <t>Falownik #1</t>
  </si>
  <si>
    <t>Falownik #2</t>
  </si>
  <si>
    <t>MPPT #1</t>
  </si>
  <si>
    <t>MPPT #2</t>
  </si>
  <si>
    <t>UCH</t>
  </si>
  <si>
    <t>BMS</t>
  </si>
  <si>
    <t>Komputer główny</t>
  </si>
  <si>
    <t>1. Dashboard, ID:0x000, magistrala: Low/High</t>
  </si>
  <si>
    <t>2. Falownik #1, ID:0x000, magistrala: Low/High</t>
  </si>
  <si>
    <t>3. Falownik #2, ID:0x000, magistrala: Low/High</t>
  </si>
  <si>
    <t>4. MPPT #1, ID:0x000, magistrala: Low/High</t>
  </si>
  <si>
    <t>5. MPPT #2, ID:0x000, magistrala: Low/High</t>
  </si>
  <si>
    <t>6. UCH, ID:0x000, magistrala: Low/High</t>
  </si>
  <si>
    <t>7. BMS, ID:0x000, magistrala: Low/High</t>
  </si>
  <si>
    <t>8. Komputer główny, ID:0x000, magistrala: Low/High</t>
  </si>
  <si>
    <t>Nazwa nadawcy</t>
  </si>
  <si>
    <t>Opis danych</t>
  </si>
  <si>
    <t>Messages received</t>
  </si>
  <si>
    <t>Messages sent</t>
  </si>
  <si>
    <t xml:space="preserve">ID </t>
  </si>
  <si>
    <t>Period [ms]</t>
  </si>
  <si>
    <t>Repeat</t>
  </si>
  <si>
    <t>Device name</t>
  </si>
  <si>
    <t>Description</t>
  </si>
  <si>
    <t>ID</t>
  </si>
  <si>
    <t>No.</t>
  </si>
  <si>
    <r>
      <t xml:space="preserve">6. ECM </t>
    </r>
    <r>
      <rPr>
        <i/>
        <sz val="18"/>
        <color theme="1"/>
        <rFont val="Calibri"/>
        <family val="2"/>
        <charset val="238"/>
        <scheme val="minor"/>
      </rPr>
      <t>(Electronic Control Module)</t>
    </r>
  </si>
  <si>
    <t>1. Dashboard</t>
  </si>
  <si>
    <t>2. Inverter #1</t>
  </si>
  <si>
    <t>4. MPPT #1</t>
  </si>
  <si>
    <r>
      <t xml:space="preserve">7. BMS </t>
    </r>
    <r>
      <rPr>
        <i/>
        <sz val="18"/>
        <color theme="1"/>
        <rFont val="Calibri"/>
        <family val="2"/>
        <charset val="238"/>
        <scheme val="minor"/>
      </rPr>
      <t>(Battery Management System)</t>
    </r>
  </si>
  <si>
    <t>ECM, Dashboard</t>
  </si>
  <si>
    <t>-</t>
  </si>
  <si>
    <t>All</t>
  </si>
  <si>
    <t>ECM</t>
  </si>
  <si>
    <t>Receiver</t>
  </si>
  <si>
    <t>Sender</t>
  </si>
  <si>
    <t>0x100</t>
  </si>
  <si>
    <t>0x5</t>
  </si>
  <si>
    <t>0xFF</t>
  </si>
  <si>
    <t>0x000</t>
  </si>
  <si>
    <t>0x01</t>
  </si>
  <si>
    <t>0x02</t>
  </si>
  <si>
    <t>Operational state</t>
  </si>
  <si>
    <t>Stopped state</t>
  </si>
  <si>
    <t>Pre-operational</t>
  </si>
  <si>
    <t>Reset application</t>
  </si>
  <si>
    <t>Reset communication</t>
  </si>
  <si>
    <t>0x80</t>
  </si>
  <si>
    <t>0x81</t>
  </si>
  <si>
    <t>0x82</t>
  </si>
  <si>
    <t>SYNC</t>
  </si>
  <si>
    <t>NMT</t>
  </si>
  <si>
    <t>TIME</t>
  </si>
  <si>
    <t>0x185</t>
  </si>
  <si>
    <t>0x186</t>
  </si>
  <si>
    <t>0x187</t>
  </si>
  <si>
    <t>0x188</t>
  </si>
  <si>
    <t>0x189</t>
  </si>
  <si>
    <t>0x190</t>
  </si>
  <si>
    <t>TPDO: 1-4 of 29 battery voltages. Each voltage consists of two data bytes</t>
  </si>
  <si>
    <t>TPDO: 5-8 of 29 battery voltages. Each voltage consists of two data bytes</t>
  </si>
  <si>
    <t>TPDO: 9-12 of 29 battery voltages. Each voltage consists of two data bytes</t>
  </si>
  <si>
    <t>TPDO: 13-16 of 29 battery voltages. Each voltage consists of two data bytes</t>
  </si>
  <si>
    <t>TPDO: 17-20 of 29 battery voltages. Each voltage consists of two data bytes</t>
  </si>
  <si>
    <t>TPDO: 21-24 of 29 battery voltages. Each voltage consists of two data bytes</t>
  </si>
  <si>
    <t>TPDO: 25-28 of 29 battery voltages. Each voltage consists of two data bytes</t>
  </si>
  <si>
    <t>TPDO: 29 of 29 battery voltages. Each voltage consists of two data bytes. 2 B - 4 B declare battery current</t>
  </si>
  <si>
    <t>TPDO: 1-4 of 12 battery temperatures. Each temperature consists of two data bytes</t>
  </si>
  <si>
    <t>TPDO: 5-8 of 12 battery temperatures. Each temperature consists of two data bytes</t>
  </si>
  <si>
    <t>TPDO: 9-12 of 12 battery temperatures. Each temperature consists of two data bytes</t>
  </si>
  <si>
    <t xml:space="preserve">COB-ID </t>
  </si>
  <si>
    <t>Service: PDO1 Producer</t>
  </si>
  <si>
    <t>0x080</t>
  </si>
  <si>
    <t>Node-ID: 0x05, Line: High</t>
  </si>
  <si>
    <t>0x85</t>
  </si>
  <si>
    <t>EMCY: DATA0 contains error information from 0x0 - 0x5. 0 - over voltage; 1 - undervoltage; 2 - over current; 3 - over temperature; 4 - under temperature; 5 - MPPTs powered off info</t>
  </si>
  <si>
    <t>Node-ID</t>
  </si>
  <si>
    <t>time</t>
  </si>
  <si>
    <t>in_ms</t>
  </si>
  <si>
    <t>after</t>
  </si>
  <si>
    <t>midnight</t>
  </si>
  <si>
    <t>days_since</t>
  </si>
  <si>
    <t>jan1, 1984</t>
  </si>
  <si>
    <t>BMS Data</t>
  </si>
  <si>
    <t>0x633</t>
  </si>
  <si>
    <t>0x5B3</t>
  </si>
  <si>
    <t>Service: SDO Server</t>
  </si>
  <si>
    <t xml:space="preserve">Node-ID: 0x33, Line: Low </t>
  </si>
  <si>
    <t>prąd</t>
  </si>
  <si>
    <t>wejściowy</t>
  </si>
  <si>
    <t>napięcie</t>
  </si>
  <si>
    <t>wejściowe</t>
  </si>
  <si>
    <t>wyjściowy</t>
  </si>
  <si>
    <t>wyjściowe</t>
  </si>
  <si>
    <t>tryb pracy</t>
  </si>
  <si>
    <t>RSDO Download: prąd i napięcie wejściowe</t>
  </si>
  <si>
    <t>RSDO Download: prąd i napięcie wyjściowe</t>
  </si>
  <si>
    <t>RSDO Download: tryb pracy</t>
  </si>
  <si>
    <t>5. MPPT #2</t>
  </si>
  <si>
    <t xml:space="preserve">Node-ID: 0x36, Line: Low </t>
  </si>
  <si>
    <t>0x636</t>
  </si>
  <si>
    <t>6. MPPT #3</t>
  </si>
  <si>
    <t xml:space="preserve">Node-ID: 0x39, Line: Low </t>
  </si>
  <si>
    <t>0x639</t>
  </si>
  <si>
    <t>0x5B9</t>
  </si>
  <si>
    <t>0x5B6</t>
  </si>
  <si>
    <t>Service: PDO2 Producer</t>
  </si>
  <si>
    <t>Node-ID: 0x10, Line: High</t>
  </si>
  <si>
    <t>0x290</t>
  </si>
  <si>
    <t>TPDO: Inverter temperature (0-3 B) &amp; Engine temperature (4-7 B)</t>
  </si>
  <si>
    <t>TPDO: Phase current no. 1</t>
  </si>
  <si>
    <t>TPDO: Phase current no. 2</t>
  </si>
  <si>
    <t>TPDO: Phase current no. 3</t>
  </si>
  <si>
    <t>TPDO: Torque (0-3 B) &amp; Rotation Speed (4-7 B)</t>
  </si>
  <si>
    <t>TPDO: DC bus voltage</t>
  </si>
  <si>
    <t>0x395</t>
  </si>
  <si>
    <t>0x291</t>
  </si>
  <si>
    <t>0x292</t>
  </si>
  <si>
    <t>0x293</t>
  </si>
  <si>
    <t>0x294</t>
  </si>
  <si>
    <t>0x295</t>
  </si>
  <si>
    <t>0x396</t>
  </si>
  <si>
    <t>0x397</t>
  </si>
  <si>
    <t>0x398</t>
  </si>
  <si>
    <t>0x399</t>
  </si>
  <si>
    <t>0x400</t>
  </si>
  <si>
    <t>Node-ID: 0x15, Line: High</t>
  </si>
  <si>
    <t>3. Inverter #2</t>
  </si>
  <si>
    <t>Service: PDO3 Producer</t>
  </si>
  <si>
    <t>Inverter #1</t>
  </si>
  <si>
    <t>Inverter #2</t>
  </si>
  <si>
    <t>Inverter #1 Data</t>
  </si>
  <si>
    <t>Inverter #2 Data</t>
  </si>
  <si>
    <t>Node-ID:  0x00, Line: Low &amp; High</t>
  </si>
  <si>
    <t>EMCY: DATA0 contains error information.</t>
  </si>
  <si>
    <t>ERR</t>
  </si>
  <si>
    <t>0x90</t>
  </si>
  <si>
    <t>0x95</t>
  </si>
  <si>
    <t>0x196</t>
  </si>
  <si>
    <t>TPDO: Output power in kW (bytes 0-1); Battery charge level (bytes 2-3); Average temperature (bytes 4-6)</t>
  </si>
  <si>
    <t>Service: PDO1, PDO2, PDO3 Consumer</t>
  </si>
  <si>
    <t>0x296</t>
  </si>
  <si>
    <t>0x401</t>
  </si>
  <si>
    <t>Node-ID: 0x70, Line: Low</t>
  </si>
  <si>
    <t>Service: NMT</t>
  </si>
  <si>
    <t>9. Lights controller</t>
  </si>
  <si>
    <t>TPDO: Consumed power in kW (bytes 0-3) &amp; Vehicle speed (bytes 4-7)</t>
  </si>
  <si>
    <t>0x581</t>
  </si>
  <si>
    <t>lights</t>
  </si>
  <si>
    <t>other</t>
  </si>
  <si>
    <t>EMCY</t>
  </si>
  <si>
    <t>TSDO Upload: Lights (0x01 - postojowe; 0x02 - dzienne; 0x03 - długie; 0x04 - przeciwmgielne; 0x05 - kierunkowskaz lewy; 0x06 - kierunkowskaz prawy; 0x07 - awaryjne) Other (0x01 - pasy bezpieczeństwa; 0x02 - otwarte drzwi; 0x03) EMCY (Contains device ID and error code)</t>
  </si>
  <si>
    <t>EMCY_NODE</t>
  </si>
  <si>
    <t>EMCY_ID</t>
  </si>
  <si>
    <t>0b010 0 00 1 1</t>
  </si>
  <si>
    <t>0x1</t>
  </si>
  <si>
    <t>Node-ID: 0x50, Line: Low</t>
  </si>
  <si>
    <t>Dashboard, Lights controller</t>
  </si>
  <si>
    <t>RSDO Upload: prąd i napięcie wejściowe</t>
  </si>
  <si>
    <t>RSDO Upload: prąd i napięcie wyjściowe</t>
  </si>
  <si>
    <t>RSDO Upload: tryb pracy</t>
  </si>
  <si>
    <t>0b001 0 11 1 1</t>
  </si>
  <si>
    <t>0b001 0 01 1 1</t>
  </si>
  <si>
    <t>0xAA</t>
  </si>
  <si>
    <t>0x03</t>
  </si>
  <si>
    <t xml:space="preserve"> </t>
  </si>
  <si>
    <t>0x481</t>
  </si>
  <si>
    <t>0x482</t>
  </si>
  <si>
    <t>0x483</t>
  </si>
  <si>
    <t>Receiver(s)</t>
  </si>
  <si>
    <t>0b01000011</t>
  </si>
  <si>
    <t>MPPT1</t>
  </si>
  <si>
    <t>MPPT2</t>
  </si>
  <si>
    <t>MPPT3</t>
  </si>
  <si>
    <t>MPPT #3</t>
  </si>
  <si>
    <t>całkowite</t>
  </si>
  <si>
    <t>dziesiętne</t>
  </si>
  <si>
    <t>3FF</t>
  </si>
  <si>
    <t>7F</t>
  </si>
  <si>
    <t>0x18A</t>
  </si>
  <si>
    <t>0x18B</t>
  </si>
  <si>
    <t>0x18C</t>
  </si>
  <si>
    <t>0x18D</t>
  </si>
  <si>
    <t>0x18E</t>
  </si>
  <si>
    <t>0x18F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</si>
</sst>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charset val="238"/>
      <scheme val="minor"/>
    </font>
    <font>
      <i/>
      <sz val="36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i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2" borderId="0" xfId="0" applyFont="1" applyFill="1" applyBorder="1" applyAlignme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Border="1"/>
    <xf numFmtId="0" fontId="0" fillId="5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5" borderId="1" xfId="0" quotePrefix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0" borderId="2" xfId="0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45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98A54FE-2948-48A0-B40B-328C4EA4FC54}" type="doc">
      <dgm:prSet loTypeId="urn:microsoft.com/office/officeart/2008/layout/RadialCluster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9903F48A-A13C-4A8C-8C40-3CF1E47DE39D}">
      <dgm:prSet phldrT="[Tekst]"/>
      <dgm:spPr/>
      <dgm:t>
        <a:bodyPr/>
        <a:lstStyle/>
        <a:p>
          <a:pPr algn="ctr"/>
          <a:r>
            <a:rPr lang="pl-PL"/>
            <a:t>UCH</a:t>
          </a:r>
        </a:p>
        <a:p>
          <a:pPr algn="ctr"/>
          <a:r>
            <a:rPr lang="pl-PL"/>
            <a:t>STM32F446RE</a:t>
          </a:r>
        </a:p>
      </dgm:t>
    </dgm:pt>
    <dgm:pt modelId="{82677367-70A4-4D2C-88B4-084F16F025F5}" type="parTrans" cxnId="{350A239C-9959-4A00-8BC4-64529C9B1F10}">
      <dgm:prSet/>
      <dgm:spPr/>
      <dgm:t>
        <a:bodyPr/>
        <a:lstStyle/>
        <a:p>
          <a:pPr algn="ctr"/>
          <a:endParaRPr lang="pl-PL"/>
        </a:p>
      </dgm:t>
    </dgm:pt>
    <dgm:pt modelId="{F12F6756-C772-4BA9-9F3F-E35F7DB2D99D}" type="sibTrans" cxnId="{350A239C-9959-4A00-8BC4-64529C9B1F10}">
      <dgm:prSet/>
      <dgm:spPr/>
      <dgm:t>
        <a:bodyPr/>
        <a:lstStyle/>
        <a:p>
          <a:pPr algn="ctr"/>
          <a:endParaRPr lang="pl-PL"/>
        </a:p>
      </dgm:t>
    </dgm:pt>
    <dgm:pt modelId="{8F4D2889-8E47-41E6-964D-D2118119762C}">
      <dgm:prSet phldrT="[Tekst]"/>
      <dgm:spPr/>
      <dgm:t>
        <a:bodyPr/>
        <a:lstStyle/>
        <a:p>
          <a:pPr algn="ctr"/>
          <a:r>
            <a:rPr lang="pl-PL"/>
            <a:t>Main Computer "UP Squared"</a:t>
          </a:r>
        </a:p>
      </dgm:t>
    </dgm:pt>
    <dgm:pt modelId="{C563F176-5A8D-4F6D-B000-5EE98157C3DD}" type="parTrans" cxnId="{F3B55EF6-9501-4082-B5FB-C1943634046F}">
      <dgm:prSet/>
      <dgm:spPr/>
      <dgm:t>
        <a:bodyPr/>
        <a:lstStyle/>
        <a:p>
          <a:pPr algn="ctr"/>
          <a:endParaRPr lang="pl-PL"/>
        </a:p>
      </dgm:t>
    </dgm:pt>
    <dgm:pt modelId="{DA990B4C-310A-43A8-A78C-5D64C3D90527}" type="sibTrans" cxnId="{F3B55EF6-9501-4082-B5FB-C1943634046F}">
      <dgm:prSet/>
      <dgm:spPr/>
      <dgm:t>
        <a:bodyPr/>
        <a:lstStyle/>
        <a:p>
          <a:pPr algn="ctr"/>
          <a:endParaRPr lang="pl-PL"/>
        </a:p>
      </dgm:t>
    </dgm:pt>
    <dgm:pt modelId="{900D94B2-AD7A-4F26-8599-210BFF619CC0}">
      <dgm:prSet/>
      <dgm:spPr/>
      <dgm:t>
        <a:bodyPr/>
        <a:lstStyle/>
        <a:p>
          <a:pPr algn="ctr"/>
          <a:r>
            <a:rPr lang="pl-PL"/>
            <a:t>CAN Low Speed Transceiver "SN65HVD230" with 120 Ohm termination</a:t>
          </a:r>
        </a:p>
      </dgm:t>
    </dgm:pt>
    <dgm:pt modelId="{98124ED6-7826-4337-9F94-F3C3FAB075C0}" type="parTrans" cxnId="{72820F83-A539-460C-A69C-3696E557F52F}">
      <dgm:prSet/>
      <dgm:spPr/>
      <dgm:t>
        <a:bodyPr/>
        <a:lstStyle/>
        <a:p>
          <a:pPr algn="ctr"/>
          <a:endParaRPr lang="pl-PL"/>
        </a:p>
      </dgm:t>
    </dgm:pt>
    <dgm:pt modelId="{2DF703AC-CDCB-4202-8019-2A4044CCEF10}" type="sibTrans" cxnId="{72820F83-A539-460C-A69C-3696E557F52F}">
      <dgm:prSet/>
      <dgm:spPr/>
      <dgm:t>
        <a:bodyPr/>
        <a:lstStyle/>
        <a:p>
          <a:pPr algn="ctr"/>
          <a:endParaRPr lang="pl-PL"/>
        </a:p>
      </dgm:t>
    </dgm:pt>
    <dgm:pt modelId="{9F61B2BA-E9A0-47A5-9503-191334682D0C}">
      <dgm:prSet phldrT="[Tekst]"/>
      <dgm:spPr/>
      <dgm:t>
        <a:bodyPr/>
        <a:lstStyle/>
        <a:p>
          <a:pPr algn="ctr"/>
          <a:r>
            <a:rPr lang="pl-PL"/>
            <a:t>CAN High Speed Transceiver "SN65HVD230" with 120 Ohm termination</a:t>
          </a:r>
        </a:p>
      </dgm:t>
    </dgm:pt>
    <dgm:pt modelId="{47071F69-9BD3-4CF3-B6CC-D475C5395C82}" type="parTrans" cxnId="{8CBD9595-5A8E-45E4-B13C-068A3E06E488}">
      <dgm:prSet/>
      <dgm:spPr/>
      <dgm:t>
        <a:bodyPr/>
        <a:lstStyle/>
        <a:p>
          <a:pPr algn="ctr"/>
          <a:endParaRPr lang="pl-PL"/>
        </a:p>
      </dgm:t>
    </dgm:pt>
    <dgm:pt modelId="{5E8E1C09-0541-48CB-B498-549E0A7F6CBF}" type="sibTrans" cxnId="{8CBD9595-5A8E-45E4-B13C-068A3E06E488}">
      <dgm:prSet/>
      <dgm:spPr/>
      <dgm:t>
        <a:bodyPr/>
        <a:lstStyle/>
        <a:p>
          <a:pPr algn="ctr"/>
          <a:endParaRPr lang="pl-PL"/>
        </a:p>
      </dgm:t>
    </dgm:pt>
    <dgm:pt modelId="{C27B0196-EABF-4342-9A33-4AA158C224E7}">
      <dgm:prSet phldrT="[Tekst]" custT="1"/>
      <dgm:spPr/>
      <dgm:t>
        <a:bodyPr/>
        <a:lstStyle/>
        <a:p>
          <a:pPr algn="ctr"/>
          <a:r>
            <a:rPr lang="pl-PL" sz="1000"/>
            <a:t>Battery Management System</a:t>
          </a:r>
        </a:p>
      </dgm:t>
    </dgm:pt>
    <dgm:pt modelId="{5150A292-8E78-4B5B-A4AC-2C68CDBB5238}" type="parTrans" cxnId="{0C0CA8C6-B085-407E-8246-59507F72CD82}">
      <dgm:prSet/>
      <dgm:spPr/>
      <dgm:t>
        <a:bodyPr/>
        <a:lstStyle/>
        <a:p>
          <a:pPr algn="ctr"/>
          <a:endParaRPr lang="pl-PL"/>
        </a:p>
      </dgm:t>
    </dgm:pt>
    <dgm:pt modelId="{E03571AC-130C-4414-BAAB-33DD06F6B35A}" type="sibTrans" cxnId="{0C0CA8C6-B085-407E-8246-59507F72CD82}">
      <dgm:prSet/>
      <dgm:spPr/>
      <dgm:t>
        <a:bodyPr/>
        <a:lstStyle/>
        <a:p>
          <a:pPr algn="ctr"/>
          <a:endParaRPr lang="pl-PL"/>
        </a:p>
      </dgm:t>
    </dgm:pt>
    <dgm:pt modelId="{F59FD36C-932B-4F69-A93D-4D19C7C6006E}">
      <dgm:prSet phldrT="[Tekst]" custT="1"/>
      <dgm:spPr/>
      <dgm:t>
        <a:bodyPr/>
        <a:lstStyle/>
        <a:p>
          <a:pPr algn="ctr"/>
          <a:r>
            <a:rPr lang="pl-PL" sz="1000"/>
            <a:t>Battery Charger</a:t>
          </a:r>
        </a:p>
      </dgm:t>
    </dgm:pt>
    <dgm:pt modelId="{D388CFFD-3F46-4FA7-9382-6D3DA6FFF98D}" type="parTrans" cxnId="{B1C08C68-4B32-4AA7-B8FA-F1573471451F}">
      <dgm:prSet/>
      <dgm:spPr/>
      <dgm:t>
        <a:bodyPr/>
        <a:lstStyle/>
        <a:p>
          <a:pPr algn="ctr"/>
          <a:endParaRPr lang="pl-PL"/>
        </a:p>
      </dgm:t>
    </dgm:pt>
    <dgm:pt modelId="{3BD5C81D-9F5B-45C5-ABBA-811305A6C321}" type="sibTrans" cxnId="{B1C08C68-4B32-4AA7-B8FA-F1573471451F}">
      <dgm:prSet/>
      <dgm:spPr/>
      <dgm:t>
        <a:bodyPr/>
        <a:lstStyle/>
        <a:p>
          <a:pPr algn="ctr"/>
          <a:endParaRPr lang="pl-PL"/>
        </a:p>
      </dgm:t>
    </dgm:pt>
    <dgm:pt modelId="{BDEB327B-5765-41AE-8A98-03B72AC6B562}">
      <dgm:prSet custT="1"/>
      <dgm:spPr/>
      <dgm:t>
        <a:bodyPr/>
        <a:lstStyle/>
        <a:p>
          <a:pPr algn="ctr"/>
          <a:r>
            <a:rPr lang="pl-PL" sz="1000"/>
            <a:t>1st MPPT</a:t>
          </a:r>
        </a:p>
      </dgm:t>
    </dgm:pt>
    <dgm:pt modelId="{46009AFA-1B12-4410-BB58-E60BD9A2F329}" type="parTrans" cxnId="{B29D95A1-2513-4F5F-9907-4EBF1640929B}">
      <dgm:prSet/>
      <dgm:spPr/>
      <dgm:t>
        <a:bodyPr/>
        <a:lstStyle/>
        <a:p>
          <a:pPr algn="ctr"/>
          <a:endParaRPr lang="pl-PL"/>
        </a:p>
      </dgm:t>
    </dgm:pt>
    <dgm:pt modelId="{9A36088D-D6DE-4610-8BEA-8AF147B0FA99}" type="sibTrans" cxnId="{B29D95A1-2513-4F5F-9907-4EBF1640929B}">
      <dgm:prSet/>
      <dgm:spPr/>
      <dgm:t>
        <a:bodyPr/>
        <a:lstStyle/>
        <a:p>
          <a:pPr algn="ctr"/>
          <a:endParaRPr lang="pl-PL"/>
        </a:p>
      </dgm:t>
    </dgm:pt>
    <dgm:pt modelId="{F2FFB4FB-34E2-4C02-88B2-C3B3B4E8EA89}">
      <dgm:prSet custT="1"/>
      <dgm:spPr/>
      <dgm:t>
        <a:bodyPr/>
        <a:lstStyle/>
        <a:p>
          <a:pPr algn="ctr"/>
          <a:r>
            <a:rPr lang="pl-PL" sz="1000"/>
            <a:t>2nd MPPT</a:t>
          </a:r>
        </a:p>
      </dgm:t>
    </dgm:pt>
    <dgm:pt modelId="{7E906F43-AE56-4320-B5DF-23FB013EFF0A}" type="parTrans" cxnId="{478312AE-63A9-42FD-A1BB-06DFEB88D35F}">
      <dgm:prSet/>
      <dgm:spPr/>
      <dgm:t>
        <a:bodyPr/>
        <a:lstStyle/>
        <a:p>
          <a:pPr algn="ctr"/>
          <a:endParaRPr lang="pl-PL"/>
        </a:p>
      </dgm:t>
    </dgm:pt>
    <dgm:pt modelId="{7E0EC685-5CDB-4BB7-8A6E-4E0342DA2B9F}" type="sibTrans" cxnId="{478312AE-63A9-42FD-A1BB-06DFEB88D35F}">
      <dgm:prSet/>
      <dgm:spPr/>
      <dgm:t>
        <a:bodyPr/>
        <a:lstStyle/>
        <a:p>
          <a:pPr algn="ctr"/>
          <a:endParaRPr lang="pl-PL"/>
        </a:p>
      </dgm:t>
    </dgm:pt>
    <dgm:pt modelId="{83331D62-5AA9-483F-B55C-81AE86DA5E3D}">
      <dgm:prSet custT="1"/>
      <dgm:spPr/>
      <dgm:t>
        <a:bodyPr/>
        <a:lstStyle/>
        <a:p>
          <a:pPr algn="ctr"/>
          <a:r>
            <a:rPr lang="pl-PL" sz="1000"/>
            <a:t>3rd MPPT</a:t>
          </a:r>
        </a:p>
      </dgm:t>
    </dgm:pt>
    <dgm:pt modelId="{A259ADED-D65E-4661-8823-A537D6A520D1}" type="parTrans" cxnId="{44C3C957-92DD-467E-9E86-A59FACACA395}">
      <dgm:prSet/>
      <dgm:spPr/>
      <dgm:t>
        <a:bodyPr/>
        <a:lstStyle/>
        <a:p>
          <a:pPr algn="ctr"/>
          <a:endParaRPr lang="pl-PL"/>
        </a:p>
      </dgm:t>
    </dgm:pt>
    <dgm:pt modelId="{87163FBB-48E5-4F1D-B818-2CF0AFDCD7CF}" type="sibTrans" cxnId="{44C3C957-92DD-467E-9E86-A59FACACA395}">
      <dgm:prSet/>
      <dgm:spPr/>
      <dgm:t>
        <a:bodyPr/>
        <a:lstStyle/>
        <a:p>
          <a:pPr algn="ctr"/>
          <a:endParaRPr lang="pl-PL"/>
        </a:p>
      </dgm:t>
    </dgm:pt>
    <dgm:pt modelId="{A1686863-4177-458A-9AD9-13D2D9E43234}">
      <dgm:prSet phldrT="[Tekst]" custT="1"/>
      <dgm:spPr/>
      <dgm:t>
        <a:bodyPr/>
        <a:lstStyle/>
        <a:p>
          <a:pPr algn="ctr"/>
          <a:r>
            <a:rPr lang="pl-PL" sz="1000"/>
            <a:t>Dashboard with 120 Ohm termination</a:t>
          </a:r>
        </a:p>
      </dgm:t>
    </dgm:pt>
    <dgm:pt modelId="{5F5D27F3-EEEB-4F6B-896F-0AD994BB1006}" type="sibTrans" cxnId="{FB519878-0C54-4D2F-AE91-310071A387B1}">
      <dgm:prSet/>
      <dgm:spPr/>
      <dgm:t>
        <a:bodyPr/>
        <a:lstStyle/>
        <a:p>
          <a:pPr algn="ctr"/>
          <a:endParaRPr lang="pl-PL"/>
        </a:p>
      </dgm:t>
    </dgm:pt>
    <dgm:pt modelId="{9CCA9524-59F1-4C34-8207-12BFCEABF5DE}" type="parTrans" cxnId="{FB519878-0C54-4D2F-AE91-310071A387B1}">
      <dgm:prSet/>
      <dgm:spPr/>
      <dgm:t>
        <a:bodyPr/>
        <a:lstStyle/>
        <a:p>
          <a:pPr algn="ctr"/>
          <a:endParaRPr lang="pl-PL"/>
        </a:p>
      </dgm:t>
    </dgm:pt>
    <dgm:pt modelId="{7802743F-B310-4CC9-8AB9-9577D1B15706}">
      <dgm:prSet phldrT="[Tekst]" custT="1"/>
      <dgm:spPr/>
      <dgm:t>
        <a:bodyPr/>
        <a:lstStyle/>
        <a:p>
          <a:pPr algn="ctr"/>
          <a:r>
            <a:rPr lang="pl-PL" sz="1000"/>
            <a:t>Lights and shifters controller</a:t>
          </a:r>
        </a:p>
      </dgm:t>
    </dgm:pt>
    <dgm:pt modelId="{0C3E7799-B050-43AB-A940-F2F66F57B831}" type="parTrans" cxnId="{C9EFA0A9-BD9D-4F29-8EB9-8B092DE52A71}">
      <dgm:prSet/>
      <dgm:spPr/>
      <dgm:t>
        <a:bodyPr/>
        <a:lstStyle/>
        <a:p>
          <a:pPr algn="ctr"/>
          <a:endParaRPr lang="pl-PL"/>
        </a:p>
      </dgm:t>
    </dgm:pt>
    <dgm:pt modelId="{7625A3E8-800B-47CF-A08A-91DB73C168BF}" type="sibTrans" cxnId="{C9EFA0A9-BD9D-4F29-8EB9-8B092DE52A71}">
      <dgm:prSet/>
      <dgm:spPr/>
      <dgm:t>
        <a:bodyPr/>
        <a:lstStyle/>
        <a:p>
          <a:pPr algn="ctr"/>
          <a:endParaRPr lang="pl-PL"/>
        </a:p>
      </dgm:t>
    </dgm:pt>
    <dgm:pt modelId="{6BC98C31-C8F4-4FA8-A7A7-95A461034F68}">
      <dgm:prSet custT="1"/>
      <dgm:spPr/>
      <dgm:t>
        <a:bodyPr/>
        <a:lstStyle/>
        <a:p>
          <a:pPr algn="ctr"/>
          <a:r>
            <a:rPr lang="pl-PL" sz="1000"/>
            <a:t>1st Inverter</a:t>
          </a:r>
        </a:p>
      </dgm:t>
    </dgm:pt>
    <dgm:pt modelId="{5F33B790-075A-430D-8B8D-7947F931FC6E}" type="sibTrans" cxnId="{8C448913-F1E0-4DE0-9EFF-E98F83E40BB0}">
      <dgm:prSet/>
      <dgm:spPr/>
      <dgm:t>
        <a:bodyPr/>
        <a:lstStyle/>
        <a:p>
          <a:pPr algn="ctr"/>
          <a:endParaRPr lang="pl-PL"/>
        </a:p>
      </dgm:t>
    </dgm:pt>
    <dgm:pt modelId="{3FDA71B0-462E-4105-BE38-C4A1836B004A}" type="parTrans" cxnId="{8C448913-F1E0-4DE0-9EFF-E98F83E40BB0}">
      <dgm:prSet/>
      <dgm:spPr/>
      <dgm:t>
        <a:bodyPr/>
        <a:lstStyle/>
        <a:p>
          <a:pPr algn="ctr"/>
          <a:endParaRPr lang="pl-PL"/>
        </a:p>
      </dgm:t>
    </dgm:pt>
    <dgm:pt modelId="{0AAE7FA6-CE9E-4A5F-AE16-D6DF867DE102}">
      <dgm:prSet custT="1"/>
      <dgm:spPr/>
      <dgm:t>
        <a:bodyPr/>
        <a:lstStyle/>
        <a:p>
          <a:pPr algn="ctr"/>
          <a:r>
            <a:rPr lang="pl-PL" sz="1000"/>
            <a:t>2nd Inverter</a:t>
          </a:r>
        </a:p>
      </dgm:t>
    </dgm:pt>
    <dgm:pt modelId="{749E9F12-011F-467B-B88F-D69440CB082B}" type="sibTrans" cxnId="{82B48056-F7DE-4CFC-825B-06314AE4C7F7}">
      <dgm:prSet/>
      <dgm:spPr/>
      <dgm:t>
        <a:bodyPr/>
        <a:lstStyle/>
        <a:p>
          <a:pPr algn="ctr"/>
          <a:endParaRPr lang="pl-PL"/>
        </a:p>
      </dgm:t>
    </dgm:pt>
    <dgm:pt modelId="{8C3FF13E-B278-447B-BB92-E95CF5BE9684}" type="parTrans" cxnId="{82B48056-F7DE-4CFC-825B-06314AE4C7F7}">
      <dgm:prSet/>
      <dgm:spPr/>
      <dgm:t>
        <a:bodyPr/>
        <a:lstStyle/>
        <a:p>
          <a:pPr algn="ctr"/>
          <a:endParaRPr lang="pl-PL"/>
        </a:p>
      </dgm:t>
    </dgm:pt>
    <dgm:pt modelId="{71981846-4CF2-4560-B190-51D9107E6DA9}" type="pres">
      <dgm:prSet presAssocID="{C98A54FE-2948-48A0-B40B-328C4EA4FC54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  <dgm:t>
        <a:bodyPr/>
        <a:lstStyle/>
        <a:p>
          <a:endParaRPr lang="pl-PL"/>
        </a:p>
      </dgm:t>
    </dgm:pt>
    <dgm:pt modelId="{766E6C4C-B306-4FDF-B912-213A5D4E9270}" type="pres">
      <dgm:prSet presAssocID="{9903F48A-A13C-4A8C-8C40-3CF1E47DE39D}" presName="textCenter" presStyleLbl="node1" presStyleIdx="0" presStyleCnt="13" custLinFactNeighborX="-25642" custLinFactNeighborY="-50614"/>
      <dgm:spPr/>
      <dgm:t>
        <a:bodyPr/>
        <a:lstStyle/>
        <a:p>
          <a:endParaRPr lang="pl-PL"/>
        </a:p>
      </dgm:t>
    </dgm:pt>
    <dgm:pt modelId="{481865B6-7307-4623-AC29-722FAF5F1260}" type="pres">
      <dgm:prSet presAssocID="{9903F48A-A13C-4A8C-8C40-3CF1E47DE39D}" presName="cycle_1" presStyleCnt="0"/>
      <dgm:spPr/>
    </dgm:pt>
    <dgm:pt modelId="{8B146933-9681-434B-8219-3BBC0ED70E85}" type="pres">
      <dgm:prSet presAssocID="{900D94B2-AD7A-4F26-8599-210BFF619CC0}" presName="childCenter1" presStyleLbl="node1" presStyleIdx="1" presStyleCnt="13" custScaleX="252885" custScaleY="198212" custLinFactNeighborX="-12190" custLinFactNeighborY="-9731"/>
      <dgm:spPr/>
      <dgm:t>
        <a:bodyPr/>
        <a:lstStyle/>
        <a:p>
          <a:endParaRPr lang="pl-PL"/>
        </a:p>
      </dgm:t>
    </dgm:pt>
    <dgm:pt modelId="{6AFFB0F3-732E-4F60-A5B9-FE8FD3E782E0}" type="pres">
      <dgm:prSet presAssocID="{9CCA9524-59F1-4C34-8207-12BFCEABF5DE}" presName="Name141" presStyleLbl="parChTrans1D3" presStyleIdx="0" presStyleCnt="9"/>
      <dgm:spPr/>
      <dgm:t>
        <a:bodyPr/>
        <a:lstStyle/>
        <a:p>
          <a:endParaRPr lang="pl-PL"/>
        </a:p>
      </dgm:t>
    </dgm:pt>
    <dgm:pt modelId="{A8CBB13C-B3F0-4D70-A2AE-08145F7437D5}" type="pres">
      <dgm:prSet presAssocID="{A1686863-4177-458A-9AD9-13D2D9E43234}" presName="text1" presStyleLbl="node1" presStyleIdx="2" presStyleCnt="13" custScaleX="310559" custScaleY="195857" custRadScaleRad="110153" custRadScaleInc="66458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EC3AB1BA-1819-46A1-A609-D783A731C1AC}" type="pres">
      <dgm:prSet presAssocID="{D388CFFD-3F46-4FA7-9382-6D3DA6FFF98D}" presName="Name141" presStyleLbl="parChTrans1D3" presStyleIdx="1" presStyleCnt="9"/>
      <dgm:spPr/>
      <dgm:t>
        <a:bodyPr/>
        <a:lstStyle/>
        <a:p>
          <a:endParaRPr lang="pl-PL"/>
        </a:p>
      </dgm:t>
    </dgm:pt>
    <dgm:pt modelId="{EC339F39-07D2-46EC-BB87-238E8153CBF1}" type="pres">
      <dgm:prSet presAssocID="{F59FD36C-932B-4F69-A93D-4D19C7C6006E}" presName="text1" presStyleLbl="node1" presStyleIdx="3" presStyleCnt="13" custScaleX="219328" custScaleY="112899" custRadScaleRad="131387" custRadScaleInc="54760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F3194C55-B0DB-4245-95F6-211E50EB3A30}" type="pres">
      <dgm:prSet presAssocID="{46009AFA-1B12-4410-BB58-E60BD9A2F329}" presName="Name141" presStyleLbl="parChTrans1D3" presStyleIdx="2" presStyleCnt="9"/>
      <dgm:spPr/>
      <dgm:t>
        <a:bodyPr/>
        <a:lstStyle/>
        <a:p>
          <a:endParaRPr lang="pl-PL"/>
        </a:p>
      </dgm:t>
    </dgm:pt>
    <dgm:pt modelId="{4D9D2704-F854-4DC0-A5F7-58DA1A16CF7C}" type="pres">
      <dgm:prSet presAssocID="{BDEB327B-5765-41AE-8A98-03B72AC6B562}" presName="text1" presStyleLbl="node1" presStyleIdx="4" presStyleCnt="13" custScaleX="129396" custScaleY="96235" custRadScaleRad="107177" custRadScaleInc="30035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C470360A-7D30-42E2-AD9A-41745EE94E18}" type="pres">
      <dgm:prSet presAssocID="{7E906F43-AE56-4320-B5DF-23FB013EFF0A}" presName="Name141" presStyleLbl="parChTrans1D3" presStyleIdx="3" presStyleCnt="9"/>
      <dgm:spPr/>
      <dgm:t>
        <a:bodyPr/>
        <a:lstStyle/>
        <a:p>
          <a:endParaRPr lang="pl-PL"/>
        </a:p>
      </dgm:t>
    </dgm:pt>
    <dgm:pt modelId="{F2903B9F-5BAE-4991-9436-90548675809E}" type="pres">
      <dgm:prSet presAssocID="{F2FFB4FB-34E2-4C02-88B2-C3B3B4E8EA89}" presName="text1" presStyleLbl="node1" presStyleIdx="5" presStyleCnt="13" custScaleX="114863" custScaleY="119032" custRadScaleRad="93403" custRadScaleInc="3998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2073631C-9FD4-46FF-8F2E-2F4D4B31DA55}" type="pres">
      <dgm:prSet presAssocID="{A259ADED-D65E-4661-8823-A537D6A520D1}" presName="Name141" presStyleLbl="parChTrans1D3" presStyleIdx="4" presStyleCnt="9"/>
      <dgm:spPr/>
      <dgm:t>
        <a:bodyPr/>
        <a:lstStyle/>
        <a:p>
          <a:endParaRPr lang="pl-PL"/>
        </a:p>
      </dgm:t>
    </dgm:pt>
    <dgm:pt modelId="{E139BA33-79AB-4C39-AF66-CD7491D563E9}" type="pres">
      <dgm:prSet presAssocID="{83331D62-5AA9-483F-B55C-81AE86DA5E3D}" presName="text1" presStyleLbl="node1" presStyleIdx="6" presStyleCnt="13" custScaleX="135558" custScaleY="115810" custRadScaleRad="93992" custRadScaleInc="-17567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DCD1C13A-FD6D-4F50-999D-CB489C66C337}" type="pres">
      <dgm:prSet presAssocID="{3FDA71B0-462E-4105-BE38-C4A1836B004A}" presName="Name141" presStyleLbl="parChTrans1D3" presStyleIdx="5" presStyleCnt="9"/>
      <dgm:spPr/>
      <dgm:t>
        <a:bodyPr/>
        <a:lstStyle/>
        <a:p>
          <a:endParaRPr lang="pl-PL"/>
        </a:p>
      </dgm:t>
    </dgm:pt>
    <dgm:pt modelId="{31593E0B-7AE2-4D33-808F-FBAFCBB24A3E}" type="pres">
      <dgm:prSet presAssocID="{6BC98C31-C8F4-4FA8-A7A7-95A461034F68}" presName="text1" presStyleLbl="node1" presStyleIdx="7" presStyleCnt="13" custScaleX="238943" custScaleY="153503" custRadScaleRad="92793" custRadScaleInc="100645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3D4409C4-B6E2-4DDE-8D49-32328660F230}" type="pres">
      <dgm:prSet presAssocID="{8C3FF13E-B278-447B-BB92-E95CF5BE9684}" presName="Name141" presStyleLbl="parChTrans1D3" presStyleIdx="6" presStyleCnt="9"/>
      <dgm:spPr/>
      <dgm:t>
        <a:bodyPr/>
        <a:lstStyle/>
        <a:p>
          <a:endParaRPr lang="pl-PL"/>
        </a:p>
      </dgm:t>
    </dgm:pt>
    <dgm:pt modelId="{855BD202-0A93-4466-A032-7365DA2DFA03}" type="pres">
      <dgm:prSet presAssocID="{0AAE7FA6-CE9E-4A5F-AE16-D6DF867DE102}" presName="text1" presStyleLbl="node1" presStyleIdx="8" presStyleCnt="13" custScaleX="332354" custScaleY="155888" custRadScaleRad="67997" custRadScaleInc="125814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3183002C-B393-40F4-984F-CC9A5BB22C93}" type="pres">
      <dgm:prSet presAssocID="{0C3E7799-B050-43AB-A940-F2F66F57B831}" presName="Name141" presStyleLbl="parChTrans1D3" presStyleIdx="7" presStyleCnt="9"/>
      <dgm:spPr/>
      <dgm:t>
        <a:bodyPr/>
        <a:lstStyle/>
        <a:p>
          <a:endParaRPr lang="pl-PL"/>
        </a:p>
      </dgm:t>
    </dgm:pt>
    <dgm:pt modelId="{7E12D06B-D80A-4949-AFBC-3A65E855EBEE}" type="pres">
      <dgm:prSet presAssocID="{7802743F-B310-4CC9-8AB9-9577D1B15706}" presName="text1" presStyleLbl="node1" presStyleIdx="9" presStyleCnt="13" custScaleX="287435" custScaleY="129408" custRadScaleRad="112605" custRadScaleInc="-220783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E09D07D0-9A74-4286-9977-568F2DD92D9C}" type="pres">
      <dgm:prSet presAssocID="{98124ED6-7826-4337-9F94-F3C3FAB075C0}" presName="Name144" presStyleLbl="parChTrans1D2" presStyleIdx="0" presStyleCnt="3"/>
      <dgm:spPr/>
      <dgm:t>
        <a:bodyPr/>
        <a:lstStyle/>
        <a:p>
          <a:endParaRPr lang="pl-PL"/>
        </a:p>
      </dgm:t>
    </dgm:pt>
    <dgm:pt modelId="{6E395947-ADA3-4DCF-A289-51957B1D5373}" type="pres">
      <dgm:prSet presAssocID="{9903F48A-A13C-4A8C-8C40-3CF1E47DE39D}" presName="cycle_2" presStyleCnt="0"/>
      <dgm:spPr/>
    </dgm:pt>
    <dgm:pt modelId="{2DA18A2D-5F65-41C3-8A45-CAC5AA78C983}" type="pres">
      <dgm:prSet presAssocID="{9F61B2BA-E9A0-47A5-9503-191334682D0C}" presName="childCenter2" presStyleLbl="node1" presStyleIdx="10" presStyleCnt="13" custLinFactNeighborX="-44688" custLinFactNeighborY="-5575"/>
      <dgm:spPr/>
      <dgm:t>
        <a:bodyPr/>
        <a:lstStyle/>
        <a:p>
          <a:endParaRPr lang="pl-PL"/>
        </a:p>
      </dgm:t>
    </dgm:pt>
    <dgm:pt modelId="{309EC44F-82D9-4E95-991E-3CB7637BAB6A}" type="pres">
      <dgm:prSet presAssocID="{5150A292-8E78-4B5B-A4AC-2C68CDBB5238}" presName="Name218" presStyleLbl="parChTrans1D3" presStyleIdx="8" presStyleCnt="9"/>
      <dgm:spPr/>
      <dgm:t>
        <a:bodyPr/>
        <a:lstStyle/>
        <a:p>
          <a:endParaRPr lang="pl-PL"/>
        </a:p>
      </dgm:t>
    </dgm:pt>
    <dgm:pt modelId="{4F5D17B2-0613-41F3-B288-11F512284CBE}" type="pres">
      <dgm:prSet presAssocID="{C27B0196-EABF-4342-9A33-4AA158C224E7}" presName="text2" presStyleLbl="node1" presStyleIdx="11" presStyleCnt="13" custScaleX="156057" custScaleY="80310" custRadScaleRad="98410" custRadScaleInc="69305">
        <dgm:presLayoutVars>
          <dgm:bulletEnabled val="1"/>
        </dgm:presLayoutVars>
      </dgm:prSet>
      <dgm:spPr/>
      <dgm:t>
        <a:bodyPr/>
        <a:lstStyle/>
        <a:p>
          <a:endParaRPr lang="pl-PL"/>
        </a:p>
      </dgm:t>
    </dgm:pt>
    <dgm:pt modelId="{C1544B0C-AAD5-4995-971C-6E2108884B68}" type="pres">
      <dgm:prSet presAssocID="{47071F69-9BD3-4CF3-B6CC-D475C5395C82}" presName="Name221" presStyleLbl="parChTrans1D2" presStyleIdx="1" presStyleCnt="3"/>
      <dgm:spPr/>
      <dgm:t>
        <a:bodyPr/>
        <a:lstStyle/>
        <a:p>
          <a:endParaRPr lang="pl-PL"/>
        </a:p>
      </dgm:t>
    </dgm:pt>
    <dgm:pt modelId="{2241F7E3-AEF8-48BD-B006-D2B861B70692}" type="pres">
      <dgm:prSet presAssocID="{9903F48A-A13C-4A8C-8C40-3CF1E47DE39D}" presName="cycle_3" presStyleCnt="0"/>
      <dgm:spPr/>
    </dgm:pt>
    <dgm:pt modelId="{4A74E2E5-1574-4B5D-9488-AD5D88437976}" type="pres">
      <dgm:prSet presAssocID="{8F4D2889-8E47-41E6-964D-D2118119762C}" presName="childCenter3" presStyleLbl="node1" presStyleIdx="12" presStyleCnt="13" custLinFactNeighborX="-4124" custLinFactNeighborY="-59063"/>
      <dgm:spPr/>
      <dgm:t>
        <a:bodyPr/>
        <a:lstStyle/>
        <a:p>
          <a:endParaRPr lang="pl-PL"/>
        </a:p>
      </dgm:t>
    </dgm:pt>
    <dgm:pt modelId="{31EBC60E-06B7-47B6-8951-C2B8660C236C}" type="pres">
      <dgm:prSet presAssocID="{C563F176-5A8D-4F6D-B000-5EE98157C3DD}" presName="Name288" presStyleLbl="parChTrans1D2" presStyleIdx="2" presStyleCnt="3"/>
      <dgm:spPr/>
      <dgm:t>
        <a:bodyPr/>
        <a:lstStyle/>
        <a:p>
          <a:endParaRPr lang="pl-PL"/>
        </a:p>
      </dgm:t>
    </dgm:pt>
  </dgm:ptLst>
  <dgm:cxnLst>
    <dgm:cxn modelId="{AACD28D9-DD0E-4851-9FE9-76434CA99FFA}" type="presOf" srcId="{C27B0196-EABF-4342-9A33-4AA158C224E7}" destId="{4F5D17B2-0613-41F3-B288-11F512284CBE}" srcOrd="0" destOrd="0" presId="urn:microsoft.com/office/officeart/2008/layout/RadialCluster"/>
    <dgm:cxn modelId="{A2DA29D9-F8AF-403B-BBF3-D3E501EC6332}" type="presOf" srcId="{83331D62-5AA9-483F-B55C-81AE86DA5E3D}" destId="{E139BA33-79AB-4C39-AF66-CD7491D563E9}" srcOrd="0" destOrd="0" presId="urn:microsoft.com/office/officeart/2008/layout/RadialCluster"/>
    <dgm:cxn modelId="{856B0F58-1E50-4627-826D-84AD8285BFE9}" type="presOf" srcId="{F2FFB4FB-34E2-4C02-88B2-C3B3B4E8EA89}" destId="{F2903B9F-5BAE-4991-9436-90548675809E}" srcOrd="0" destOrd="0" presId="urn:microsoft.com/office/officeart/2008/layout/RadialCluster"/>
    <dgm:cxn modelId="{8C448913-F1E0-4DE0-9EFF-E98F83E40BB0}" srcId="{900D94B2-AD7A-4F26-8599-210BFF619CC0}" destId="{6BC98C31-C8F4-4FA8-A7A7-95A461034F68}" srcOrd="5" destOrd="0" parTransId="{3FDA71B0-462E-4105-BE38-C4A1836B004A}" sibTransId="{5F33B790-075A-430D-8B8D-7947F931FC6E}"/>
    <dgm:cxn modelId="{72820F83-A539-460C-A69C-3696E557F52F}" srcId="{9903F48A-A13C-4A8C-8C40-3CF1E47DE39D}" destId="{900D94B2-AD7A-4F26-8599-210BFF619CC0}" srcOrd="0" destOrd="0" parTransId="{98124ED6-7826-4337-9F94-F3C3FAB075C0}" sibTransId="{2DF703AC-CDCB-4202-8019-2A4044CCEF10}"/>
    <dgm:cxn modelId="{E3381D74-C332-47EC-90FD-235BD4ECB4FD}" type="presOf" srcId="{3FDA71B0-462E-4105-BE38-C4A1836B004A}" destId="{DCD1C13A-FD6D-4F50-999D-CB489C66C337}" srcOrd="0" destOrd="0" presId="urn:microsoft.com/office/officeart/2008/layout/RadialCluster"/>
    <dgm:cxn modelId="{C9EFA0A9-BD9D-4F29-8EB9-8B092DE52A71}" srcId="{900D94B2-AD7A-4F26-8599-210BFF619CC0}" destId="{7802743F-B310-4CC9-8AB9-9577D1B15706}" srcOrd="7" destOrd="0" parTransId="{0C3E7799-B050-43AB-A940-F2F66F57B831}" sibTransId="{7625A3E8-800B-47CF-A08A-91DB73C168BF}"/>
    <dgm:cxn modelId="{6BB429D9-F683-4B58-9E56-B83B07277567}" type="presOf" srcId="{BDEB327B-5765-41AE-8A98-03B72AC6B562}" destId="{4D9D2704-F854-4DC0-A5F7-58DA1A16CF7C}" srcOrd="0" destOrd="0" presId="urn:microsoft.com/office/officeart/2008/layout/RadialCluster"/>
    <dgm:cxn modelId="{5973EC3A-99D3-4A16-951D-4B5F712755D8}" type="presOf" srcId="{0AAE7FA6-CE9E-4A5F-AE16-D6DF867DE102}" destId="{855BD202-0A93-4466-A032-7365DA2DFA03}" srcOrd="0" destOrd="0" presId="urn:microsoft.com/office/officeart/2008/layout/RadialCluster"/>
    <dgm:cxn modelId="{45D3B98D-4145-4EA8-A6E2-ECD12A6A1F37}" type="presOf" srcId="{98124ED6-7826-4337-9F94-F3C3FAB075C0}" destId="{E09D07D0-9A74-4286-9977-568F2DD92D9C}" srcOrd="0" destOrd="0" presId="urn:microsoft.com/office/officeart/2008/layout/RadialCluster"/>
    <dgm:cxn modelId="{6AACEA8D-25D5-4D81-B72C-4435E85144FD}" type="presOf" srcId="{9CCA9524-59F1-4C34-8207-12BFCEABF5DE}" destId="{6AFFB0F3-732E-4F60-A5B9-FE8FD3E782E0}" srcOrd="0" destOrd="0" presId="urn:microsoft.com/office/officeart/2008/layout/RadialCluster"/>
    <dgm:cxn modelId="{74CFBAAC-7249-46D6-828F-4C291919F0CE}" type="presOf" srcId="{7802743F-B310-4CC9-8AB9-9577D1B15706}" destId="{7E12D06B-D80A-4949-AFBC-3A65E855EBEE}" srcOrd="0" destOrd="0" presId="urn:microsoft.com/office/officeart/2008/layout/RadialCluster"/>
    <dgm:cxn modelId="{D700DDB2-922D-4876-8F49-D3E742F12852}" type="presOf" srcId="{9903F48A-A13C-4A8C-8C40-3CF1E47DE39D}" destId="{766E6C4C-B306-4FDF-B912-213A5D4E9270}" srcOrd="0" destOrd="0" presId="urn:microsoft.com/office/officeart/2008/layout/RadialCluster"/>
    <dgm:cxn modelId="{CB4404CE-E763-473A-A550-D85E60F89866}" type="presOf" srcId="{C563F176-5A8D-4F6D-B000-5EE98157C3DD}" destId="{31EBC60E-06B7-47B6-8951-C2B8660C236C}" srcOrd="0" destOrd="0" presId="urn:microsoft.com/office/officeart/2008/layout/RadialCluster"/>
    <dgm:cxn modelId="{98332119-16D4-4E54-96E4-089D9683A5B0}" type="presOf" srcId="{8C3FF13E-B278-447B-BB92-E95CF5BE9684}" destId="{3D4409C4-B6E2-4DDE-8D49-32328660F230}" srcOrd="0" destOrd="0" presId="urn:microsoft.com/office/officeart/2008/layout/RadialCluster"/>
    <dgm:cxn modelId="{82B48056-F7DE-4CFC-825B-06314AE4C7F7}" srcId="{900D94B2-AD7A-4F26-8599-210BFF619CC0}" destId="{0AAE7FA6-CE9E-4A5F-AE16-D6DF867DE102}" srcOrd="6" destOrd="0" parTransId="{8C3FF13E-B278-447B-BB92-E95CF5BE9684}" sibTransId="{749E9F12-011F-467B-B88F-D69440CB082B}"/>
    <dgm:cxn modelId="{C78B2E21-B12B-4375-88E8-035EB5878FF5}" type="presOf" srcId="{D388CFFD-3F46-4FA7-9382-6D3DA6FFF98D}" destId="{EC3AB1BA-1819-46A1-A609-D783A731C1AC}" srcOrd="0" destOrd="0" presId="urn:microsoft.com/office/officeart/2008/layout/RadialCluster"/>
    <dgm:cxn modelId="{9DC3B6BB-3F1E-4E92-AA10-EF03EC3CCC97}" type="presOf" srcId="{A259ADED-D65E-4661-8823-A537D6A520D1}" destId="{2073631C-9FD4-46FF-8F2E-2F4D4B31DA55}" srcOrd="0" destOrd="0" presId="urn:microsoft.com/office/officeart/2008/layout/RadialCluster"/>
    <dgm:cxn modelId="{44C3C957-92DD-467E-9E86-A59FACACA395}" srcId="{900D94B2-AD7A-4F26-8599-210BFF619CC0}" destId="{83331D62-5AA9-483F-B55C-81AE86DA5E3D}" srcOrd="4" destOrd="0" parTransId="{A259ADED-D65E-4661-8823-A537D6A520D1}" sibTransId="{87163FBB-48E5-4F1D-B818-2CF0AFDCD7CF}"/>
    <dgm:cxn modelId="{B1848E76-0D9D-4973-8E6A-407806A27D08}" type="presOf" srcId="{A1686863-4177-458A-9AD9-13D2D9E43234}" destId="{A8CBB13C-B3F0-4D70-A2AE-08145F7437D5}" srcOrd="0" destOrd="0" presId="urn:microsoft.com/office/officeart/2008/layout/RadialCluster"/>
    <dgm:cxn modelId="{3FF777BF-663F-489B-B6F4-45A24FC94896}" type="presOf" srcId="{C98A54FE-2948-48A0-B40B-328C4EA4FC54}" destId="{71981846-4CF2-4560-B190-51D9107E6DA9}" srcOrd="0" destOrd="0" presId="urn:microsoft.com/office/officeart/2008/layout/RadialCluster"/>
    <dgm:cxn modelId="{478312AE-63A9-42FD-A1BB-06DFEB88D35F}" srcId="{900D94B2-AD7A-4F26-8599-210BFF619CC0}" destId="{F2FFB4FB-34E2-4C02-88B2-C3B3B4E8EA89}" srcOrd="3" destOrd="0" parTransId="{7E906F43-AE56-4320-B5DF-23FB013EFF0A}" sibTransId="{7E0EC685-5CDB-4BB7-8A6E-4E0342DA2B9F}"/>
    <dgm:cxn modelId="{8CBD9595-5A8E-45E4-B13C-068A3E06E488}" srcId="{9903F48A-A13C-4A8C-8C40-3CF1E47DE39D}" destId="{9F61B2BA-E9A0-47A5-9503-191334682D0C}" srcOrd="1" destOrd="0" parTransId="{47071F69-9BD3-4CF3-B6CC-D475C5395C82}" sibTransId="{5E8E1C09-0541-48CB-B498-549E0A7F6CBF}"/>
    <dgm:cxn modelId="{74BBC3D8-4E95-4B9F-9B31-D220E531BF26}" type="presOf" srcId="{5150A292-8E78-4B5B-A4AC-2C68CDBB5238}" destId="{309EC44F-82D9-4E95-991E-3CB7637BAB6A}" srcOrd="0" destOrd="0" presId="urn:microsoft.com/office/officeart/2008/layout/RadialCluster"/>
    <dgm:cxn modelId="{0C0CA8C6-B085-407E-8246-59507F72CD82}" srcId="{9F61B2BA-E9A0-47A5-9503-191334682D0C}" destId="{C27B0196-EABF-4342-9A33-4AA158C224E7}" srcOrd="0" destOrd="0" parTransId="{5150A292-8E78-4B5B-A4AC-2C68CDBB5238}" sibTransId="{E03571AC-130C-4414-BAAB-33DD06F6B35A}"/>
    <dgm:cxn modelId="{86BA0F93-DB8A-4BA0-A0C6-A63AAC2200C9}" type="presOf" srcId="{F59FD36C-932B-4F69-A93D-4D19C7C6006E}" destId="{EC339F39-07D2-46EC-BB87-238E8153CBF1}" srcOrd="0" destOrd="0" presId="urn:microsoft.com/office/officeart/2008/layout/RadialCluster"/>
    <dgm:cxn modelId="{3B246C34-98A9-4614-AD39-14A6A2F1766F}" type="presOf" srcId="{47071F69-9BD3-4CF3-B6CC-D475C5395C82}" destId="{C1544B0C-AAD5-4995-971C-6E2108884B68}" srcOrd="0" destOrd="0" presId="urn:microsoft.com/office/officeart/2008/layout/RadialCluster"/>
    <dgm:cxn modelId="{350A239C-9959-4A00-8BC4-64529C9B1F10}" srcId="{C98A54FE-2948-48A0-B40B-328C4EA4FC54}" destId="{9903F48A-A13C-4A8C-8C40-3CF1E47DE39D}" srcOrd="0" destOrd="0" parTransId="{82677367-70A4-4D2C-88B4-084F16F025F5}" sibTransId="{F12F6756-C772-4BA9-9F3F-E35F7DB2D99D}"/>
    <dgm:cxn modelId="{564EAD98-5E94-459D-8258-F3A76B55717D}" type="presOf" srcId="{9F61B2BA-E9A0-47A5-9503-191334682D0C}" destId="{2DA18A2D-5F65-41C3-8A45-CAC5AA78C983}" srcOrd="0" destOrd="0" presId="urn:microsoft.com/office/officeart/2008/layout/RadialCluster"/>
    <dgm:cxn modelId="{FB519878-0C54-4D2F-AE91-310071A387B1}" srcId="{900D94B2-AD7A-4F26-8599-210BFF619CC0}" destId="{A1686863-4177-458A-9AD9-13D2D9E43234}" srcOrd="0" destOrd="0" parTransId="{9CCA9524-59F1-4C34-8207-12BFCEABF5DE}" sibTransId="{5F5D27F3-EEEB-4F6B-896F-0AD994BB1006}"/>
    <dgm:cxn modelId="{BDC1B6C8-C8F9-40E3-81D9-2A180510254D}" type="presOf" srcId="{46009AFA-1B12-4410-BB58-E60BD9A2F329}" destId="{F3194C55-B0DB-4245-95F6-211E50EB3A30}" srcOrd="0" destOrd="0" presId="urn:microsoft.com/office/officeart/2008/layout/RadialCluster"/>
    <dgm:cxn modelId="{B29D95A1-2513-4F5F-9907-4EBF1640929B}" srcId="{900D94B2-AD7A-4F26-8599-210BFF619CC0}" destId="{BDEB327B-5765-41AE-8A98-03B72AC6B562}" srcOrd="2" destOrd="0" parTransId="{46009AFA-1B12-4410-BB58-E60BD9A2F329}" sibTransId="{9A36088D-D6DE-4610-8BEA-8AF147B0FA99}"/>
    <dgm:cxn modelId="{F3B55EF6-9501-4082-B5FB-C1943634046F}" srcId="{9903F48A-A13C-4A8C-8C40-3CF1E47DE39D}" destId="{8F4D2889-8E47-41E6-964D-D2118119762C}" srcOrd="2" destOrd="0" parTransId="{C563F176-5A8D-4F6D-B000-5EE98157C3DD}" sibTransId="{DA990B4C-310A-43A8-A78C-5D64C3D90527}"/>
    <dgm:cxn modelId="{3D6B72AF-3302-4F7A-8624-8DE8A5396C78}" type="presOf" srcId="{7E906F43-AE56-4320-B5DF-23FB013EFF0A}" destId="{C470360A-7D30-42E2-AD9A-41745EE94E18}" srcOrd="0" destOrd="0" presId="urn:microsoft.com/office/officeart/2008/layout/RadialCluster"/>
    <dgm:cxn modelId="{2A5EE7FD-E0BF-4EF1-8A44-D468B64A60B6}" type="presOf" srcId="{6BC98C31-C8F4-4FA8-A7A7-95A461034F68}" destId="{31593E0B-7AE2-4D33-808F-FBAFCBB24A3E}" srcOrd="0" destOrd="0" presId="urn:microsoft.com/office/officeart/2008/layout/RadialCluster"/>
    <dgm:cxn modelId="{0FEFD385-ED8C-4C0B-9C70-AEDFEB241002}" type="presOf" srcId="{8F4D2889-8E47-41E6-964D-D2118119762C}" destId="{4A74E2E5-1574-4B5D-9488-AD5D88437976}" srcOrd="0" destOrd="0" presId="urn:microsoft.com/office/officeart/2008/layout/RadialCluster"/>
    <dgm:cxn modelId="{B1C08C68-4B32-4AA7-B8FA-F1573471451F}" srcId="{900D94B2-AD7A-4F26-8599-210BFF619CC0}" destId="{F59FD36C-932B-4F69-A93D-4D19C7C6006E}" srcOrd="1" destOrd="0" parTransId="{D388CFFD-3F46-4FA7-9382-6D3DA6FFF98D}" sibTransId="{3BD5C81D-9F5B-45C5-ABBA-811305A6C321}"/>
    <dgm:cxn modelId="{9DDDA3D7-B7A4-4793-AB87-D04F77037885}" type="presOf" srcId="{900D94B2-AD7A-4F26-8599-210BFF619CC0}" destId="{8B146933-9681-434B-8219-3BBC0ED70E85}" srcOrd="0" destOrd="0" presId="urn:microsoft.com/office/officeart/2008/layout/RadialCluster"/>
    <dgm:cxn modelId="{A53BC24C-791A-4B25-A598-776359D98CDB}" type="presOf" srcId="{0C3E7799-B050-43AB-A940-F2F66F57B831}" destId="{3183002C-B393-40F4-984F-CC9A5BB22C93}" srcOrd="0" destOrd="0" presId="urn:microsoft.com/office/officeart/2008/layout/RadialCluster"/>
    <dgm:cxn modelId="{16EAEA1A-B654-4D76-9F42-663BCADBBE2A}" type="presParOf" srcId="{71981846-4CF2-4560-B190-51D9107E6DA9}" destId="{766E6C4C-B306-4FDF-B912-213A5D4E9270}" srcOrd="0" destOrd="0" presId="urn:microsoft.com/office/officeart/2008/layout/RadialCluster"/>
    <dgm:cxn modelId="{0B853780-6795-4FC3-898A-A6139136C9D8}" type="presParOf" srcId="{71981846-4CF2-4560-B190-51D9107E6DA9}" destId="{481865B6-7307-4623-AC29-722FAF5F1260}" srcOrd="1" destOrd="0" presId="urn:microsoft.com/office/officeart/2008/layout/RadialCluster"/>
    <dgm:cxn modelId="{50D12949-1742-44A1-8EA0-F1756D4AFEBB}" type="presParOf" srcId="{481865B6-7307-4623-AC29-722FAF5F1260}" destId="{8B146933-9681-434B-8219-3BBC0ED70E85}" srcOrd="0" destOrd="0" presId="urn:microsoft.com/office/officeart/2008/layout/RadialCluster"/>
    <dgm:cxn modelId="{7BA59E3A-BCFF-45B8-8928-4503D1BCE6BD}" type="presParOf" srcId="{481865B6-7307-4623-AC29-722FAF5F1260}" destId="{6AFFB0F3-732E-4F60-A5B9-FE8FD3E782E0}" srcOrd="1" destOrd="0" presId="urn:microsoft.com/office/officeart/2008/layout/RadialCluster"/>
    <dgm:cxn modelId="{326AF8FF-E460-4367-8B77-4CDF19E454F1}" type="presParOf" srcId="{481865B6-7307-4623-AC29-722FAF5F1260}" destId="{A8CBB13C-B3F0-4D70-A2AE-08145F7437D5}" srcOrd="2" destOrd="0" presId="urn:microsoft.com/office/officeart/2008/layout/RadialCluster"/>
    <dgm:cxn modelId="{DAF2A44D-9681-44A5-910F-C48F9F087E8E}" type="presParOf" srcId="{481865B6-7307-4623-AC29-722FAF5F1260}" destId="{EC3AB1BA-1819-46A1-A609-D783A731C1AC}" srcOrd="3" destOrd="0" presId="urn:microsoft.com/office/officeart/2008/layout/RadialCluster"/>
    <dgm:cxn modelId="{7A62BEA8-BDC2-4C20-A472-344BAB259B40}" type="presParOf" srcId="{481865B6-7307-4623-AC29-722FAF5F1260}" destId="{EC339F39-07D2-46EC-BB87-238E8153CBF1}" srcOrd="4" destOrd="0" presId="urn:microsoft.com/office/officeart/2008/layout/RadialCluster"/>
    <dgm:cxn modelId="{7A4715D9-BE9B-41D1-8319-5B08F494E55C}" type="presParOf" srcId="{481865B6-7307-4623-AC29-722FAF5F1260}" destId="{F3194C55-B0DB-4245-95F6-211E50EB3A30}" srcOrd="5" destOrd="0" presId="urn:microsoft.com/office/officeart/2008/layout/RadialCluster"/>
    <dgm:cxn modelId="{86B892BE-B626-4D55-9349-38C02EB1B3B1}" type="presParOf" srcId="{481865B6-7307-4623-AC29-722FAF5F1260}" destId="{4D9D2704-F854-4DC0-A5F7-58DA1A16CF7C}" srcOrd="6" destOrd="0" presId="urn:microsoft.com/office/officeart/2008/layout/RadialCluster"/>
    <dgm:cxn modelId="{85E55DCA-3F4E-4459-9D05-D886AAAC12BF}" type="presParOf" srcId="{481865B6-7307-4623-AC29-722FAF5F1260}" destId="{C470360A-7D30-42E2-AD9A-41745EE94E18}" srcOrd="7" destOrd="0" presId="urn:microsoft.com/office/officeart/2008/layout/RadialCluster"/>
    <dgm:cxn modelId="{B89ED98E-50CC-4F70-80DC-ACC2C34E5969}" type="presParOf" srcId="{481865B6-7307-4623-AC29-722FAF5F1260}" destId="{F2903B9F-5BAE-4991-9436-90548675809E}" srcOrd="8" destOrd="0" presId="urn:microsoft.com/office/officeart/2008/layout/RadialCluster"/>
    <dgm:cxn modelId="{85366306-7C69-421E-9614-1A9551974005}" type="presParOf" srcId="{481865B6-7307-4623-AC29-722FAF5F1260}" destId="{2073631C-9FD4-46FF-8F2E-2F4D4B31DA55}" srcOrd="9" destOrd="0" presId="urn:microsoft.com/office/officeart/2008/layout/RadialCluster"/>
    <dgm:cxn modelId="{817F3A95-E806-49AE-96F4-41759013D63D}" type="presParOf" srcId="{481865B6-7307-4623-AC29-722FAF5F1260}" destId="{E139BA33-79AB-4C39-AF66-CD7491D563E9}" srcOrd="10" destOrd="0" presId="urn:microsoft.com/office/officeart/2008/layout/RadialCluster"/>
    <dgm:cxn modelId="{686C8D65-E2AC-4D67-A74D-59B5E4CDEB2D}" type="presParOf" srcId="{481865B6-7307-4623-AC29-722FAF5F1260}" destId="{DCD1C13A-FD6D-4F50-999D-CB489C66C337}" srcOrd="11" destOrd="0" presId="urn:microsoft.com/office/officeart/2008/layout/RadialCluster"/>
    <dgm:cxn modelId="{D2CB1C68-EFA0-4E32-877D-16EE916E107E}" type="presParOf" srcId="{481865B6-7307-4623-AC29-722FAF5F1260}" destId="{31593E0B-7AE2-4D33-808F-FBAFCBB24A3E}" srcOrd="12" destOrd="0" presId="urn:microsoft.com/office/officeart/2008/layout/RadialCluster"/>
    <dgm:cxn modelId="{B5FB6BC5-040C-4493-8390-44F9E18031E0}" type="presParOf" srcId="{481865B6-7307-4623-AC29-722FAF5F1260}" destId="{3D4409C4-B6E2-4DDE-8D49-32328660F230}" srcOrd="13" destOrd="0" presId="urn:microsoft.com/office/officeart/2008/layout/RadialCluster"/>
    <dgm:cxn modelId="{615D15E6-08C2-4722-9DD7-AE689459AB4D}" type="presParOf" srcId="{481865B6-7307-4623-AC29-722FAF5F1260}" destId="{855BD202-0A93-4466-A032-7365DA2DFA03}" srcOrd="14" destOrd="0" presId="urn:microsoft.com/office/officeart/2008/layout/RadialCluster"/>
    <dgm:cxn modelId="{B432277F-22C2-43C4-A60E-AA970849DC73}" type="presParOf" srcId="{481865B6-7307-4623-AC29-722FAF5F1260}" destId="{3183002C-B393-40F4-984F-CC9A5BB22C93}" srcOrd="15" destOrd="0" presId="urn:microsoft.com/office/officeart/2008/layout/RadialCluster"/>
    <dgm:cxn modelId="{66C1070E-F794-4D91-AEBD-3A5057017DDF}" type="presParOf" srcId="{481865B6-7307-4623-AC29-722FAF5F1260}" destId="{7E12D06B-D80A-4949-AFBC-3A65E855EBEE}" srcOrd="16" destOrd="0" presId="urn:microsoft.com/office/officeart/2008/layout/RadialCluster"/>
    <dgm:cxn modelId="{30E78B9D-54C5-45B9-A966-E660B4E55122}" type="presParOf" srcId="{71981846-4CF2-4560-B190-51D9107E6DA9}" destId="{E09D07D0-9A74-4286-9977-568F2DD92D9C}" srcOrd="2" destOrd="0" presId="urn:microsoft.com/office/officeart/2008/layout/RadialCluster"/>
    <dgm:cxn modelId="{FAB2CA8A-D9A9-4D31-92DC-620DC1FDC419}" type="presParOf" srcId="{71981846-4CF2-4560-B190-51D9107E6DA9}" destId="{6E395947-ADA3-4DCF-A289-51957B1D5373}" srcOrd="3" destOrd="0" presId="urn:microsoft.com/office/officeart/2008/layout/RadialCluster"/>
    <dgm:cxn modelId="{A01E1379-7AFD-4117-B621-E24035282300}" type="presParOf" srcId="{6E395947-ADA3-4DCF-A289-51957B1D5373}" destId="{2DA18A2D-5F65-41C3-8A45-CAC5AA78C983}" srcOrd="0" destOrd="0" presId="urn:microsoft.com/office/officeart/2008/layout/RadialCluster"/>
    <dgm:cxn modelId="{83A7926A-3353-4282-96FD-991546AB8137}" type="presParOf" srcId="{6E395947-ADA3-4DCF-A289-51957B1D5373}" destId="{309EC44F-82D9-4E95-991E-3CB7637BAB6A}" srcOrd="1" destOrd="0" presId="urn:microsoft.com/office/officeart/2008/layout/RadialCluster"/>
    <dgm:cxn modelId="{245EDCEC-A46A-4CF7-86AF-C5D9DC104948}" type="presParOf" srcId="{6E395947-ADA3-4DCF-A289-51957B1D5373}" destId="{4F5D17B2-0613-41F3-B288-11F512284CBE}" srcOrd="2" destOrd="0" presId="urn:microsoft.com/office/officeart/2008/layout/RadialCluster"/>
    <dgm:cxn modelId="{49654F67-E54B-48F5-9528-275F7CDD27D7}" type="presParOf" srcId="{71981846-4CF2-4560-B190-51D9107E6DA9}" destId="{C1544B0C-AAD5-4995-971C-6E2108884B68}" srcOrd="4" destOrd="0" presId="urn:microsoft.com/office/officeart/2008/layout/RadialCluster"/>
    <dgm:cxn modelId="{3AE24563-60D5-421E-86B2-82847EBCEAB4}" type="presParOf" srcId="{71981846-4CF2-4560-B190-51D9107E6DA9}" destId="{2241F7E3-AEF8-48BD-B006-D2B861B70692}" srcOrd="5" destOrd="0" presId="urn:microsoft.com/office/officeart/2008/layout/RadialCluster"/>
    <dgm:cxn modelId="{C10F4207-8997-49B9-834F-CE2EF55EB779}" type="presParOf" srcId="{2241F7E3-AEF8-48BD-B006-D2B861B70692}" destId="{4A74E2E5-1574-4B5D-9488-AD5D88437976}" srcOrd="0" destOrd="0" presId="urn:microsoft.com/office/officeart/2008/layout/RadialCluster"/>
    <dgm:cxn modelId="{0F57AD87-8B97-41F0-B9AA-C599898BE3B1}" type="presParOf" srcId="{71981846-4CF2-4560-B190-51D9107E6DA9}" destId="{31EBC60E-06B7-47B6-8951-C2B8660C236C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85725</xdr:rowOff>
    </xdr:from>
    <xdr:to>
      <xdr:col>18</xdr:col>
      <xdr:colOff>17145</xdr:colOff>
      <xdr:row>33</xdr:row>
      <xdr:rowOff>78105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L18" sqref="L18"/>
    </sheetView>
  </sheetViews>
  <sheetFormatPr defaultRowHeight="14.4" x14ac:dyDescent="0.3"/>
  <cols>
    <col min="1" max="1" width="16.109375" customWidth="1"/>
    <col min="2" max="2" width="5.21875" style="5" customWidth="1"/>
    <col min="3" max="3" width="8.88671875" style="5"/>
    <col min="5" max="5" width="14.44140625" customWidth="1"/>
    <col min="13" max="13" width="10.6640625" customWidth="1"/>
    <col min="14" max="14" width="12" customWidth="1"/>
    <col min="15" max="15" width="20.6640625" customWidth="1"/>
    <col min="16" max="16" width="22.6640625" customWidth="1"/>
  </cols>
  <sheetData>
    <row r="1" spans="1:16" ht="23.4" x14ac:dyDescent="0.45">
      <c r="B1" s="27" t="s">
        <v>170</v>
      </c>
      <c r="C1" s="23"/>
      <c r="D1" s="4"/>
      <c r="E1" s="3"/>
      <c r="F1" s="3"/>
      <c r="G1" s="3"/>
      <c r="H1" s="3"/>
      <c r="I1" s="3"/>
      <c r="J1" s="3" t="s">
        <v>56</v>
      </c>
      <c r="K1" s="3"/>
      <c r="L1" s="3"/>
      <c r="M1" s="3"/>
      <c r="N1" s="3"/>
      <c r="O1" s="3"/>
      <c r="P1" s="8" t="s">
        <v>173</v>
      </c>
    </row>
    <row r="2" spans="1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s="5" customFormat="1" x14ac:dyDescent="0.3">
      <c r="B3" s="36" t="s">
        <v>54</v>
      </c>
      <c r="C3" s="36" t="s">
        <v>53</v>
      </c>
      <c r="D3" s="36" t="s">
        <v>6</v>
      </c>
      <c r="E3" s="36" t="s">
        <v>8</v>
      </c>
      <c r="F3" s="36" t="s">
        <v>9</v>
      </c>
      <c r="G3" s="36" t="s">
        <v>10</v>
      </c>
      <c r="H3" s="36" t="s">
        <v>11</v>
      </c>
      <c r="I3" s="36" t="s">
        <v>12</v>
      </c>
      <c r="J3" s="36" t="s">
        <v>13</v>
      </c>
      <c r="K3" s="36" t="s">
        <v>14</v>
      </c>
      <c r="L3" s="36" t="s">
        <v>15</v>
      </c>
      <c r="M3" s="36" t="s">
        <v>49</v>
      </c>
      <c r="N3" s="36" t="s">
        <v>50</v>
      </c>
      <c r="O3" s="36" t="s">
        <v>65</v>
      </c>
      <c r="P3" s="37" t="s">
        <v>52</v>
      </c>
    </row>
    <row r="4" spans="1:16" x14ac:dyDescent="0.3">
      <c r="A4" s="44" t="s">
        <v>34</v>
      </c>
      <c r="B4" s="38">
        <f>'8. BMS'!B20</f>
        <v>1</v>
      </c>
      <c r="C4" s="38" t="str">
        <f>'8. BMS'!C20</f>
        <v>0x85</v>
      </c>
      <c r="D4" s="38">
        <f>'8. BMS'!D20</f>
        <v>1</v>
      </c>
      <c r="E4" s="38" t="str">
        <f>'8. BMS'!E20</f>
        <v>0x5</v>
      </c>
      <c r="F4" s="38">
        <f>'8. BMS'!F20</f>
        <v>0</v>
      </c>
      <c r="G4" s="38">
        <f>'8. BMS'!G20</f>
        <v>0</v>
      </c>
      <c r="H4" s="38">
        <f>'8. BMS'!H20</f>
        <v>0</v>
      </c>
      <c r="I4" s="38">
        <f>'8. BMS'!I20</f>
        <v>0</v>
      </c>
      <c r="J4" s="38">
        <f>'8. BMS'!J20</f>
        <v>0</v>
      </c>
      <c r="K4" s="38">
        <f>'8. BMS'!K20</f>
        <v>0</v>
      </c>
      <c r="L4" s="38">
        <f>'8. BMS'!L20</f>
        <v>0</v>
      </c>
      <c r="M4" s="38" t="str">
        <f>'8. BMS'!M20</f>
        <v>SYNC</v>
      </c>
      <c r="N4" s="38" t="str">
        <f>'8. BMS'!N20</f>
        <v>-</v>
      </c>
      <c r="O4" s="38" t="s">
        <v>63</v>
      </c>
      <c r="P4" s="39" t="str">
        <f>'8. BMS'!P20</f>
        <v>EMCY: DATA0 contains error information from 0x0 - 0x5. 0 - over voltage; 1 - undervoltage; 2 - over current; 3 - over temperature; 4 - under temperature; 5 - MPPTs powered off info</v>
      </c>
    </row>
    <row r="5" spans="1:16" x14ac:dyDescent="0.3">
      <c r="A5" s="44"/>
      <c r="B5" s="40">
        <v>2</v>
      </c>
      <c r="C5" s="40" t="str">
        <f>'8. BMS'!C32</f>
        <v>0x190</v>
      </c>
      <c r="D5" s="40">
        <f>'8. BMS'!D32</f>
        <v>7</v>
      </c>
      <c r="E5" s="41" t="str">
        <f>'8. BMS'!E32</f>
        <v>0xFF</v>
      </c>
      <c r="F5" s="41" t="str">
        <f>'8. BMS'!F32</f>
        <v>0xFF</v>
      </c>
      <c r="G5" s="41" t="str">
        <f>'8. BMS'!G32</f>
        <v>0xFF</v>
      </c>
      <c r="H5" s="41" t="str">
        <f>'8. BMS'!H32</f>
        <v>0xFF</v>
      </c>
      <c r="I5" s="41" t="str">
        <f>'8. BMS'!I32</f>
        <v>0xFF</v>
      </c>
      <c r="J5" s="41" t="str">
        <f>'8. BMS'!J32</f>
        <v>0xFF</v>
      </c>
      <c r="K5" s="41" t="str">
        <f>'8. BMS'!K32</f>
        <v>0xFF</v>
      </c>
      <c r="L5" s="41" t="str">
        <f>'8. BMS'!L32</f>
        <v>-</v>
      </c>
      <c r="M5" s="40" t="str">
        <f>'8. BMS'!M32</f>
        <v>SYNC</v>
      </c>
      <c r="N5" s="40" t="str">
        <f>'8. BMS'!N32</f>
        <v>-</v>
      </c>
      <c r="O5" s="40" t="s">
        <v>63</v>
      </c>
      <c r="P5" s="42" t="str">
        <f>'8. BMS'!P32</f>
        <v>TPDO: Output power in kW (bytes 0-1); Battery charge level (bytes 2-3); Average temperature (bytes 4-6)</v>
      </c>
    </row>
    <row r="6" spans="1:16" x14ac:dyDescent="0.3">
      <c r="A6" s="44" t="s">
        <v>159</v>
      </c>
      <c r="B6" s="38">
        <v>3</v>
      </c>
      <c r="C6" s="38" t="str">
        <f>'2. Inverter #1'!C20</f>
        <v>0x90</v>
      </c>
      <c r="D6" s="38">
        <f>'2. Inverter #1'!D20</f>
        <v>1</v>
      </c>
      <c r="E6" s="38" t="str">
        <f>'2. Inverter #1'!E20</f>
        <v>ERR</v>
      </c>
      <c r="F6" s="38" t="str">
        <f>'2. Inverter #1'!F20</f>
        <v>-</v>
      </c>
      <c r="G6" s="38" t="str">
        <f>'2. Inverter #1'!G20</f>
        <v>-</v>
      </c>
      <c r="H6" s="38" t="str">
        <f>'2. Inverter #1'!H20</f>
        <v>-</v>
      </c>
      <c r="I6" s="38" t="str">
        <f>'2. Inverter #1'!I20</f>
        <v>-</v>
      </c>
      <c r="J6" s="38" t="str">
        <f>'2. Inverter #1'!J20</f>
        <v>-</v>
      </c>
      <c r="K6" s="38" t="str">
        <f>'2. Inverter #1'!K20</f>
        <v>-</v>
      </c>
      <c r="L6" s="38" t="str">
        <f>'2. Inverter #1'!L20</f>
        <v>-</v>
      </c>
      <c r="M6" s="38" t="str">
        <f>'2. Inverter #1'!M20</f>
        <v>SYNC</v>
      </c>
      <c r="N6" s="38" t="str">
        <f>'2. Inverter #1'!N20</f>
        <v>-</v>
      </c>
      <c r="O6" s="38" t="s">
        <v>63</v>
      </c>
      <c r="P6" s="39" t="str">
        <f>'2. Inverter #1'!P20</f>
        <v>EMCY: DATA0 contains error information.</v>
      </c>
    </row>
    <row r="7" spans="1:16" x14ac:dyDescent="0.3">
      <c r="A7" s="44"/>
      <c r="B7" s="40">
        <v>5</v>
      </c>
      <c r="C7" s="40" t="str">
        <f>'2. Inverter #1'!C27</f>
        <v>0x296</v>
      </c>
      <c r="D7" s="40">
        <f>'2. Inverter #1'!D27</f>
        <v>8</v>
      </c>
      <c r="E7" s="41" t="str">
        <f>'2. Inverter #1'!E27</f>
        <v>0xFF</v>
      </c>
      <c r="F7" s="41" t="str">
        <f>'2. Inverter #1'!F27</f>
        <v>0xFF</v>
      </c>
      <c r="G7" s="41" t="str">
        <f>'2. Inverter #1'!G27</f>
        <v>0xFF</v>
      </c>
      <c r="H7" s="41" t="str">
        <f>'2. Inverter #1'!H27</f>
        <v>0xFF</v>
      </c>
      <c r="I7" s="41" t="str">
        <f>'2. Inverter #1'!I27</f>
        <v>0xFF</v>
      </c>
      <c r="J7" s="41" t="str">
        <f>'2. Inverter #1'!J27</f>
        <v>0xFF</v>
      </c>
      <c r="K7" s="41" t="str">
        <f>'2. Inverter #1'!K27</f>
        <v>0xFF</v>
      </c>
      <c r="L7" s="41" t="str">
        <f>'2. Inverter #1'!L27</f>
        <v>0xFF</v>
      </c>
      <c r="M7" s="40" t="str">
        <f>'2. Inverter #1'!M27</f>
        <v>SYNC</v>
      </c>
      <c r="N7" s="40" t="str">
        <f>'2. Inverter #1'!N27</f>
        <v>-</v>
      </c>
      <c r="O7" s="40" t="s">
        <v>63</v>
      </c>
      <c r="P7" s="42" t="str">
        <f>'2. Inverter #1'!P27</f>
        <v>TPDO: Consumed power in kW (bytes 0-3) &amp; Vehicle speed (bytes 4-7)</v>
      </c>
    </row>
    <row r="8" spans="1:16" x14ac:dyDescent="0.3">
      <c r="A8" s="44" t="s">
        <v>160</v>
      </c>
      <c r="B8" s="38">
        <v>4</v>
      </c>
      <c r="C8" s="38" t="str">
        <f>'3. Inverter #2'!C20</f>
        <v>0x95</v>
      </c>
      <c r="D8" s="38">
        <f>'3. Inverter #2'!D20</f>
        <v>1</v>
      </c>
      <c r="E8" s="38" t="str">
        <f>'3. Inverter #2'!E20</f>
        <v>ERR</v>
      </c>
      <c r="F8" s="38" t="str">
        <f>'3. Inverter #2'!F20</f>
        <v>-</v>
      </c>
      <c r="G8" s="38" t="str">
        <f>'3. Inverter #2'!G20</f>
        <v>-</v>
      </c>
      <c r="H8" s="38" t="str">
        <f>'3. Inverter #2'!H20</f>
        <v>-</v>
      </c>
      <c r="I8" s="38" t="str">
        <f>'3. Inverter #2'!I20</f>
        <v>-</v>
      </c>
      <c r="J8" s="38" t="str">
        <f>'3. Inverter #2'!J20</f>
        <v>-</v>
      </c>
      <c r="K8" s="38" t="str">
        <f>'3. Inverter #2'!K20</f>
        <v>-</v>
      </c>
      <c r="L8" s="38" t="str">
        <f>'3. Inverter #2'!L20</f>
        <v>-</v>
      </c>
      <c r="M8" s="38" t="str">
        <f>'3. Inverter #2'!M20</f>
        <v>SYNC</v>
      </c>
      <c r="N8" s="38" t="str">
        <f>'3. Inverter #2'!N20</f>
        <v>-</v>
      </c>
      <c r="O8" s="38" t="s">
        <v>63</v>
      </c>
      <c r="P8" s="39" t="str">
        <f>'3. Inverter #2'!P20</f>
        <v>EMCY: DATA0 contains error information.</v>
      </c>
    </row>
    <row r="9" spans="1:16" x14ac:dyDescent="0.3">
      <c r="A9" s="44"/>
      <c r="B9" s="40">
        <v>6</v>
      </c>
      <c r="C9" s="40" t="str">
        <f>'3. Inverter #2'!C27</f>
        <v>0x401</v>
      </c>
      <c r="D9" s="40">
        <f>'3. Inverter #2'!D27</f>
        <v>8</v>
      </c>
      <c r="E9" s="41" t="str">
        <f>'3. Inverter #2'!E27</f>
        <v>0xFF</v>
      </c>
      <c r="F9" s="41" t="str">
        <f>'3. Inverter #2'!F27</f>
        <v>0xFF</v>
      </c>
      <c r="G9" s="41" t="str">
        <f>'3. Inverter #2'!G27</f>
        <v>0xFF</v>
      </c>
      <c r="H9" s="41" t="str">
        <f>'3. Inverter #2'!H27</f>
        <v>0xFF</v>
      </c>
      <c r="I9" s="41" t="str">
        <f>'3. Inverter #2'!I27</f>
        <v>0xFF</v>
      </c>
      <c r="J9" s="41" t="str">
        <f>'3. Inverter #2'!J27</f>
        <v>0xFF</v>
      </c>
      <c r="K9" s="41" t="str">
        <f>'3. Inverter #2'!K27</f>
        <v>0xFF</v>
      </c>
      <c r="L9" s="41" t="str">
        <f>'3. Inverter #2'!L27</f>
        <v>0xFF</v>
      </c>
      <c r="M9" s="40" t="str">
        <f>'3. Inverter #2'!M27</f>
        <v>SYNC</v>
      </c>
      <c r="N9" s="40" t="str">
        <f>'3. Inverter #2'!N27</f>
        <v>-</v>
      </c>
      <c r="O9" s="40" t="s">
        <v>63</v>
      </c>
      <c r="P9" s="42" t="str">
        <f>'3. Inverter #2'!P27</f>
        <v>TPDO: Consumed power in kW (bytes 0-3) &amp; Vehicle speed (bytes 4-7)</v>
      </c>
    </row>
    <row r="10" spans="1:16" x14ac:dyDescent="0.3">
      <c r="B10" s="40">
        <v>7</v>
      </c>
      <c r="C10" s="40" t="str">
        <f>'7. ECM'!C51</f>
        <v>0x581</v>
      </c>
      <c r="D10" s="40">
        <f>'7. ECM'!D51</f>
        <v>8</v>
      </c>
      <c r="E10" s="41" t="str">
        <f>'7. ECM'!E51</f>
        <v>0b010 0 00 1 1</v>
      </c>
      <c r="F10" s="41" t="str">
        <f>'7. ECM'!F51</f>
        <v>0xFF</v>
      </c>
      <c r="G10" s="41" t="str">
        <f>'7. ECM'!G51</f>
        <v>0xFF</v>
      </c>
      <c r="H10" s="41" t="str">
        <f>'7. ECM'!H51</f>
        <v>0x1</v>
      </c>
      <c r="I10" s="41" t="str">
        <f>'7. ECM'!I51</f>
        <v>lights</v>
      </c>
      <c r="J10" s="41" t="str">
        <f>'7. ECM'!J51</f>
        <v>other</v>
      </c>
      <c r="K10" s="41" t="str">
        <f>'7. ECM'!K51</f>
        <v>EMCY_NODE</v>
      </c>
      <c r="L10" s="41" t="str">
        <f>'7. ECM'!L51</f>
        <v>EMCY_ID</v>
      </c>
      <c r="M10" s="40" t="str">
        <f>'7. ECM'!M51</f>
        <v>-</v>
      </c>
      <c r="N10" s="40" t="str">
        <f>'7. ECM'!N51</f>
        <v>-</v>
      </c>
      <c r="O10" s="40" t="s">
        <v>63</v>
      </c>
      <c r="P10" s="42" t="str">
        <f>'7. ECM'!P51</f>
        <v>TSDO Upload: Lights (0x01 - postojowe; 0x02 - dzienne; 0x03 - długie; 0x04 - przeciwmgielne; 0x05 - kierunkowskaz lewy; 0x06 - kierunkowskaz prawy; 0x07 - awaryjne) Other (0x01 - pasy bezpieczeństwa; 0x02 - otwarte drzwi; 0x03) EMCY (Contains device ID and error code)</v>
      </c>
    </row>
    <row r="11" spans="1:16" x14ac:dyDescent="0.3">
      <c r="B11" s="46" t="s">
        <v>47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s="5" customFormat="1" x14ac:dyDescent="0.3">
      <c r="B12" s="5" t="s">
        <v>54</v>
      </c>
      <c r="C12" s="5" t="s">
        <v>48</v>
      </c>
      <c r="D12" s="5" t="s">
        <v>6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49</v>
      </c>
      <c r="N12" s="6" t="s">
        <v>50</v>
      </c>
      <c r="O12" s="6" t="s">
        <v>51</v>
      </c>
      <c r="P12" s="7" t="s">
        <v>52</v>
      </c>
    </row>
    <row r="13" spans="1:16" x14ac:dyDescent="0.3">
      <c r="N13" s="1"/>
    </row>
    <row r="14" spans="1:16" x14ac:dyDescent="0.3">
      <c r="N14" s="1"/>
    </row>
    <row r="15" spans="1:16" x14ac:dyDescent="0.3">
      <c r="N15" s="1"/>
    </row>
    <row r="16" spans="1:16" x14ac:dyDescent="0.3">
      <c r="N16" s="1"/>
    </row>
    <row r="17" spans="14:14" x14ac:dyDescent="0.3">
      <c r="N17" s="1"/>
    </row>
    <row r="18" spans="14:14" x14ac:dyDescent="0.3">
      <c r="N18" s="1"/>
    </row>
    <row r="19" spans="14:14" x14ac:dyDescent="0.3">
      <c r="N19" s="1"/>
    </row>
    <row r="21" spans="14:14" x14ac:dyDescent="0.3">
      <c r="N21" s="35"/>
    </row>
  </sheetData>
  <mergeCells count="5">
    <mergeCell ref="A4:A5"/>
    <mergeCell ref="A6:A7"/>
    <mergeCell ref="A8:A9"/>
    <mergeCell ref="B2:P2"/>
    <mergeCell ref="B11:P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L32"/>
  <sheetViews>
    <sheetView topLeftCell="A15" workbookViewId="0">
      <selection activeCell="O36" sqref="O36"/>
    </sheetView>
  </sheetViews>
  <sheetFormatPr defaultRowHeight="14.4" x14ac:dyDescent="0.3"/>
  <cols>
    <col min="1" max="1" width="3.6640625" style="5" customWidth="1"/>
    <col min="2" max="2" width="5.88671875" style="5" bestFit="1" customWidth="1"/>
    <col min="3" max="3" width="5.21875" style="5" bestFit="1" customWidth="1"/>
    <col min="4" max="4" width="13.21875" style="5" customWidth="1"/>
    <col min="5" max="11" width="6.44140625" style="5" bestFit="1" customWidth="1"/>
    <col min="12" max="12" width="8.88671875" style="24"/>
    <col min="13" max="16384" width="8.88671875" style="5"/>
  </cols>
  <sheetData>
    <row r="25" spans="1:12" x14ac:dyDescent="0.3">
      <c r="A25" s="36" t="s">
        <v>54</v>
      </c>
      <c r="B25" s="36" t="s">
        <v>53</v>
      </c>
      <c r="C25" s="36" t="s">
        <v>6</v>
      </c>
      <c r="D25" s="36" t="s">
        <v>8</v>
      </c>
      <c r="E25" s="36" t="s">
        <v>9</v>
      </c>
      <c r="F25" s="36" t="s">
        <v>10</v>
      </c>
      <c r="G25" s="36" t="s">
        <v>11</v>
      </c>
      <c r="H25" s="36" t="s">
        <v>12</v>
      </c>
      <c r="I25" s="36" t="s">
        <v>13</v>
      </c>
      <c r="J25" s="36" t="s">
        <v>14</v>
      </c>
      <c r="K25" s="36" t="s">
        <v>15</v>
      </c>
      <c r="L25" s="37" t="s">
        <v>52</v>
      </c>
    </row>
    <row r="26" spans="1:12" x14ac:dyDescent="0.3">
      <c r="A26" s="36">
        <v>1</v>
      </c>
      <c r="B26" s="36" t="s">
        <v>104</v>
      </c>
      <c r="C26" s="36">
        <v>1</v>
      </c>
      <c r="D26" s="36" t="s">
        <v>67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43" t="s">
        <v>105</v>
      </c>
    </row>
    <row r="27" spans="1:12" x14ac:dyDescent="0.3">
      <c r="A27" s="36">
        <v>2</v>
      </c>
      <c r="B27" s="36" t="s">
        <v>168</v>
      </c>
      <c r="C27" s="36">
        <v>7</v>
      </c>
      <c r="D27" s="36" t="s">
        <v>68</v>
      </c>
      <c r="E27" s="36" t="s">
        <v>68</v>
      </c>
      <c r="F27" s="36" t="s">
        <v>68</v>
      </c>
      <c r="G27" s="36" t="s">
        <v>68</v>
      </c>
      <c r="H27" s="36" t="s">
        <v>68</v>
      </c>
      <c r="I27" s="36" t="s">
        <v>68</v>
      </c>
      <c r="J27" s="36" t="s">
        <v>68</v>
      </c>
      <c r="K27" s="36" t="s">
        <v>61</v>
      </c>
      <c r="L27" s="43" t="s">
        <v>169</v>
      </c>
    </row>
    <row r="28" spans="1:12" x14ac:dyDescent="0.3">
      <c r="A28" s="36">
        <v>3</v>
      </c>
      <c r="B28" s="36" t="s">
        <v>166</v>
      </c>
      <c r="C28" s="36">
        <v>1</v>
      </c>
      <c r="D28" s="36" t="s">
        <v>165</v>
      </c>
      <c r="E28" s="36" t="s">
        <v>61</v>
      </c>
      <c r="F28" s="36" t="s">
        <v>61</v>
      </c>
      <c r="G28" s="36" t="s">
        <v>61</v>
      </c>
      <c r="H28" s="36" t="s">
        <v>61</v>
      </c>
      <c r="I28" s="36" t="s">
        <v>61</v>
      </c>
      <c r="J28" s="36" t="s">
        <v>61</v>
      </c>
      <c r="K28" s="36" t="s">
        <v>61</v>
      </c>
      <c r="L28" s="43" t="s">
        <v>164</v>
      </c>
    </row>
    <row r="29" spans="1:12" x14ac:dyDescent="0.3">
      <c r="A29" s="36">
        <v>5</v>
      </c>
      <c r="B29" s="36" t="s">
        <v>171</v>
      </c>
      <c r="C29" s="36">
        <v>8</v>
      </c>
      <c r="D29" s="36" t="s">
        <v>68</v>
      </c>
      <c r="E29" s="36" t="s">
        <v>68</v>
      </c>
      <c r="F29" s="36" t="s">
        <v>68</v>
      </c>
      <c r="G29" s="36" t="s">
        <v>68</v>
      </c>
      <c r="H29" s="36" t="s">
        <v>68</v>
      </c>
      <c r="I29" s="36" t="s">
        <v>68</v>
      </c>
      <c r="J29" s="36" t="s">
        <v>68</v>
      </c>
      <c r="K29" s="36" t="s">
        <v>68</v>
      </c>
      <c r="L29" s="43" t="s">
        <v>176</v>
      </c>
    </row>
    <row r="30" spans="1:12" x14ac:dyDescent="0.3">
      <c r="A30" s="36">
        <v>4</v>
      </c>
      <c r="B30" s="36" t="s">
        <v>167</v>
      </c>
      <c r="C30" s="36">
        <v>1</v>
      </c>
      <c r="D30" s="36" t="s">
        <v>165</v>
      </c>
      <c r="E30" s="36" t="s">
        <v>61</v>
      </c>
      <c r="F30" s="36" t="s">
        <v>61</v>
      </c>
      <c r="G30" s="36" t="s">
        <v>61</v>
      </c>
      <c r="H30" s="36" t="s">
        <v>61</v>
      </c>
      <c r="I30" s="36" t="s">
        <v>61</v>
      </c>
      <c r="J30" s="36" t="s">
        <v>61</v>
      </c>
      <c r="K30" s="36" t="s">
        <v>61</v>
      </c>
      <c r="L30" s="43" t="s">
        <v>164</v>
      </c>
    </row>
    <row r="31" spans="1:12" x14ac:dyDescent="0.3">
      <c r="A31" s="36">
        <v>6</v>
      </c>
      <c r="B31" s="36" t="s">
        <v>172</v>
      </c>
      <c r="C31" s="36">
        <v>8</v>
      </c>
      <c r="D31" s="36" t="s">
        <v>68</v>
      </c>
      <c r="E31" s="36" t="s">
        <v>68</v>
      </c>
      <c r="F31" s="36" t="s">
        <v>68</v>
      </c>
      <c r="G31" s="36" t="s">
        <v>68</v>
      </c>
      <c r="H31" s="36" t="s">
        <v>68</v>
      </c>
      <c r="I31" s="36" t="s">
        <v>68</v>
      </c>
      <c r="J31" s="36" t="s">
        <v>68</v>
      </c>
      <c r="K31" s="36" t="s">
        <v>68</v>
      </c>
      <c r="L31" s="43" t="s">
        <v>176</v>
      </c>
    </row>
    <row r="32" spans="1:12" x14ac:dyDescent="0.3">
      <c r="A32" s="36">
        <v>7</v>
      </c>
      <c r="B32" s="36" t="s">
        <v>177</v>
      </c>
      <c r="C32" s="36">
        <v>8</v>
      </c>
      <c r="D32" s="36" t="s">
        <v>200</v>
      </c>
      <c r="E32" s="36" t="s">
        <v>68</v>
      </c>
      <c r="F32" s="36" t="s">
        <v>68</v>
      </c>
      <c r="G32" s="36" t="s">
        <v>185</v>
      </c>
      <c r="H32" s="36" t="s">
        <v>178</v>
      </c>
      <c r="I32" s="36" t="s">
        <v>179</v>
      </c>
      <c r="J32" s="36" t="s">
        <v>180</v>
      </c>
      <c r="K32" s="36" t="s">
        <v>180</v>
      </c>
      <c r="L32" s="43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workbookViewId="0">
      <selection activeCell="Q20" sqref="Q20"/>
    </sheetView>
  </sheetViews>
  <sheetFormatPr defaultRowHeight="14.4" x14ac:dyDescent="0.3"/>
  <cols>
    <col min="1" max="1" width="5.5546875" customWidth="1"/>
    <col min="2" max="2" width="11.6640625" customWidth="1"/>
    <col min="3" max="3" width="6.33203125" customWidth="1"/>
    <col min="13" max="13" width="10.44140625" customWidth="1"/>
    <col min="14" max="14" width="10.109375" style="1" customWidth="1"/>
    <col min="15" max="15" width="16.109375" customWidth="1"/>
    <col min="16" max="16" width="22.33203125" customWidth="1"/>
  </cols>
  <sheetData>
    <row r="1" spans="1:23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S1" t="s">
        <v>7</v>
      </c>
      <c r="V1" t="s">
        <v>21</v>
      </c>
    </row>
    <row r="2" spans="1:23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V2" t="s">
        <v>2</v>
      </c>
      <c r="W2" t="s">
        <v>1</v>
      </c>
    </row>
    <row r="3" spans="1:23" ht="15" customHeight="1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V3" t="s">
        <v>22</v>
      </c>
      <c r="W3" t="s">
        <v>29</v>
      </c>
    </row>
    <row r="4" spans="1:23" x14ac:dyDescent="0.3">
      <c r="V4" t="s">
        <v>23</v>
      </c>
      <c r="W4" t="s">
        <v>30</v>
      </c>
    </row>
    <row r="5" spans="1:23" ht="23.4" x14ac:dyDescent="0.45">
      <c r="A5" s="47" t="s">
        <v>36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V5" t="s">
        <v>24</v>
      </c>
      <c r="W5" t="s">
        <v>31</v>
      </c>
    </row>
    <row r="6" spans="1:23" x14ac:dyDescent="0.3">
      <c r="A6" s="45" t="s">
        <v>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V6" t="s">
        <v>25</v>
      </c>
      <c r="W6" t="s">
        <v>32</v>
      </c>
    </row>
    <row r="7" spans="1:23" x14ac:dyDescent="0.3">
      <c r="A7" s="1" t="s">
        <v>4</v>
      </c>
      <c r="B7" s="1" t="s">
        <v>5</v>
      </c>
      <c r="C7" s="1" t="s">
        <v>6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18</v>
      </c>
      <c r="N7" s="1" t="s">
        <v>17</v>
      </c>
      <c r="O7" s="1" t="s">
        <v>44</v>
      </c>
      <c r="P7" s="2" t="s">
        <v>45</v>
      </c>
      <c r="Q7" s="2"/>
      <c r="R7" s="2"/>
      <c r="V7" t="s">
        <v>26</v>
      </c>
      <c r="W7" t="s">
        <v>33</v>
      </c>
    </row>
    <row r="8" spans="1:23" x14ac:dyDescent="0.3">
      <c r="A8" s="1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V8" t="s">
        <v>27</v>
      </c>
      <c r="W8" t="s">
        <v>34</v>
      </c>
    </row>
    <row r="9" spans="1:23" x14ac:dyDescent="0.3">
      <c r="A9" s="1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V9" t="s">
        <v>28</v>
      </c>
      <c r="W9" t="s">
        <v>35</v>
      </c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</row>
    <row r="13" spans="1:23" x14ac:dyDescent="0.3">
      <c r="A13" s="46" t="s">
        <v>20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23" x14ac:dyDescent="0.3">
      <c r="A14" s="1" t="s">
        <v>4</v>
      </c>
      <c r="B14" s="1" t="s">
        <v>19</v>
      </c>
      <c r="C14" s="1" t="s">
        <v>6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1" t="s">
        <v>14</v>
      </c>
      <c r="K14" s="1" t="s">
        <v>15</v>
      </c>
      <c r="L14" s="1" t="s">
        <v>16</v>
      </c>
      <c r="M14" s="1" t="s">
        <v>18</v>
      </c>
      <c r="N14" s="1" t="s">
        <v>17</v>
      </c>
      <c r="O14" s="1" t="s">
        <v>44</v>
      </c>
      <c r="P14" s="2" t="s">
        <v>45</v>
      </c>
    </row>
    <row r="15" spans="1:23" x14ac:dyDescent="0.3">
      <c r="A15" s="1">
        <v>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1"/>
    </row>
    <row r="16" spans="1:23" x14ac:dyDescent="0.3">
      <c r="A16" s="1">
        <v>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</row>
    <row r="21" spans="1:16" ht="23.4" x14ac:dyDescent="0.4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1:16" x14ac:dyDescent="0.3">
      <c r="A22" s="45" t="s">
        <v>3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6" x14ac:dyDescent="0.3">
      <c r="A23" t="s">
        <v>4</v>
      </c>
      <c r="B23" t="s">
        <v>5</v>
      </c>
      <c r="C23" t="s">
        <v>6</v>
      </c>
      <c r="D23" t="s">
        <v>8</v>
      </c>
      <c r="E23" t="s">
        <v>9</v>
      </c>
      <c r="F23" t="s">
        <v>10</v>
      </c>
      <c r="G23" t="s">
        <v>11</v>
      </c>
      <c r="H23" t="s">
        <v>12</v>
      </c>
      <c r="I23" t="s">
        <v>13</v>
      </c>
      <c r="J23" t="s">
        <v>14</v>
      </c>
      <c r="K23" t="s">
        <v>15</v>
      </c>
      <c r="L23" t="s">
        <v>16</v>
      </c>
      <c r="M23" t="s">
        <v>18</v>
      </c>
      <c r="N23" s="1" t="s">
        <v>17</v>
      </c>
      <c r="O23" s="1" t="s">
        <v>44</v>
      </c>
      <c r="P23" s="2" t="s">
        <v>45</v>
      </c>
    </row>
    <row r="24" spans="1:16" x14ac:dyDescent="0.3">
      <c r="A24">
        <v>1</v>
      </c>
    </row>
    <row r="25" spans="1:16" x14ac:dyDescent="0.3">
      <c r="A25">
        <v>2</v>
      </c>
    </row>
    <row r="29" spans="1:16" x14ac:dyDescent="0.3">
      <c r="A29" s="46" t="s">
        <v>20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x14ac:dyDescent="0.3">
      <c r="A30" t="s">
        <v>4</v>
      </c>
      <c r="B30" t="s">
        <v>19</v>
      </c>
      <c r="C30" t="s">
        <v>6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  <c r="L30" t="s">
        <v>16</v>
      </c>
      <c r="M30" t="s">
        <v>18</v>
      </c>
      <c r="N30" s="1" t="s">
        <v>17</v>
      </c>
      <c r="O30" s="1" t="s">
        <v>44</v>
      </c>
      <c r="P30" s="2" t="s">
        <v>45</v>
      </c>
    </row>
    <row r="31" spans="1:16" x14ac:dyDescent="0.3">
      <c r="A31">
        <v>1</v>
      </c>
    </row>
    <row r="32" spans="1:16" x14ac:dyDescent="0.3">
      <c r="A32">
        <v>2</v>
      </c>
    </row>
    <row r="36" spans="1:16" ht="23.4" x14ac:dyDescent="0.45">
      <c r="A36" s="47" t="s">
        <v>38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</row>
    <row r="37" spans="1:16" x14ac:dyDescent="0.3">
      <c r="A37" s="45" t="s">
        <v>3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</row>
    <row r="38" spans="1:16" x14ac:dyDescent="0.3">
      <c r="A38" t="s">
        <v>4</v>
      </c>
      <c r="B38" t="s">
        <v>5</v>
      </c>
      <c r="C38" t="s">
        <v>6</v>
      </c>
      <c r="D38" t="s">
        <v>8</v>
      </c>
      <c r="E38" t="s">
        <v>9</v>
      </c>
      <c r="F38" t="s">
        <v>10</v>
      </c>
      <c r="G38" t="s">
        <v>11</v>
      </c>
      <c r="H38" t="s">
        <v>12</v>
      </c>
      <c r="I38" t="s">
        <v>13</v>
      </c>
      <c r="J38" t="s">
        <v>14</v>
      </c>
      <c r="K38" t="s">
        <v>15</v>
      </c>
      <c r="L38" t="s">
        <v>16</v>
      </c>
      <c r="M38" t="s">
        <v>18</v>
      </c>
      <c r="N38" s="1" t="s">
        <v>17</v>
      </c>
      <c r="O38" s="1" t="s">
        <v>44</v>
      </c>
      <c r="P38" s="2" t="s">
        <v>45</v>
      </c>
    </row>
    <row r="39" spans="1:16" x14ac:dyDescent="0.3">
      <c r="A39">
        <v>1</v>
      </c>
    </row>
    <row r="40" spans="1:16" x14ac:dyDescent="0.3">
      <c r="A40">
        <v>2</v>
      </c>
    </row>
    <row r="44" spans="1:16" x14ac:dyDescent="0.3">
      <c r="A44" s="46" t="s">
        <v>20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</row>
    <row r="45" spans="1:16" x14ac:dyDescent="0.3">
      <c r="A45" t="s">
        <v>4</v>
      </c>
      <c r="B45" t="s">
        <v>19</v>
      </c>
      <c r="C45" t="s">
        <v>6</v>
      </c>
      <c r="D45" t="s">
        <v>8</v>
      </c>
      <c r="E45" t="s">
        <v>9</v>
      </c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t="s">
        <v>15</v>
      </c>
      <c r="L45" t="s">
        <v>16</v>
      </c>
      <c r="M45" t="s">
        <v>18</v>
      </c>
      <c r="N45" s="1" t="s">
        <v>17</v>
      </c>
      <c r="O45" s="1" t="s">
        <v>44</v>
      </c>
      <c r="P45" s="2" t="s">
        <v>45</v>
      </c>
    </row>
    <row r="46" spans="1:16" x14ac:dyDescent="0.3">
      <c r="A46">
        <v>1</v>
      </c>
    </row>
    <row r="47" spans="1:16" x14ac:dyDescent="0.3">
      <c r="A47">
        <v>2</v>
      </c>
    </row>
    <row r="51" spans="1:16" ht="23.4" x14ac:dyDescent="0.45">
      <c r="A51" s="47" t="s">
        <v>39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1:16" x14ac:dyDescent="0.3">
      <c r="A52" s="45" t="s">
        <v>3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</row>
    <row r="53" spans="1:16" x14ac:dyDescent="0.3">
      <c r="A53" t="s">
        <v>4</v>
      </c>
      <c r="B53" t="s">
        <v>5</v>
      </c>
      <c r="C53" t="s">
        <v>6</v>
      </c>
      <c r="D53" t="s">
        <v>8</v>
      </c>
      <c r="E53" t="s">
        <v>9</v>
      </c>
      <c r="F53" t="s">
        <v>10</v>
      </c>
      <c r="G53" t="s">
        <v>11</v>
      </c>
      <c r="H53" t="s">
        <v>12</v>
      </c>
      <c r="I53" t="s">
        <v>13</v>
      </c>
      <c r="J53" t="s">
        <v>14</v>
      </c>
      <c r="K53" t="s">
        <v>15</v>
      </c>
      <c r="L53" t="s">
        <v>16</v>
      </c>
      <c r="M53" t="s">
        <v>18</v>
      </c>
      <c r="N53" s="1" t="s">
        <v>17</v>
      </c>
      <c r="O53" s="1" t="s">
        <v>44</v>
      </c>
      <c r="P53" s="2" t="s">
        <v>45</v>
      </c>
    </row>
    <row r="54" spans="1:16" x14ac:dyDescent="0.3">
      <c r="A54">
        <v>1</v>
      </c>
    </row>
    <row r="55" spans="1:16" x14ac:dyDescent="0.3">
      <c r="A55">
        <v>2</v>
      </c>
    </row>
    <row r="59" spans="1:16" x14ac:dyDescent="0.3">
      <c r="A59" s="46" t="s">
        <v>20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</row>
    <row r="60" spans="1:16" x14ac:dyDescent="0.3">
      <c r="A60" t="s">
        <v>4</v>
      </c>
      <c r="B60" t="s">
        <v>19</v>
      </c>
      <c r="C60" t="s">
        <v>6</v>
      </c>
      <c r="D60" t="s">
        <v>8</v>
      </c>
      <c r="E60" t="s">
        <v>9</v>
      </c>
      <c r="F60" t="s">
        <v>10</v>
      </c>
      <c r="G60" t="s">
        <v>11</v>
      </c>
      <c r="H60" t="s">
        <v>12</v>
      </c>
      <c r="I60" t="s">
        <v>13</v>
      </c>
      <c r="J60" t="s">
        <v>14</v>
      </c>
      <c r="K60" t="s">
        <v>15</v>
      </c>
      <c r="L60" t="s">
        <v>16</v>
      </c>
      <c r="M60" t="s">
        <v>18</v>
      </c>
      <c r="N60" s="1" t="s">
        <v>17</v>
      </c>
      <c r="O60" s="1" t="s">
        <v>44</v>
      </c>
      <c r="P60" s="2" t="s">
        <v>45</v>
      </c>
    </row>
    <row r="61" spans="1:16" x14ac:dyDescent="0.3">
      <c r="A61">
        <v>1</v>
      </c>
    </row>
    <row r="62" spans="1:16" x14ac:dyDescent="0.3">
      <c r="A62">
        <v>2</v>
      </c>
    </row>
    <row r="66" spans="1:16" ht="23.4" x14ac:dyDescent="0.45">
      <c r="A66" s="47" t="s">
        <v>40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</row>
    <row r="67" spans="1:16" x14ac:dyDescent="0.3">
      <c r="A67" s="45" t="s">
        <v>3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</row>
    <row r="68" spans="1:16" x14ac:dyDescent="0.3">
      <c r="A68" t="s">
        <v>4</v>
      </c>
      <c r="B68" t="s">
        <v>5</v>
      </c>
      <c r="C68" t="s">
        <v>6</v>
      </c>
      <c r="D68" t="s">
        <v>8</v>
      </c>
      <c r="E68" t="s">
        <v>9</v>
      </c>
      <c r="F68" t="s">
        <v>10</v>
      </c>
      <c r="G68" t="s">
        <v>11</v>
      </c>
      <c r="H68" t="s">
        <v>12</v>
      </c>
      <c r="I68" t="s">
        <v>13</v>
      </c>
      <c r="J68" t="s">
        <v>14</v>
      </c>
      <c r="K68" t="s">
        <v>15</v>
      </c>
      <c r="L68" t="s">
        <v>16</v>
      </c>
      <c r="M68" t="s">
        <v>18</v>
      </c>
      <c r="N68" s="1" t="s">
        <v>17</v>
      </c>
      <c r="O68" s="1" t="s">
        <v>44</v>
      </c>
      <c r="P68" s="2" t="s">
        <v>45</v>
      </c>
    </row>
    <row r="69" spans="1:16" x14ac:dyDescent="0.3">
      <c r="A69">
        <v>1</v>
      </c>
    </row>
    <row r="70" spans="1:16" x14ac:dyDescent="0.3">
      <c r="A70">
        <v>2</v>
      </c>
    </row>
    <row r="74" spans="1:16" x14ac:dyDescent="0.3">
      <c r="A74" s="46" t="s">
        <v>20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</row>
    <row r="75" spans="1:16" x14ac:dyDescent="0.3">
      <c r="A75" t="s">
        <v>4</v>
      </c>
      <c r="B75" t="s">
        <v>19</v>
      </c>
      <c r="C75" t="s">
        <v>6</v>
      </c>
      <c r="D75" t="s">
        <v>8</v>
      </c>
      <c r="E75" t="s">
        <v>9</v>
      </c>
      <c r="F75" t="s">
        <v>10</v>
      </c>
      <c r="G75" t="s">
        <v>11</v>
      </c>
      <c r="H75" t="s">
        <v>12</v>
      </c>
      <c r="I75" t="s">
        <v>13</v>
      </c>
      <c r="J75" t="s">
        <v>14</v>
      </c>
      <c r="K75" t="s">
        <v>15</v>
      </c>
      <c r="L75" t="s">
        <v>16</v>
      </c>
      <c r="M75" t="s">
        <v>18</v>
      </c>
      <c r="N75" s="1" t="s">
        <v>17</v>
      </c>
      <c r="O75" s="1" t="s">
        <v>44</v>
      </c>
      <c r="P75" s="2" t="s">
        <v>45</v>
      </c>
    </row>
    <row r="76" spans="1:16" x14ac:dyDescent="0.3">
      <c r="A76">
        <v>1</v>
      </c>
    </row>
    <row r="77" spans="1:16" x14ac:dyDescent="0.3">
      <c r="A77">
        <v>2</v>
      </c>
    </row>
    <row r="81" spans="1:16" ht="23.4" x14ac:dyDescent="0.45">
      <c r="A81" s="47" t="s">
        <v>41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x14ac:dyDescent="0.3">
      <c r="A82" s="45" t="s">
        <v>3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</row>
    <row r="83" spans="1:16" x14ac:dyDescent="0.3">
      <c r="A83" t="s">
        <v>4</v>
      </c>
      <c r="B83" t="s">
        <v>5</v>
      </c>
      <c r="C83" t="s">
        <v>6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  <c r="J83" t="s">
        <v>14</v>
      </c>
      <c r="K83" t="s">
        <v>15</v>
      </c>
      <c r="L83" t="s">
        <v>16</v>
      </c>
      <c r="M83" t="s">
        <v>18</v>
      </c>
      <c r="N83" s="1" t="s">
        <v>17</v>
      </c>
      <c r="O83" s="1" t="s">
        <v>44</v>
      </c>
      <c r="P83" s="2" t="s">
        <v>45</v>
      </c>
    </row>
    <row r="84" spans="1:16" x14ac:dyDescent="0.3">
      <c r="A84">
        <v>1</v>
      </c>
    </row>
    <row r="85" spans="1:16" x14ac:dyDescent="0.3">
      <c r="A85">
        <v>2</v>
      </c>
    </row>
    <row r="89" spans="1:16" x14ac:dyDescent="0.3">
      <c r="A89" s="46" t="s">
        <v>20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</row>
    <row r="90" spans="1:16" x14ac:dyDescent="0.3">
      <c r="A90" t="s">
        <v>4</v>
      </c>
      <c r="B90" t="s">
        <v>19</v>
      </c>
      <c r="C90" t="s">
        <v>6</v>
      </c>
      <c r="D90" t="s">
        <v>8</v>
      </c>
      <c r="E90" t="s">
        <v>9</v>
      </c>
      <c r="F90" t="s">
        <v>10</v>
      </c>
      <c r="G90" t="s">
        <v>11</v>
      </c>
      <c r="H90" t="s">
        <v>12</v>
      </c>
      <c r="I90" t="s">
        <v>13</v>
      </c>
      <c r="J90" t="s">
        <v>14</v>
      </c>
      <c r="K90" t="s">
        <v>15</v>
      </c>
      <c r="L90" t="s">
        <v>16</v>
      </c>
      <c r="M90" t="s">
        <v>18</v>
      </c>
      <c r="N90" s="1" t="s">
        <v>17</v>
      </c>
      <c r="O90" s="1" t="s">
        <v>44</v>
      </c>
      <c r="P90" s="2" t="s">
        <v>45</v>
      </c>
    </row>
    <row r="91" spans="1:16" x14ac:dyDescent="0.3">
      <c r="A91">
        <v>1</v>
      </c>
    </row>
    <row r="92" spans="1:16" x14ac:dyDescent="0.3">
      <c r="A92">
        <v>2</v>
      </c>
    </row>
    <row r="100" spans="1:16" ht="23.4" x14ac:dyDescent="0.45">
      <c r="A100" s="47" t="s">
        <v>42</v>
      </c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1:16" x14ac:dyDescent="0.3">
      <c r="A101" s="45" t="s">
        <v>3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</row>
    <row r="102" spans="1:16" x14ac:dyDescent="0.3">
      <c r="A102" t="s">
        <v>4</v>
      </c>
      <c r="B102" t="s">
        <v>5</v>
      </c>
      <c r="C102" t="s">
        <v>6</v>
      </c>
      <c r="D102" t="s">
        <v>8</v>
      </c>
      <c r="E102" t="s">
        <v>9</v>
      </c>
      <c r="F102" t="s">
        <v>10</v>
      </c>
      <c r="G102" t="s">
        <v>11</v>
      </c>
      <c r="H102" t="s">
        <v>12</v>
      </c>
      <c r="I102" t="s">
        <v>13</v>
      </c>
      <c r="J102" t="s">
        <v>14</v>
      </c>
      <c r="K102" t="s">
        <v>15</v>
      </c>
      <c r="L102" t="s">
        <v>16</v>
      </c>
      <c r="M102" t="s">
        <v>18</v>
      </c>
      <c r="N102" s="1" t="s">
        <v>17</v>
      </c>
      <c r="O102" s="1" t="s">
        <v>44</v>
      </c>
      <c r="P102" s="2" t="s">
        <v>45</v>
      </c>
    </row>
    <row r="103" spans="1:16" x14ac:dyDescent="0.3">
      <c r="A103">
        <v>1</v>
      </c>
    </row>
    <row r="104" spans="1:16" x14ac:dyDescent="0.3">
      <c r="A104">
        <v>2</v>
      </c>
    </row>
    <row r="108" spans="1:16" x14ac:dyDescent="0.3">
      <c r="A108" s="46" t="s">
        <v>20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</row>
    <row r="109" spans="1:16" x14ac:dyDescent="0.3">
      <c r="A109" t="s">
        <v>4</v>
      </c>
      <c r="B109" t="s">
        <v>19</v>
      </c>
      <c r="C109" t="s">
        <v>6</v>
      </c>
      <c r="D109" t="s">
        <v>8</v>
      </c>
      <c r="E109" t="s">
        <v>9</v>
      </c>
      <c r="F109" t="s">
        <v>10</v>
      </c>
      <c r="G109" t="s">
        <v>11</v>
      </c>
      <c r="H109" t="s">
        <v>12</v>
      </c>
      <c r="I109" t="s">
        <v>13</v>
      </c>
      <c r="J109" t="s">
        <v>14</v>
      </c>
      <c r="K109" t="s">
        <v>15</v>
      </c>
      <c r="L109" t="s">
        <v>16</v>
      </c>
      <c r="M109" t="s">
        <v>18</v>
      </c>
      <c r="N109" s="1" t="s">
        <v>17</v>
      </c>
      <c r="O109" s="1" t="s">
        <v>44</v>
      </c>
      <c r="P109" s="2" t="s">
        <v>45</v>
      </c>
    </row>
    <row r="110" spans="1:16" x14ac:dyDescent="0.3">
      <c r="A110">
        <v>1</v>
      </c>
    </row>
    <row r="111" spans="1:16" x14ac:dyDescent="0.3">
      <c r="A111">
        <v>2</v>
      </c>
    </row>
    <row r="115" spans="1:16" ht="23.4" x14ac:dyDescent="0.45">
      <c r="A115" s="47" t="s">
        <v>43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</row>
    <row r="116" spans="1:16" x14ac:dyDescent="0.3">
      <c r="A116" s="45" t="s">
        <v>3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</row>
    <row r="117" spans="1:16" x14ac:dyDescent="0.3">
      <c r="A117" t="s">
        <v>4</v>
      </c>
      <c r="B117" t="s">
        <v>5</v>
      </c>
      <c r="C117" t="s">
        <v>6</v>
      </c>
      <c r="D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  <c r="K117" t="s">
        <v>15</v>
      </c>
      <c r="L117" t="s">
        <v>16</v>
      </c>
      <c r="M117" t="s">
        <v>18</v>
      </c>
      <c r="N117" s="1" t="s">
        <v>17</v>
      </c>
      <c r="O117" s="1" t="s">
        <v>44</v>
      </c>
      <c r="P117" s="2" t="s">
        <v>45</v>
      </c>
    </row>
    <row r="118" spans="1:16" x14ac:dyDescent="0.3">
      <c r="A118">
        <v>1</v>
      </c>
    </row>
    <row r="119" spans="1:16" x14ac:dyDescent="0.3">
      <c r="A119">
        <v>2</v>
      </c>
    </row>
    <row r="123" spans="1:16" x14ac:dyDescent="0.3">
      <c r="A123" s="46" t="s">
        <v>20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</row>
    <row r="124" spans="1:16" x14ac:dyDescent="0.3">
      <c r="A124" t="s">
        <v>4</v>
      </c>
      <c r="B124" t="s">
        <v>19</v>
      </c>
      <c r="C124" t="s">
        <v>6</v>
      </c>
      <c r="D124" t="s">
        <v>8</v>
      </c>
      <c r="E124" t="s">
        <v>9</v>
      </c>
      <c r="F124" t="s">
        <v>10</v>
      </c>
      <c r="G124" t="s">
        <v>11</v>
      </c>
      <c r="H124" t="s">
        <v>12</v>
      </c>
      <c r="I124" t="s">
        <v>13</v>
      </c>
      <c r="J124" t="s">
        <v>14</v>
      </c>
      <c r="K124" t="s">
        <v>15</v>
      </c>
      <c r="L124" t="s">
        <v>16</v>
      </c>
      <c r="M124" t="s">
        <v>18</v>
      </c>
      <c r="N124" s="1" t="s">
        <v>17</v>
      </c>
      <c r="O124" s="1" t="s">
        <v>44</v>
      </c>
      <c r="P124" s="2" t="s">
        <v>45</v>
      </c>
    </row>
    <row r="125" spans="1:16" x14ac:dyDescent="0.3">
      <c r="A125">
        <v>1</v>
      </c>
    </row>
    <row r="126" spans="1:16" x14ac:dyDescent="0.3">
      <c r="A126">
        <v>2</v>
      </c>
    </row>
  </sheetData>
  <mergeCells count="25">
    <mergeCell ref="A101:P101"/>
    <mergeCell ref="A108:P108"/>
    <mergeCell ref="A116:P116"/>
    <mergeCell ref="A123:P123"/>
    <mergeCell ref="A115:P115"/>
    <mergeCell ref="A1:P3"/>
    <mergeCell ref="A13:P13"/>
    <mergeCell ref="A21:P21"/>
    <mergeCell ref="A22:P22"/>
    <mergeCell ref="A67:P67"/>
    <mergeCell ref="A6:P6"/>
    <mergeCell ref="A37:P37"/>
    <mergeCell ref="A29:P29"/>
    <mergeCell ref="A44:P44"/>
    <mergeCell ref="A52:P52"/>
    <mergeCell ref="A59:P59"/>
    <mergeCell ref="A100:P100"/>
    <mergeCell ref="A51:P51"/>
    <mergeCell ref="A66:P66"/>
    <mergeCell ref="A36:P36"/>
    <mergeCell ref="A5:P5"/>
    <mergeCell ref="A74:P74"/>
    <mergeCell ref="A82:P82"/>
    <mergeCell ref="A89:P89"/>
    <mergeCell ref="A81:P8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5" sqref="T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opLeftCell="A8" workbookViewId="0">
      <selection activeCell="K35" sqref="K35"/>
    </sheetView>
  </sheetViews>
  <sheetFormatPr defaultRowHeight="14.4" x14ac:dyDescent="0.3"/>
  <cols>
    <col min="1" max="1" width="16.109375" customWidth="1"/>
    <col min="2" max="2" width="5.21875" customWidth="1"/>
    <col min="3" max="12" width="8.88671875" style="5"/>
    <col min="13" max="13" width="10.6640625" style="5" customWidth="1"/>
    <col min="14" max="14" width="12" customWidth="1"/>
    <col min="15" max="15" width="20.6640625" style="5" customWidth="1"/>
    <col min="16" max="16" width="22.6640625" customWidth="1"/>
  </cols>
  <sheetData>
    <row r="1" spans="2:16" ht="23.4" x14ac:dyDescent="0.45">
      <c r="B1" s="3" t="s">
        <v>136</v>
      </c>
      <c r="C1" s="3"/>
      <c r="D1" s="3"/>
      <c r="E1" s="3"/>
      <c r="F1" s="4"/>
      <c r="G1" s="3"/>
      <c r="H1" s="3"/>
      <c r="I1" s="3"/>
      <c r="J1" s="3" t="s">
        <v>57</v>
      </c>
      <c r="K1" s="3"/>
      <c r="L1" s="3"/>
      <c r="M1" s="3"/>
      <c r="N1" s="23"/>
      <c r="O1" s="23"/>
      <c r="P1" s="8" t="s">
        <v>137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51</v>
      </c>
      <c r="P3" s="7" t="s">
        <v>52</v>
      </c>
    </row>
    <row r="4" spans="2:16" x14ac:dyDescent="0.3">
      <c r="B4" s="5">
        <v>1</v>
      </c>
      <c r="C4" s="5" t="str">
        <f>'7. ECM'!C49</f>
        <v>0x080</v>
      </c>
      <c r="D4" s="5">
        <f>'7. ECM'!D49</f>
        <v>0</v>
      </c>
      <c r="E4" s="5">
        <f>'7. ECM'!E49</f>
        <v>0</v>
      </c>
      <c r="F4" s="5">
        <f>'7. ECM'!F49</f>
        <v>0</v>
      </c>
      <c r="G4" s="5">
        <f>'7. ECM'!G49</f>
        <v>0</v>
      </c>
      <c r="H4" s="5">
        <f>'7. ECM'!H49</f>
        <v>0</v>
      </c>
      <c r="I4" s="5">
        <f>'7. ECM'!I49</f>
        <v>0</v>
      </c>
      <c r="J4" s="5">
        <f>'7. ECM'!J49</f>
        <v>0</v>
      </c>
      <c r="K4" s="5">
        <f>'7. ECM'!K49</f>
        <v>0</v>
      </c>
      <c r="L4" s="5">
        <f>'7. ECM'!L49</f>
        <v>0</v>
      </c>
      <c r="M4" s="5">
        <f>'7. ECM'!M49</f>
        <v>100</v>
      </c>
      <c r="N4" s="6" t="str">
        <f>'7. ECM'!N49</f>
        <v>-</v>
      </c>
      <c r="O4" s="5" t="str">
        <f>'7. ECM'!O49</f>
        <v>All</v>
      </c>
      <c r="P4" s="5" t="str">
        <f>'7. ECM'!P49</f>
        <v>SYNC</v>
      </c>
    </row>
    <row r="5" spans="2:16" x14ac:dyDescent="0.3">
      <c r="N5" s="1"/>
    </row>
    <row r="6" spans="2:16" x14ac:dyDescent="0.3">
      <c r="N6" s="1"/>
    </row>
    <row r="7" spans="2:16" x14ac:dyDescent="0.3">
      <c r="N7" s="1"/>
    </row>
    <row r="8" spans="2:16" x14ac:dyDescent="0.3">
      <c r="N8" s="1"/>
    </row>
    <row r="9" spans="2:16" x14ac:dyDescent="0.3">
      <c r="N9" s="1"/>
    </row>
    <row r="10" spans="2:16" x14ac:dyDescent="0.3">
      <c r="N10" s="1"/>
    </row>
    <row r="11" spans="2:16" x14ac:dyDescent="0.3">
      <c r="N11" s="1"/>
    </row>
    <row r="12" spans="2:16" x14ac:dyDescent="0.3">
      <c r="N12" s="1"/>
    </row>
    <row r="13" spans="2:16" x14ac:dyDescent="0.3">
      <c r="N13" s="1"/>
    </row>
    <row r="14" spans="2:16" x14ac:dyDescent="0.3">
      <c r="N14" s="1"/>
    </row>
    <row r="15" spans="2:16" x14ac:dyDescent="0.3">
      <c r="N15" s="1"/>
    </row>
    <row r="16" spans="2:16" x14ac:dyDescent="0.3">
      <c r="N16" s="1"/>
    </row>
    <row r="17" spans="2:16" x14ac:dyDescent="0.3">
      <c r="N17" s="1"/>
    </row>
    <row r="18" spans="2:16" x14ac:dyDescent="0.3">
      <c r="B18" s="46" t="s">
        <v>47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2:16" s="5" customFormat="1" x14ac:dyDescent="0.3">
      <c r="B19" s="5" t="s">
        <v>54</v>
      </c>
      <c r="C19" s="5" t="s">
        <v>48</v>
      </c>
      <c r="D19" s="5" t="s">
        <v>6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49</v>
      </c>
      <c r="N19" s="6" t="s">
        <v>50</v>
      </c>
      <c r="O19" s="6" t="s">
        <v>51</v>
      </c>
      <c r="P19" s="7" t="s">
        <v>52</v>
      </c>
    </row>
    <row r="20" spans="2:16" s="5" customFormat="1" x14ac:dyDescent="0.3">
      <c r="B20" s="32">
        <v>1</v>
      </c>
      <c r="C20" s="32" t="s">
        <v>166</v>
      </c>
      <c r="D20" s="32">
        <v>1</v>
      </c>
      <c r="E20" s="32" t="s">
        <v>165</v>
      </c>
      <c r="F20" s="32" t="s">
        <v>61</v>
      </c>
      <c r="G20" s="32" t="s">
        <v>61</v>
      </c>
      <c r="H20" s="32" t="s">
        <v>61</v>
      </c>
      <c r="I20" s="32" t="s">
        <v>61</v>
      </c>
      <c r="J20" s="32" t="s">
        <v>61</v>
      </c>
      <c r="K20" s="32" t="s">
        <v>61</v>
      </c>
      <c r="L20" s="32" t="s">
        <v>61</v>
      </c>
      <c r="M20" s="32" t="s">
        <v>80</v>
      </c>
      <c r="N20" s="32" t="s">
        <v>61</v>
      </c>
      <c r="O20" s="32" t="s">
        <v>63</v>
      </c>
      <c r="P20" s="33" t="s">
        <v>164</v>
      </c>
    </row>
    <row r="21" spans="2:16" x14ac:dyDescent="0.3">
      <c r="B21" s="14">
        <v>2</v>
      </c>
      <c r="C21" s="14" t="s">
        <v>138</v>
      </c>
      <c r="D21" s="14">
        <v>8</v>
      </c>
      <c r="E21" s="21" t="s">
        <v>68</v>
      </c>
      <c r="F21" s="21" t="s">
        <v>68</v>
      </c>
      <c r="G21" s="21" t="s">
        <v>68</v>
      </c>
      <c r="H21" s="21" t="s">
        <v>68</v>
      </c>
      <c r="I21" s="21" t="s">
        <v>68</v>
      </c>
      <c r="J21" s="21" t="s">
        <v>68</v>
      </c>
      <c r="K21" s="21" t="s">
        <v>68</v>
      </c>
      <c r="L21" s="21" t="s">
        <v>68</v>
      </c>
      <c r="M21" s="14" t="s">
        <v>80</v>
      </c>
      <c r="N21" s="14" t="s">
        <v>61</v>
      </c>
      <c r="O21" s="14" t="s">
        <v>63</v>
      </c>
      <c r="P21" s="17" t="s">
        <v>139</v>
      </c>
    </row>
    <row r="22" spans="2:16" x14ac:dyDescent="0.3">
      <c r="B22" s="14">
        <v>3</v>
      </c>
      <c r="C22" s="14" t="s">
        <v>146</v>
      </c>
      <c r="D22" s="14">
        <v>4</v>
      </c>
      <c r="E22" s="21" t="s">
        <v>68</v>
      </c>
      <c r="F22" s="21" t="s">
        <v>68</v>
      </c>
      <c r="G22" s="21" t="s">
        <v>68</v>
      </c>
      <c r="H22" s="21" t="s">
        <v>68</v>
      </c>
      <c r="I22" s="21" t="s">
        <v>61</v>
      </c>
      <c r="J22" s="21" t="s">
        <v>61</v>
      </c>
      <c r="K22" s="21" t="s">
        <v>61</v>
      </c>
      <c r="L22" s="21" t="s">
        <v>61</v>
      </c>
      <c r="M22" s="14" t="s">
        <v>80</v>
      </c>
      <c r="N22" s="14" t="s">
        <v>61</v>
      </c>
      <c r="O22" s="14" t="s">
        <v>63</v>
      </c>
      <c r="P22" s="17" t="s">
        <v>140</v>
      </c>
    </row>
    <row r="23" spans="2:16" x14ac:dyDescent="0.3">
      <c r="B23" s="14">
        <v>4</v>
      </c>
      <c r="C23" s="14" t="s">
        <v>147</v>
      </c>
      <c r="D23" s="14">
        <v>4</v>
      </c>
      <c r="E23" s="21" t="s">
        <v>68</v>
      </c>
      <c r="F23" s="21" t="s">
        <v>68</v>
      </c>
      <c r="G23" s="21" t="s">
        <v>68</v>
      </c>
      <c r="H23" s="21" t="s">
        <v>68</v>
      </c>
      <c r="I23" s="21" t="s">
        <v>61</v>
      </c>
      <c r="J23" s="21" t="s">
        <v>61</v>
      </c>
      <c r="K23" s="21" t="s">
        <v>61</v>
      </c>
      <c r="L23" s="21" t="s">
        <v>61</v>
      </c>
      <c r="M23" s="14" t="s">
        <v>80</v>
      </c>
      <c r="N23" s="14" t="s">
        <v>61</v>
      </c>
      <c r="O23" s="14" t="s">
        <v>63</v>
      </c>
      <c r="P23" s="17" t="s">
        <v>141</v>
      </c>
    </row>
    <row r="24" spans="2:16" x14ac:dyDescent="0.3">
      <c r="B24" s="14">
        <v>5</v>
      </c>
      <c r="C24" s="14" t="s">
        <v>148</v>
      </c>
      <c r="D24" s="14">
        <v>4</v>
      </c>
      <c r="E24" s="21" t="s">
        <v>68</v>
      </c>
      <c r="F24" s="21" t="s">
        <v>68</v>
      </c>
      <c r="G24" s="21" t="s">
        <v>68</v>
      </c>
      <c r="H24" s="21" t="s">
        <v>68</v>
      </c>
      <c r="I24" s="21" t="s">
        <v>61</v>
      </c>
      <c r="J24" s="21" t="s">
        <v>61</v>
      </c>
      <c r="K24" s="21" t="s">
        <v>61</v>
      </c>
      <c r="L24" s="21" t="s">
        <v>61</v>
      </c>
      <c r="M24" s="14" t="s">
        <v>80</v>
      </c>
      <c r="N24" s="14" t="s">
        <v>61</v>
      </c>
      <c r="O24" s="14" t="s">
        <v>63</v>
      </c>
      <c r="P24" s="17" t="s">
        <v>142</v>
      </c>
    </row>
    <row r="25" spans="2:16" x14ac:dyDescent="0.3">
      <c r="B25" s="14">
        <v>6</v>
      </c>
      <c r="C25" s="14" t="s">
        <v>149</v>
      </c>
      <c r="D25" s="14">
        <v>8</v>
      </c>
      <c r="E25" s="21" t="s">
        <v>68</v>
      </c>
      <c r="F25" s="21" t="s">
        <v>68</v>
      </c>
      <c r="G25" s="21" t="s">
        <v>68</v>
      </c>
      <c r="H25" s="21" t="s">
        <v>68</v>
      </c>
      <c r="I25" s="21" t="s">
        <v>68</v>
      </c>
      <c r="J25" s="21" t="s">
        <v>68</v>
      </c>
      <c r="K25" s="21" t="s">
        <v>68</v>
      </c>
      <c r="L25" s="21" t="s">
        <v>68</v>
      </c>
      <c r="M25" s="14" t="s">
        <v>80</v>
      </c>
      <c r="N25" s="14" t="s">
        <v>61</v>
      </c>
      <c r="O25" s="14" t="s">
        <v>63</v>
      </c>
      <c r="P25" s="17" t="s">
        <v>143</v>
      </c>
    </row>
    <row r="26" spans="2:16" x14ac:dyDescent="0.3">
      <c r="B26" s="14">
        <v>7</v>
      </c>
      <c r="C26" s="14" t="s">
        <v>150</v>
      </c>
      <c r="D26" s="14">
        <v>4</v>
      </c>
      <c r="E26" s="21" t="s">
        <v>68</v>
      </c>
      <c r="F26" s="21" t="s">
        <v>68</v>
      </c>
      <c r="G26" s="21" t="s">
        <v>68</v>
      </c>
      <c r="H26" s="21" t="s">
        <v>68</v>
      </c>
      <c r="I26" s="21" t="s">
        <v>61</v>
      </c>
      <c r="J26" s="21" t="s">
        <v>61</v>
      </c>
      <c r="K26" s="21" t="s">
        <v>61</v>
      </c>
      <c r="L26" s="21" t="s">
        <v>61</v>
      </c>
      <c r="M26" s="14" t="s">
        <v>80</v>
      </c>
      <c r="N26" s="14" t="s">
        <v>61</v>
      </c>
      <c r="O26" s="14" t="s">
        <v>63</v>
      </c>
      <c r="P26" s="17" t="s">
        <v>144</v>
      </c>
    </row>
    <row r="27" spans="2:16" x14ac:dyDescent="0.3">
      <c r="B27" s="14">
        <v>8</v>
      </c>
      <c r="C27" s="14" t="s">
        <v>171</v>
      </c>
      <c r="D27" s="14">
        <v>8</v>
      </c>
      <c r="E27" s="21" t="s">
        <v>68</v>
      </c>
      <c r="F27" s="21" t="s">
        <v>68</v>
      </c>
      <c r="G27" s="21" t="s">
        <v>68</v>
      </c>
      <c r="H27" s="21" t="s">
        <v>68</v>
      </c>
      <c r="I27" s="21" t="s">
        <v>68</v>
      </c>
      <c r="J27" s="21" t="s">
        <v>68</v>
      </c>
      <c r="K27" s="21" t="s">
        <v>68</v>
      </c>
      <c r="L27" s="21" t="s">
        <v>68</v>
      </c>
      <c r="M27" s="14" t="s">
        <v>80</v>
      </c>
      <c r="N27" s="14" t="s">
        <v>61</v>
      </c>
      <c r="O27" s="14" t="s">
        <v>60</v>
      </c>
      <c r="P27" s="17" t="s">
        <v>176</v>
      </c>
    </row>
  </sheetData>
  <mergeCells count="2">
    <mergeCell ref="B2:P2"/>
    <mergeCell ref="B18:P1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zoomScaleNormal="100" workbookViewId="0">
      <selection activeCell="D29" sqref="D29"/>
    </sheetView>
  </sheetViews>
  <sheetFormatPr defaultRowHeight="14.4" x14ac:dyDescent="0.3"/>
  <cols>
    <col min="1" max="1" width="16.109375" customWidth="1"/>
    <col min="2" max="2" width="5.21875" customWidth="1"/>
    <col min="13" max="13" width="10.6640625" style="5" customWidth="1"/>
    <col min="14" max="14" width="12" style="5" customWidth="1"/>
    <col min="15" max="15" width="20.6640625" style="5" customWidth="1"/>
    <col min="16" max="16" width="22.6640625" customWidth="1"/>
    <col min="18" max="18" width="13.44140625" customWidth="1"/>
    <col min="19" max="19" width="13.6640625" customWidth="1"/>
    <col min="20" max="20" width="9.109375" bestFit="1" customWidth="1"/>
  </cols>
  <sheetData>
    <row r="1" spans="2:19" ht="23.4" x14ac:dyDescent="0.45">
      <c r="B1" s="3" t="s">
        <v>158</v>
      </c>
      <c r="C1" s="3"/>
      <c r="D1" s="3"/>
      <c r="E1" s="3"/>
      <c r="F1" s="4"/>
      <c r="G1" s="3"/>
      <c r="H1" s="3"/>
      <c r="I1" s="3"/>
      <c r="J1" s="3" t="s">
        <v>157</v>
      </c>
      <c r="K1" s="3"/>
      <c r="L1" s="3"/>
      <c r="M1" s="3"/>
      <c r="N1" s="23"/>
      <c r="O1" s="23"/>
      <c r="P1" s="8" t="s">
        <v>156</v>
      </c>
    </row>
    <row r="2" spans="2:19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9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51</v>
      </c>
      <c r="P3" s="7" t="s">
        <v>52</v>
      </c>
      <c r="R3" s="24"/>
    </row>
    <row r="4" spans="2:19" x14ac:dyDescent="0.3">
      <c r="B4">
        <v>1</v>
      </c>
      <c r="C4" t="str">
        <f>'7. ECM'!C49</f>
        <v>0x080</v>
      </c>
      <c r="D4">
        <f>'7. ECM'!D49</f>
        <v>0</v>
      </c>
      <c r="E4">
        <f>'7. ECM'!E49</f>
        <v>0</v>
      </c>
      <c r="F4">
        <f>'7. ECM'!F49</f>
        <v>0</v>
      </c>
      <c r="G4">
        <f>'7. ECM'!G49</f>
        <v>0</v>
      </c>
      <c r="H4">
        <f>'7. ECM'!H49</f>
        <v>0</v>
      </c>
      <c r="I4">
        <f>'7. ECM'!I49</f>
        <v>0</v>
      </c>
      <c r="J4">
        <f>'7. ECM'!J49</f>
        <v>0</v>
      </c>
      <c r="K4">
        <f>'7. ECM'!K49</f>
        <v>0</v>
      </c>
      <c r="L4">
        <f>'7. ECM'!L49</f>
        <v>0</v>
      </c>
      <c r="M4" s="5">
        <f>'7. ECM'!M49</f>
        <v>100</v>
      </c>
      <c r="N4" s="6" t="str">
        <f>'7. ECM'!N49</f>
        <v>-</v>
      </c>
      <c r="O4" s="5" t="str">
        <f>'7. ECM'!O49</f>
        <v>All</v>
      </c>
      <c r="P4" t="str">
        <f>'7. ECM'!P49</f>
        <v>SYNC</v>
      </c>
    </row>
    <row r="5" spans="2:19" x14ac:dyDescent="0.3">
      <c r="N5" s="6"/>
    </row>
    <row r="6" spans="2:19" x14ac:dyDescent="0.3">
      <c r="N6" s="6"/>
    </row>
    <row r="7" spans="2:19" x14ac:dyDescent="0.3">
      <c r="N7" s="6"/>
    </row>
    <row r="8" spans="2:19" x14ac:dyDescent="0.3">
      <c r="N8" s="6"/>
    </row>
    <row r="9" spans="2:19" x14ac:dyDescent="0.3">
      <c r="N9" s="6"/>
    </row>
    <row r="10" spans="2:19" x14ac:dyDescent="0.3">
      <c r="N10" s="6"/>
      <c r="S10" s="25"/>
    </row>
    <row r="11" spans="2:19" x14ac:dyDescent="0.3">
      <c r="N11" s="6"/>
    </row>
    <row r="12" spans="2:19" x14ac:dyDescent="0.3">
      <c r="N12" s="6"/>
    </row>
    <row r="13" spans="2:19" x14ac:dyDescent="0.3">
      <c r="N13" s="6"/>
    </row>
    <row r="14" spans="2:19" x14ac:dyDescent="0.3">
      <c r="N14" s="6"/>
    </row>
    <row r="15" spans="2:19" x14ac:dyDescent="0.3">
      <c r="N15" s="6"/>
    </row>
    <row r="16" spans="2:19" x14ac:dyDescent="0.3">
      <c r="N16" s="6"/>
    </row>
    <row r="17" spans="2:16" x14ac:dyDescent="0.3">
      <c r="N17" s="6"/>
    </row>
    <row r="18" spans="2:16" x14ac:dyDescent="0.3">
      <c r="B18" s="46" t="s">
        <v>47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2:16" s="5" customFormat="1" x14ac:dyDescent="0.3">
      <c r="B19" s="5" t="s">
        <v>54</v>
      </c>
      <c r="C19" s="5" t="s">
        <v>48</v>
      </c>
      <c r="D19" s="5" t="s">
        <v>6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49</v>
      </c>
      <c r="N19" s="6" t="s">
        <v>50</v>
      </c>
      <c r="O19" s="6" t="s">
        <v>64</v>
      </c>
      <c r="P19" s="7" t="s">
        <v>52</v>
      </c>
    </row>
    <row r="20" spans="2:16" s="5" customFormat="1" x14ac:dyDescent="0.3">
      <c r="B20" s="32">
        <v>1</v>
      </c>
      <c r="C20" s="32" t="s">
        <v>167</v>
      </c>
      <c r="D20" s="32">
        <v>1</v>
      </c>
      <c r="E20" s="32" t="s">
        <v>165</v>
      </c>
      <c r="F20" s="32" t="s">
        <v>61</v>
      </c>
      <c r="G20" s="32" t="s">
        <v>61</v>
      </c>
      <c r="H20" s="32" t="s">
        <v>61</v>
      </c>
      <c r="I20" s="32" t="s">
        <v>61</v>
      </c>
      <c r="J20" s="32" t="s">
        <v>61</v>
      </c>
      <c r="K20" s="32" t="s">
        <v>61</v>
      </c>
      <c r="L20" s="32" t="s">
        <v>61</v>
      </c>
      <c r="M20" s="32" t="s">
        <v>80</v>
      </c>
      <c r="N20" s="32" t="s">
        <v>61</v>
      </c>
      <c r="O20" s="32" t="s">
        <v>60</v>
      </c>
      <c r="P20" s="33" t="s">
        <v>164</v>
      </c>
    </row>
    <row r="21" spans="2:16" x14ac:dyDescent="0.3">
      <c r="B21" s="14">
        <v>2</v>
      </c>
      <c r="C21" s="14" t="s">
        <v>145</v>
      </c>
      <c r="D21" s="14">
        <v>8</v>
      </c>
      <c r="E21" s="21" t="s">
        <v>68</v>
      </c>
      <c r="F21" s="21" t="s">
        <v>68</v>
      </c>
      <c r="G21" s="21" t="s">
        <v>68</v>
      </c>
      <c r="H21" s="21" t="s">
        <v>68</v>
      </c>
      <c r="I21" s="21" t="s">
        <v>68</v>
      </c>
      <c r="J21" s="21" t="s">
        <v>68</v>
      </c>
      <c r="K21" s="21" t="s">
        <v>68</v>
      </c>
      <c r="L21" s="21" t="s">
        <v>68</v>
      </c>
      <c r="M21" s="14" t="s">
        <v>80</v>
      </c>
      <c r="N21" s="14" t="s">
        <v>61</v>
      </c>
      <c r="O21" s="14" t="s">
        <v>60</v>
      </c>
      <c r="P21" s="17" t="s">
        <v>139</v>
      </c>
    </row>
    <row r="22" spans="2:16" x14ac:dyDescent="0.3">
      <c r="B22" s="14">
        <v>3</v>
      </c>
      <c r="C22" s="14" t="s">
        <v>151</v>
      </c>
      <c r="D22" s="14">
        <v>4</v>
      </c>
      <c r="E22" s="21" t="s">
        <v>68</v>
      </c>
      <c r="F22" s="21" t="s">
        <v>68</v>
      </c>
      <c r="G22" s="21" t="s">
        <v>68</v>
      </c>
      <c r="H22" s="21" t="s">
        <v>68</v>
      </c>
      <c r="I22" s="21" t="s">
        <v>61</v>
      </c>
      <c r="J22" s="21" t="s">
        <v>61</v>
      </c>
      <c r="K22" s="21" t="s">
        <v>61</v>
      </c>
      <c r="L22" s="21" t="s">
        <v>61</v>
      </c>
      <c r="M22" s="14" t="s">
        <v>80</v>
      </c>
      <c r="N22" s="14" t="s">
        <v>61</v>
      </c>
      <c r="O22" s="14" t="s">
        <v>60</v>
      </c>
      <c r="P22" s="17" t="s">
        <v>140</v>
      </c>
    </row>
    <row r="23" spans="2:16" x14ac:dyDescent="0.3">
      <c r="B23" s="14">
        <v>4</v>
      </c>
      <c r="C23" s="14" t="s">
        <v>152</v>
      </c>
      <c r="D23" s="14">
        <v>4</v>
      </c>
      <c r="E23" s="21" t="s">
        <v>68</v>
      </c>
      <c r="F23" s="21" t="s">
        <v>68</v>
      </c>
      <c r="G23" s="21" t="s">
        <v>68</v>
      </c>
      <c r="H23" s="21" t="s">
        <v>68</v>
      </c>
      <c r="I23" s="21" t="s">
        <v>61</v>
      </c>
      <c r="J23" s="21" t="s">
        <v>61</v>
      </c>
      <c r="K23" s="21" t="s">
        <v>61</v>
      </c>
      <c r="L23" s="21" t="s">
        <v>61</v>
      </c>
      <c r="M23" s="14" t="s">
        <v>80</v>
      </c>
      <c r="N23" s="14" t="s">
        <v>61</v>
      </c>
      <c r="O23" s="14" t="s">
        <v>60</v>
      </c>
      <c r="P23" s="17" t="s">
        <v>141</v>
      </c>
    </row>
    <row r="24" spans="2:16" x14ac:dyDescent="0.3">
      <c r="B24" s="14">
        <v>5</v>
      </c>
      <c r="C24" s="14" t="s">
        <v>153</v>
      </c>
      <c r="D24" s="14">
        <v>4</v>
      </c>
      <c r="E24" s="21" t="s">
        <v>68</v>
      </c>
      <c r="F24" s="21" t="s">
        <v>68</v>
      </c>
      <c r="G24" s="21" t="s">
        <v>68</v>
      </c>
      <c r="H24" s="21" t="s">
        <v>68</v>
      </c>
      <c r="I24" s="21" t="s">
        <v>61</v>
      </c>
      <c r="J24" s="21" t="s">
        <v>61</v>
      </c>
      <c r="K24" s="21" t="s">
        <v>61</v>
      </c>
      <c r="L24" s="21" t="s">
        <v>61</v>
      </c>
      <c r="M24" s="14" t="s">
        <v>80</v>
      </c>
      <c r="N24" s="14" t="s">
        <v>61</v>
      </c>
      <c r="O24" s="14" t="s">
        <v>60</v>
      </c>
      <c r="P24" s="17" t="s">
        <v>142</v>
      </c>
    </row>
    <row r="25" spans="2:16" x14ac:dyDescent="0.3">
      <c r="B25" s="14">
        <v>6</v>
      </c>
      <c r="C25" s="14" t="s">
        <v>154</v>
      </c>
      <c r="D25" s="14">
        <v>8</v>
      </c>
      <c r="E25" s="21" t="s">
        <v>68</v>
      </c>
      <c r="F25" s="21" t="s">
        <v>68</v>
      </c>
      <c r="G25" s="21" t="s">
        <v>68</v>
      </c>
      <c r="H25" s="21" t="s">
        <v>68</v>
      </c>
      <c r="I25" s="21" t="s">
        <v>68</v>
      </c>
      <c r="J25" s="21" t="s">
        <v>68</v>
      </c>
      <c r="K25" s="21" t="s">
        <v>68</v>
      </c>
      <c r="L25" s="21" t="s">
        <v>68</v>
      </c>
      <c r="M25" s="14" t="s">
        <v>80</v>
      </c>
      <c r="N25" s="14" t="s">
        <v>61</v>
      </c>
      <c r="O25" s="14" t="s">
        <v>60</v>
      </c>
      <c r="P25" s="17" t="s">
        <v>143</v>
      </c>
    </row>
    <row r="26" spans="2:16" x14ac:dyDescent="0.3">
      <c r="B26" s="14">
        <v>7</v>
      </c>
      <c r="C26" s="14" t="s">
        <v>155</v>
      </c>
      <c r="D26" s="14">
        <v>4</v>
      </c>
      <c r="E26" s="21" t="s">
        <v>68</v>
      </c>
      <c r="F26" s="21" t="s">
        <v>68</v>
      </c>
      <c r="G26" s="21" t="s">
        <v>68</v>
      </c>
      <c r="H26" s="21" t="s">
        <v>68</v>
      </c>
      <c r="I26" s="21" t="s">
        <v>61</v>
      </c>
      <c r="J26" s="21" t="s">
        <v>61</v>
      </c>
      <c r="K26" s="21" t="s">
        <v>61</v>
      </c>
      <c r="L26" s="21" t="s">
        <v>61</v>
      </c>
      <c r="M26" s="14" t="s">
        <v>80</v>
      </c>
      <c r="N26" s="14" t="s">
        <v>61</v>
      </c>
      <c r="O26" s="14" t="s">
        <v>60</v>
      </c>
      <c r="P26" s="17" t="s">
        <v>144</v>
      </c>
    </row>
    <row r="27" spans="2:16" x14ac:dyDescent="0.3">
      <c r="B27" s="14">
        <v>8</v>
      </c>
      <c r="C27" s="14" t="s">
        <v>172</v>
      </c>
      <c r="D27" s="14">
        <v>8</v>
      </c>
      <c r="E27" s="21" t="s">
        <v>68</v>
      </c>
      <c r="F27" s="21" t="s">
        <v>68</v>
      </c>
      <c r="G27" s="21" t="s">
        <v>68</v>
      </c>
      <c r="H27" s="21" t="s">
        <v>68</v>
      </c>
      <c r="I27" s="21" t="s">
        <v>68</v>
      </c>
      <c r="J27" s="21" t="s">
        <v>68</v>
      </c>
      <c r="K27" s="21" t="s">
        <v>68</v>
      </c>
      <c r="L27" s="21" t="s">
        <v>68</v>
      </c>
      <c r="M27" s="14" t="s">
        <v>80</v>
      </c>
      <c r="N27" s="14" t="s">
        <v>61</v>
      </c>
      <c r="O27" s="14" t="s">
        <v>60</v>
      </c>
      <c r="P27" s="17" t="s">
        <v>176</v>
      </c>
    </row>
    <row r="28" spans="2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7"/>
      <c r="O28" s="6"/>
      <c r="P28" s="1"/>
    </row>
    <row r="29" spans="2:1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7"/>
      <c r="O29" s="6"/>
      <c r="P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6"/>
      <c r="N31" s="6"/>
      <c r="O31" s="6"/>
      <c r="P31" s="1"/>
    </row>
    <row r="32" spans="2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"/>
      <c r="N32" s="6"/>
      <c r="O32" s="6"/>
      <c r="P32" s="1"/>
    </row>
    <row r="33" spans="2:1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"/>
      <c r="N33" s="6"/>
      <c r="O33" s="6"/>
      <c r="P33" s="1"/>
    </row>
  </sheetData>
  <mergeCells count="2">
    <mergeCell ref="B2:P2"/>
    <mergeCell ref="B18:P1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F18" sqref="F18"/>
    </sheetView>
  </sheetViews>
  <sheetFormatPr defaultRowHeight="14.4" x14ac:dyDescent="0.3"/>
  <cols>
    <col min="1" max="1" width="16.109375" customWidth="1"/>
    <col min="2" max="2" width="5.21875" style="5" customWidth="1"/>
    <col min="3" max="4" width="8.88671875" style="5"/>
    <col min="5" max="5" width="12.77734375" style="5" customWidth="1"/>
    <col min="6" max="12" width="8.88671875" style="5"/>
    <col min="13" max="13" width="10.6640625" style="5" customWidth="1"/>
    <col min="14" max="14" width="12" style="5" customWidth="1"/>
    <col min="15" max="15" width="20.6640625" style="5" customWidth="1"/>
    <col min="16" max="16" width="22.6640625" customWidth="1"/>
  </cols>
  <sheetData>
    <row r="1" spans="2:16" ht="24" customHeight="1" x14ac:dyDescent="0.45">
      <c r="B1" s="27" t="s">
        <v>116</v>
      </c>
      <c r="C1" s="3"/>
      <c r="D1" s="20"/>
      <c r="E1" s="22"/>
      <c r="F1" s="22"/>
      <c r="G1" s="47" t="s">
        <v>58</v>
      </c>
      <c r="H1" s="47"/>
      <c r="I1" s="47"/>
      <c r="J1" s="47"/>
      <c r="K1" s="47"/>
      <c r="L1" s="47"/>
      <c r="M1" s="47"/>
      <c r="N1" s="47"/>
      <c r="O1" s="23"/>
      <c r="P1" s="8" t="s">
        <v>117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2:16" x14ac:dyDescent="0.3">
      <c r="B4" s="5">
        <v>1</v>
      </c>
      <c r="C4" s="5" t="str">
        <f>'7. ECM'!C55</f>
        <v>0x633</v>
      </c>
      <c r="D4" s="5">
        <f>'7. ECM'!D55</f>
        <v>4</v>
      </c>
      <c r="E4" s="5" t="str">
        <f>'7. ECM'!E55</f>
        <v>0b001 0 11 1 1</v>
      </c>
      <c r="F4" s="5" t="str">
        <f>'7. ECM'!F55</f>
        <v>0xAA</v>
      </c>
      <c r="G4" s="5" t="str">
        <f>'7. ECM'!G55</f>
        <v>0xAA</v>
      </c>
      <c r="H4" s="5" t="str">
        <f>'7. ECM'!H55</f>
        <v>0x01</v>
      </c>
      <c r="I4" s="5">
        <f>'7. ECM'!I55</f>
        <v>0</v>
      </c>
      <c r="J4" s="5">
        <f>'7. ECM'!J55</f>
        <v>0</v>
      </c>
      <c r="K4" s="5">
        <f>'7. ECM'!K55</f>
        <v>0</v>
      </c>
      <c r="L4" s="5">
        <f>'7. ECM'!L55</f>
        <v>0</v>
      </c>
      <c r="M4" s="5" t="str">
        <f>'7. ECM'!M55</f>
        <v>-</v>
      </c>
      <c r="N4" s="5" t="str">
        <f>'7. ECM'!N55</f>
        <v>-</v>
      </c>
      <c r="O4" s="5" t="s">
        <v>63</v>
      </c>
      <c r="P4" t="str">
        <f>'7. ECM'!P55</f>
        <v>RSDO Download: prąd i napięcie wejściowe</v>
      </c>
    </row>
    <row r="5" spans="2:16" x14ac:dyDescent="0.3">
      <c r="B5" s="5">
        <v>2</v>
      </c>
      <c r="C5" s="5" t="str">
        <f>'7. ECM'!C56</f>
        <v>0x633</v>
      </c>
      <c r="D5" s="5">
        <f>'7. ECM'!D56</f>
        <v>4</v>
      </c>
      <c r="E5" s="5" t="str">
        <f>'7. ECM'!E56</f>
        <v>0b001 0 11 1 1</v>
      </c>
      <c r="F5" s="5" t="str">
        <f>'7. ECM'!F56</f>
        <v>0xAA</v>
      </c>
      <c r="G5" s="5" t="str">
        <f>'7. ECM'!G56</f>
        <v>0xAA</v>
      </c>
      <c r="H5" s="5" t="str">
        <f>'7. ECM'!H56</f>
        <v>0x02</v>
      </c>
      <c r="I5" s="5">
        <f>'7. ECM'!I56</f>
        <v>0</v>
      </c>
      <c r="J5" s="5">
        <f>'7. ECM'!J56</f>
        <v>0</v>
      </c>
      <c r="K5" s="5">
        <f>'7. ECM'!K56</f>
        <v>0</v>
      </c>
      <c r="L5" s="5">
        <f>'7. ECM'!L56</f>
        <v>0</v>
      </c>
      <c r="M5" s="5" t="str">
        <f>'7. ECM'!M56</f>
        <v>-</v>
      </c>
      <c r="N5" s="5" t="str">
        <f>'7. ECM'!N56</f>
        <v>-</v>
      </c>
      <c r="O5" s="5" t="s">
        <v>63</v>
      </c>
      <c r="P5" t="str">
        <f>'7. ECM'!P56</f>
        <v>RSDO Download: prąd i napięcie wyjściowe</v>
      </c>
    </row>
    <row r="6" spans="2:16" x14ac:dyDescent="0.3">
      <c r="B6" s="5">
        <v>3</v>
      </c>
      <c r="C6" s="5" t="str">
        <f>'7. ECM'!C57</f>
        <v>0x633</v>
      </c>
      <c r="D6" s="5">
        <f>'7. ECM'!D57</f>
        <v>4</v>
      </c>
      <c r="E6" s="5" t="str">
        <f>'7. ECM'!E57</f>
        <v>0b001 0 01 1 1</v>
      </c>
      <c r="F6" s="5" t="str">
        <f>'7. ECM'!F57</f>
        <v>0xAA</v>
      </c>
      <c r="G6" s="5" t="str">
        <f>'7. ECM'!G57</f>
        <v>0xAA</v>
      </c>
      <c r="H6" s="5" t="str">
        <f>'7. ECM'!H57</f>
        <v>0x03</v>
      </c>
      <c r="I6" s="5">
        <f>'7. ECM'!I57</f>
        <v>0</v>
      </c>
      <c r="J6" s="5">
        <f>'7. ECM'!J57</f>
        <v>0</v>
      </c>
      <c r="K6" s="5">
        <f>'7. ECM'!K57</f>
        <v>0</v>
      </c>
      <c r="L6" s="5">
        <f>'7. ECM'!L57</f>
        <v>0</v>
      </c>
      <c r="M6" s="5" t="str">
        <f>'7. ECM'!M57</f>
        <v>-</v>
      </c>
      <c r="N6" s="5" t="str">
        <f>'7. ECM'!N57</f>
        <v>-</v>
      </c>
      <c r="O6" s="5" t="s">
        <v>63</v>
      </c>
      <c r="P6" t="str">
        <f>'7. ECM'!P57</f>
        <v>RSDO Download: tryb pracy</v>
      </c>
    </row>
    <row r="7" spans="2:16" ht="16.2" customHeight="1" x14ac:dyDescent="0.3">
      <c r="B7" s="5">
        <v>4</v>
      </c>
      <c r="C7" s="5" t="str">
        <f>'7. ECM'!C49</f>
        <v>0x080</v>
      </c>
      <c r="D7" s="5">
        <f>'7. ECM'!D49</f>
        <v>0</v>
      </c>
      <c r="E7" s="5">
        <f>'7. ECM'!E49</f>
        <v>0</v>
      </c>
      <c r="F7" s="5">
        <f>'7. ECM'!F49</f>
        <v>0</v>
      </c>
      <c r="G7" s="5">
        <f>'7. ECM'!G49</f>
        <v>0</v>
      </c>
      <c r="H7" s="5">
        <f>'7. ECM'!H49</f>
        <v>0</v>
      </c>
      <c r="I7" s="5">
        <f>'7. ECM'!I49</f>
        <v>0</v>
      </c>
      <c r="J7" s="5">
        <f>'7. ECM'!J49</f>
        <v>0</v>
      </c>
      <c r="K7" s="5">
        <f>'7. ECM'!K49</f>
        <v>0</v>
      </c>
      <c r="L7" s="5">
        <f>'7. ECM'!L49</f>
        <v>0</v>
      </c>
      <c r="M7" s="5">
        <f>'7. ECM'!M49</f>
        <v>100</v>
      </c>
      <c r="N7" s="6" t="str">
        <f>'7. ECM'!N49</f>
        <v>-</v>
      </c>
      <c r="O7" s="5" t="s">
        <v>63</v>
      </c>
      <c r="P7" t="str">
        <f>'7. ECM'!P49</f>
        <v>SYNC</v>
      </c>
    </row>
    <row r="8" spans="2:16" x14ac:dyDescent="0.3">
      <c r="B8" s="46" t="s">
        <v>47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2:16" s="5" customFormat="1" x14ac:dyDescent="0.3">
      <c r="B9" s="5" t="s">
        <v>54</v>
      </c>
      <c r="C9" s="5" t="s">
        <v>48</v>
      </c>
      <c r="D9" s="5" t="s">
        <v>6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49</v>
      </c>
      <c r="N9" s="6" t="s">
        <v>50</v>
      </c>
      <c r="O9" s="6" t="s">
        <v>64</v>
      </c>
      <c r="P9" s="7" t="s">
        <v>52</v>
      </c>
    </row>
    <row r="10" spans="2:16" x14ac:dyDescent="0.3">
      <c r="B10" s="5">
        <v>1</v>
      </c>
      <c r="C10" s="5" t="s">
        <v>115</v>
      </c>
      <c r="D10" s="5">
        <v>8</v>
      </c>
      <c r="E10" s="5" t="s">
        <v>191</v>
      </c>
      <c r="F10" s="26" t="s">
        <v>193</v>
      </c>
      <c r="G10" s="26" t="s">
        <v>193</v>
      </c>
      <c r="H10" s="26" t="s">
        <v>70</v>
      </c>
      <c r="I10" s="5" t="s">
        <v>118</v>
      </c>
      <c r="J10" s="5" t="s">
        <v>119</v>
      </c>
      <c r="K10" s="5" t="s">
        <v>120</v>
      </c>
      <c r="L10" s="5" t="s">
        <v>121</v>
      </c>
      <c r="M10" s="5" t="s">
        <v>61</v>
      </c>
      <c r="N10" s="6" t="s">
        <v>61</v>
      </c>
      <c r="O10" s="5" t="s">
        <v>63</v>
      </c>
      <c r="P10" t="s">
        <v>188</v>
      </c>
    </row>
    <row r="11" spans="2:16" x14ac:dyDescent="0.3">
      <c r="B11" s="5">
        <v>2</v>
      </c>
      <c r="C11" s="5" t="s">
        <v>115</v>
      </c>
      <c r="D11" s="5">
        <v>8</v>
      </c>
      <c r="E11" s="5" t="s">
        <v>191</v>
      </c>
      <c r="F11" s="26" t="s">
        <v>193</v>
      </c>
      <c r="G11" s="26" t="s">
        <v>193</v>
      </c>
      <c r="H11" s="26" t="s">
        <v>71</v>
      </c>
      <c r="I11" s="5" t="s">
        <v>118</v>
      </c>
      <c r="J11" s="5" t="s">
        <v>122</v>
      </c>
      <c r="K11" s="5" t="s">
        <v>120</v>
      </c>
      <c r="L11" s="5" t="s">
        <v>123</v>
      </c>
      <c r="M11" s="5" t="s">
        <v>61</v>
      </c>
      <c r="N11" s="6" t="s">
        <v>61</v>
      </c>
      <c r="O11" s="5" t="s">
        <v>63</v>
      </c>
      <c r="P11" t="s">
        <v>189</v>
      </c>
    </row>
    <row r="12" spans="2:16" x14ac:dyDescent="0.3">
      <c r="B12" s="5">
        <v>3</v>
      </c>
      <c r="C12" s="5" t="s">
        <v>115</v>
      </c>
      <c r="D12" s="5">
        <v>5</v>
      </c>
      <c r="E12" s="5" t="s">
        <v>192</v>
      </c>
      <c r="F12" s="26" t="s">
        <v>193</v>
      </c>
      <c r="G12" s="26" t="s">
        <v>193</v>
      </c>
      <c r="H12" s="26" t="s">
        <v>194</v>
      </c>
      <c r="I12" s="5" t="s">
        <v>124</v>
      </c>
      <c r="M12" s="5" t="s">
        <v>61</v>
      </c>
      <c r="N12" s="6" t="s">
        <v>61</v>
      </c>
      <c r="O12" s="5" t="s">
        <v>63</v>
      </c>
      <c r="P12" t="s">
        <v>190</v>
      </c>
    </row>
    <row r="13" spans="2:16" x14ac:dyDescent="0.3">
      <c r="N13" s="6"/>
    </row>
    <row r="14" spans="2:16" x14ac:dyDescent="0.3">
      <c r="N14" s="6"/>
    </row>
    <row r="15" spans="2:16" x14ac:dyDescent="0.3">
      <c r="N15" s="6"/>
    </row>
    <row r="16" spans="2:16" x14ac:dyDescent="0.3">
      <c r="N16" s="6"/>
    </row>
  </sheetData>
  <mergeCells count="3">
    <mergeCell ref="G1:N1"/>
    <mergeCell ref="B2:P2"/>
    <mergeCell ref="B8:P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workbookViewId="0">
      <selection activeCell="O7" sqref="O7"/>
    </sheetView>
  </sheetViews>
  <sheetFormatPr defaultRowHeight="14.4" x14ac:dyDescent="0.3"/>
  <cols>
    <col min="1" max="1" width="16.109375" customWidth="1"/>
    <col min="2" max="2" width="5.21875" customWidth="1"/>
    <col min="3" max="4" width="8.88671875" style="5"/>
    <col min="5" max="5" width="13.6640625" style="5" customWidth="1"/>
    <col min="6" max="12" width="8.88671875" style="5"/>
    <col min="13" max="13" width="10.6640625" style="5" customWidth="1"/>
    <col min="14" max="14" width="12" style="5" customWidth="1"/>
    <col min="15" max="15" width="20.6640625" style="5" customWidth="1"/>
    <col min="16" max="16" width="22.6640625" customWidth="1"/>
    <col min="17" max="17" width="10.33203125" bestFit="1" customWidth="1"/>
  </cols>
  <sheetData>
    <row r="1" spans="2:16" ht="23.4" x14ac:dyDescent="0.45">
      <c r="B1" s="3" t="s">
        <v>116</v>
      </c>
      <c r="C1" s="3"/>
      <c r="D1" s="20"/>
      <c r="E1" s="23"/>
      <c r="F1" s="23"/>
      <c r="G1" s="47" t="s">
        <v>128</v>
      </c>
      <c r="H1" s="47"/>
      <c r="I1" s="47"/>
      <c r="J1" s="47"/>
      <c r="K1" s="47"/>
      <c r="L1" s="47"/>
      <c r="M1" s="47"/>
      <c r="N1" s="47"/>
      <c r="O1" s="23"/>
      <c r="P1" s="8" t="s">
        <v>129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2:16" x14ac:dyDescent="0.3">
      <c r="B4">
        <v>1</v>
      </c>
      <c r="C4" s="5" t="str">
        <f>'7. ECM'!C58</f>
        <v>0x636</v>
      </c>
      <c r="D4" s="5">
        <f>'7. ECM'!D58</f>
        <v>4</v>
      </c>
      <c r="E4" s="5" t="str">
        <f>'7. ECM'!E58</f>
        <v>0b001 0 11 1 1</v>
      </c>
      <c r="F4" s="5" t="str">
        <f>'7. ECM'!F58</f>
        <v>0xAA</v>
      </c>
      <c r="G4" s="5" t="str">
        <f>'7. ECM'!G58</f>
        <v>0xAA</v>
      </c>
      <c r="H4" s="5" t="str">
        <f>'7. ECM'!H58</f>
        <v>0x01</v>
      </c>
      <c r="I4" s="5">
        <f>'7. ECM'!I58</f>
        <v>0</v>
      </c>
      <c r="J4" s="5">
        <f>'7. ECM'!J58</f>
        <v>0</v>
      </c>
      <c r="K4" s="5">
        <f>'7. ECM'!K58</f>
        <v>0</v>
      </c>
      <c r="L4" s="5">
        <f>'7. ECM'!L58</f>
        <v>0</v>
      </c>
      <c r="M4" s="5" t="str">
        <f>'7. ECM'!M58</f>
        <v>-</v>
      </c>
      <c r="N4" s="5" t="str">
        <f>'7. ECM'!N58</f>
        <v>-</v>
      </c>
      <c r="O4" s="5" t="s">
        <v>63</v>
      </c>
      <c r="P4" t="str">
        <f>'7. ECM'!P58</f>
        <v>RSDO Download: prąd i napięcie wejściowe</v>
      </c>
    </row>
    <row r="5" spans="2:16" x14ac:dyDescent="0.3">
      <c r="B5">
        <v>2</v>
      </c>
      <c r="C5" s="5" t="str">
        <f>'7. ECM'!C59</f>
        <v>0x636</v>
      </c>
      <c r="D5" s="5">
        <f>'7. ECM'!D59</f>
        <v>4</v>
      </c>
      <c r="E5" s="5" t="str">
        <f>'7. ECM'!E59</f>
        <v>0b001 0 11 1 1</v>
      </c>
      <c r="F5" s="5" t="str">
        <f>'7. ECM'!F59</f>
        <v>0xAA</v>
      </c>
      <c r="G5" s="5" t="str">
        <f>'7. ECM'!G59</f>
        <v>0xAA</v>
      </c>
      <c r="H5" s="5" t="str">
        <f>'7. ECM'!H59</f>
        <v>0x02</v>
      </c>
      <c r="I5" s="5">
        <f>'7. ECM'!I59</f>
        <v>0</v>
      </c>
      <c r="J5" s="5">
        <f>'7. ECM'!J59</f>
        <v>0</v>
      </c>
      <c r="K5" s="5">
        <f>'7. ECM'!K59</f>
        <v>0</v>
      </c>
      <c r="L5" s="5">
        <f>'7. ECM'!L59</f>
        <v>0</v>
      </c>
      <c r="M5" s="5" t="str">
        <f>'7. ECM'!M59</f>
        <v>-</v>
      </c>
      <c r="N5" s="5" t="str">
        <f>'7. ECM'!N59</f>
        <v>-</v>
      </c>
      <c r="O5" s="5" t="s">
        <v>63</v>
      </c>
      <c r="P5" t="str">
        <f>'7. ECM'!P59</f>
        <v>RSDO Download: prąd i napięcie wyjściowe</v>
      </c>
    </row>
    <row r="6" spans="2:16" x14ac:dyDescent="0.3">
      <c r="B6">
        <v>3</v>
      </c>
      <c r="C6" s="5" t="str">
        <f>'7. ECM'!C60</f>
        <v>0x636</v>
      </c>
      <c r="D6" s="5">
        <f>'7. ECM'!D60</f>
        <v>4</v>
      </c>
      <c r="E6" s="5" t="str">
        <f>'7. ECM'!E60</f>
        <v>0b001 0 01 1 1</v>
      </c>
      <c r="F6" s="5" t="str">
        <f>'7. ECM'!F60</f>
        <v>0xAA</v>
      </c>
      <c r="G6" s="5" t="str">
        <f>'7. ECM'!G60</f>
        <v>0xAA</v>
      </c>
      <c r="H6" s="5" t="str">
        <f>'7. ECM'!H60</f>
        <v>0x03</v>
      </c>
      <c r="I6" s="5">
        <f>'7. ECM'!I60</f>
        <v>0</v>
      </c>
      <c r="J6" s="5">
        <f>'7. ECM'!J60</f>
        <v>0</v>
      </c>
      <c r="K6" s="5">
        <f>'7. ECM'!K60</f>
        <v>0</v>
      </c>
      <c r="L6" s="5">
        <f>'7. ECM'!L60</f>
        <v>0</v>
      </c>
      <c r="M6" s="5" t="str">
        <f>'7. ECM'!M60</f>
        <v>-</v>
      </c>
      <c r="N6" s="5" t="str">
        <f>'7. ECM'!N60</f>
        <v>-</v>
      </c>
      <c r="O6" s="5" t="s">
        <v>63</v>
      </c>
      <c r="P6" t="str">
        <f>'7. ECM'!P60</f>
        <v>RSDO Download: tryb pracy</v>
      </c>
    </row>
    <row r="7" spans="2:16" x14ac:dyDescent="0.3">
      <c r="B7">
        <v>4</v>
      </c>
      <c r="C7" s="5" t="str">
        <f>'7. ECM'!C49</f>
        <v>0x080</v>
      </c>
      <c r="D7" s="5">
        <f>'7. ECM'!D49</f>
        <v>0</v>
      </c>
      <c r="E7" s="5">
        <f>'7. ECM'!E49</f>
        <v>0</v>
      </c>
      <c r="F7" s="5">
        <f>'7. ECM'!F49</f>
        <v>0</v>
      </c>
      <c r="G7" s="5">
        <f>'7. ECM'!G49</f>
        <v>0</v>
      </c>
      <c r="H7" s="5">
        <f>'7. ECM'!H49</f>
        <v>0</v>
      </c>
      <c r="I7" s="5">
        <f>'7. ECM'!I49</f>
        <v>0</v>
      </c>
      <c r="J7" s="5">
        <f>'7. ECM'!J49</f>
        <v>0</v>
      </c>
      <c r="K7" s="5">
        <f>'7. ECM'!K49</f>
        <v>0</v>
      </c>
      <c r="L7" s="5">
        <f>'7. ECM'!L49</f>
        <v>0</v>
      </c>
      <c r="M7" s="5">
        <f>'7. ECM'!M49</f>
        <v>100</v>
      </c>
      <c r="N7" s="6" t="str">
        <f>'7. ECM'!N49</f>
        <v>-</v>
      </c>
      <c r="O7" s="5" t="s">
        <v>63</v>
      </c>
      <c r="P7" t="str">
        <f>'7. ECM'!P49</f>
        <v>SYNC</v>
      </c>
    </row>
    <row r="8" spans="2:16" x14ac:dyDescent="0.3">
      <c r="B8" s="46" t="s">
        <v>47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2:16" s="5" customFormat="1" x14ac:dyDescent="0.3">
      <c r="B9" s="5" t="s">
        <v>54</v>
      </c>
      <c r="C9" s="5" t="s">
        <v>48</v>
      </c>
      <c r="D9" s="5" t="s">
        <v>6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49</v>
      </c>
      <c r="N9" s="6" t="s">
        <v>50</v>
      </c>
      <c r="O9" s="6" t="s">
        <v>64</v>
      </c>
      <c r="P9" s="7" t="s">
        <v>52</v>
      </c>
    </row>
    <row r="10" spans="2:16" x14ac:dyDescent="0.3">
      <c r="B10">
        <v>1</v>
      </c>
      <c r="C10" s="5" t="s">
        <v>135</v>
      </c>
      <c r="D10" s="5">
        <v>8</v>
      </c>
      <c r="E10" s="5" t="s">
        <v>191</v>
      </c>
      <c r="F10" s="26" t="s">
        <v>193</v>
      </c>
      <c r="G10" s="26" t="s">
        <v>193</v>
      </c>
      <c r="H10" s="26" t="s">
        <v>70</v>
      </c>
      <c r="I10" s="5" t="s">
        <v>118</v>
      </c>
      <c r="J10" s="5" t="s">
        <v>119</v>
      </c>
      <c r="K10" s="5" t="s">
        <v>120</v>
      </c>
      <c r="L10" s="5" t="s">
        <v>121</v>
      </c>
      <c r="M10" s="5" t="s">
        <v>61</v>
      </c>
      <c r="N10" s="6" t="s">
        <v>61</v>
      </c>
      <c r="O10" s="5" t="s">
        <v>63</v>
      </c>
      <c r="P10" t="s">
        <v>188</v>
      </c>
    </row>
    <row r="11" spans="2:16" x14ac:dyDescent="0.3">
      <c r="B11">
        <v>2</v>
      </c>
      <c r="C11" s="5" t="s">
        <v>135</v>
      </c>
      <c r="D11" s="5">
        <v>8</v>
      </c>
      <c r="E11" s="5" t="s">
        <v>191</v>
      </c>
      <c r="F11" s="26" t="s">
        <v>193</v>
      </c>
      <c r="G11" s="26" t="s">
        <v>193</v>
      </c>
      <c r="H11" s="26" t="s">
        <v>71</v>
      </c>
      <c r="I11" s="5" t="s">
        <v>118</v>
      </c>
      <c r="J11" s="5" t="s">
        <v>122</v>
      </c>
      <c r="K11" s="5" t="s">
        <v>120</v>
      </c>
      <c r="L11" s="5" t="s">
        <v>123</v>
      </c>
      <c r="M11" s="5" t="s">
        <v>61</v>
      </c>
      <c r="N11" s="6" t="s">
        <v>61</v>
      </c>
      <c r="O11" s="5" t="s">
        <v>63</v>
      </c>
      <c r="P11" t="s">
        <v>189</v>
      </c>
    </row>
    <row r="12" spans="2:16" x14ac:dyDescent="0.3">
      <c r="B12">
        <v>3</v>
      </c>
      <c r="C12" s="5" t="s">
        <v>135</v>
      </c>
      <c r="D12" s="5">
        <v>5</v>
      </c>
      <c r="E12" s="5" t="s">
        <v>192</v>
      </c>
      <c r="F12" s="26" t="s">
        <v>193</v>
      </c>
      <c r="G12" s="26" t="s">
        <v>193</v>
      </c>
      <c r="H12" s="26" t="s">
        <v>194</v>
      </c>
      <c r="I12" s="5" t="s">
        <v>124</v>
      </c>
      <c r="M12" s="5" t="s">
        <v>61</v>
      </c>
      <c r="N12" s="6" t="s">
        <v>61</v>
      </c>
      <c r="O12" s="5" t="s">
        <v>63</v>
      </c>
      <c r="P12" t="s">
        <v>190</v>
      </c>
    </row>
    <row r="13" spans="2:16" x14ac:dyDescent="0.3">
      <c r="N13" s="6"/>
    </row>
    <row r="14" spans="2:16" x14ac:dyDescent="0.3">
      <c r="N14" s="6"/>
    </row>
    <row r="15" spans="2:16" x14ac:dyDescent="0.3">
      <c r="N15" s="6"/>
    </row>
    <row r="16" spans="2:16" x14ac:dyDescent="0.3">
      <c r="N16" s="6"/>
    </row>
    <row r="37" spans="15:15" x14ac:dyDescent="0.3">
      <c r="O37"/>
    </row>
    <row r="38" spans="15:15" x14ac:dyDescent="0.3">
      <c r="O38"/>
    </row>
    <row r="39" spans="15:15" x14ac:dyDescent="0.3">
      <c r="O39"/>
    </row>
    <row r="40" spans="15:15" x14ac:dyDescent="0.3">
      <c r="O40"/>
    </row>
    <row r="41" spans="15:15" x14ac:dyDescent="0.3">
      <c r="O41"/>
    </row>
    <row r="42" spans="15:15" x14ac:dyDescent="0.3">
      <c r="O42"/>
    </row>
    <row r="43" spans="15:15" x14ac:dyDescent="0.3">
      <c r="O43"/>
    </row>
  </sheetData>
  <mergeCells count="3">
    <mergeCell ref="G1:N1"/>
    <mergeCell ref="B2:P2"/>
    <mergeCell ref="B8:P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O7" sqref="O7"/>
    </sheetView>
  </sheetViews>
  <sheetFormatPr defaultRowHeight="14.4" x14ac:dyDescent="0.3"/>
  <cols>
    <col min="1" max="1" width="16.109375" customWidth="1"/>
    <col min="2" max="2" width="5.21875" customWidth="1"/>
    <col min="3" max="4" width="8.88671875" style="5"/>
    <col min="5" max="5" width="13.5546875" style="5" customWidth="1"/>
    <col min="6" max="12" width="8.88671875" style="5"/>
    <col min="13" max="13" width="10.6640625" style="5" customWidth="1"/>
    <col min="14" max="14" width="12" style="5" customWidth="1"/>
    <col min="15" max="15" width="20.6640625" style="5" customWidth="1"/>
    <col min="16" max="16" width="22.6640625" customWidth="1"/>
  </cols>
  <sheetData>
    <row r="1" spans="2:16" ht="23.4" x14ac:dyDescent="0.45">
      <c r="B1" s="3" t="s">
        <v>116</v>
      </c>
      <c r="C1" s="3"/>
      <c r="D1" s="20"/>
      <c r="E1" s="23"/>
      <c r="F1" s="23"/>
      <c r="G1" s="47" t="s">
        <v>131</v>
      </c>
      <c r="H1" s="47"/>
      <c r="I1" s="47"/>
      <c r="J1" s="47"/>
      <c r="K1" s="47"/>
      <c r="L1" s="47"/>
      <c r="M1" s="47"/>
      <c r="N1" s="47"/>
      <c r="O1" s="23"/>
      <c r="P1" s="8" t="s">
        <v>132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2:16" x14ac:dyDescent="0.3">
      <c r="B4">
        <v>1</v>
      </c>
      <c r="C4" s="5" t="str">
        <f>'7. ECM'!C61</f>
        <v>0x639</v>
      </c>
      <c r="D4" s="5">
        <f>'7. ECM'!D61</f>
        <v>4</v>
      </c>
      <c r="E4" s="5" t="str">
        <f>'7. ECM'!E61</f>
        <v>0b001 0 11 1 1</v>
      </c>
      <c r="F4" s="26" t="str">
        <f>'7. ECM'!F61</f>
        <v>0xAA</v>
      </c>
      <c r="G4" s="26" t="str">
        <f>'7. ECM'!G61</f>
        <v>0xAA</v>
      </c>
      <c r="H4" s="26" t="str">
        <f>'7. ECM'!H61</f>
        <v>0x01</v>
      </c>
      <c r="I4" s="5">
        <f>'7. ECM'!I61</f>
        <v>0</v>
      </c>
      <c r="J4" s="5">
        <f>'7. ECM'!J61</f>
        <v>0</v>
      </c>
      <c r="K4" s="5">
        <f>'7. ECM'!K61</f>
        <v>0</v>
      </c>
      <c r="L4" s="5">
        <f>'7. ECM'!L61</f>
        <v>0</v>
      </c>
      <c r="M4" s="5" t="str">
        <f>'7. ECM'!M61</f>
        <v>-</v>
      </c>
      <c r="N4" s="6" t="str">
        <f>'7. ECM'!N61</f>
        <v>-</v>
      </c>
      <c r="O4" s="5" t="s">
        <v>63</v>
      </c>
      <c r="P4" t="str">
        <f>'7. ECM'!P61</f>
        <v>RSDO Download: prąd i napięcie wejściowe</v>
      </c>
    </row>
    <row r="5" spans="2:16" x14ac:dyDescent="0.3">
      <c r="B5">
        <v>2</v>
      </c>
      <c r="C5" s="5" t="str">
        <f>'7. ECM'!C62</f>
        <v>0x639</v>
      </c>
      <c r="D5" s="5">
        <f>'7. ECM'!D62</f>
        <v>4</v>
      </c>
      <c r="E5" s="5" t="str">
        <f>'7. ECM'!E62</f>
        <v>0b001 0 11 1 1</v>
      </c>
      <c r="F5" s="26" t="str">
        <f>'7. ECM'!F62</f>
        <v>0xAA</v>
      </c>
      <c r="G5" s="26" t="str">
        <f>'7. ECM'!G62</f>
        <v>0xAA</v>
      </c>
      <c r="H5" s="26" t="str">
        <f>'7. ECM'!H62</f>
        <v>0x02</v>
      </c>
      <c r="I5" s="5">
        <f>'7. ECM'!I62</f>
        <v>0</v>
      </c>
      <c r="J5" s="5">
        <f>'7. ECM'!J62</f>
        <v>0</v>
      </c>
      <c r="K5" s="5">
        <f>'7. ECM'!K62</f>
        <v>0</v>
      </c>
      <c r="L5" s="5">
        <f>'7. ECM'!L62</f>
        <v>0</v>
      </c>
      <c r="M5" s="5" t="str">
        <f>'7. ECM'!M62</f>
        <v>-</v>
      </c>
      <c r="N5" s="6" t="str">
        <f>'7. ECM'!N62</f>
        <v>-</v>
      </c>
      <c r="O5" s="5" t="s">
        <v>63</v>
      </c>
      <c r="P5" t="str">
        <f>'7. ECM'!P62</f>
        <v>RSDO Download: prąd i napięcie wyjściowe</v>
      </c>
    </row>
    <row r="6" spans="2:16" x14ac:dyDescent="0.3">
      <c r="B6">
        <v>3</v>
      </c>
      <c r="C6" s="5" t="str">
        <f>'7. ECM'!C63</f>
        <v>0x639</v>
      </c>
      <c r="D6" s="5">
        <f>'7. ECM'!D63</f>
        <v>4</v>
      </c>
      <c r="E6" s="5" t="str">
        <f>'7. ECM'!E63</f>
        <v>0b001 0 01 1 1</v>
      </c>
      <c r="F6" s="26" t="str">
        <f>'7. ECM'!F63</f>
        <v>0xAA</v>
      </c>
      <c r="G6" s="26" t="str">
        <f>'7. ECM'!G63</f>
        <v>0xAA</v>
      </c>
      <c r="H6" s="26" t="str">
        <f>'7. ECM'!H63</f>
        <v>0x03</v>
      </c>
      <c r="I6" s="5">
        <f>'7. ECM'!I63</f>
        <v>0</v>
      </c>
      <c r="J6" s="5">
        <f>'7. ECM'!J63</f>
        <v>0</v>
      </c>
      <c r="K6" s="5">
        <f>'7. ECM'!K63</f>
        <v>0</v>
      </c>
      <c r="L6" s="5">
        <f>'7. ECM'!L63</f>
        <v>0</v>
      </c>
      <c r="M6" s="5" t="str">
        <f>'7. ECM'!M63</f>
        <v>-</v>
      </c>
      <c r="N6" s="6" t="str">
        <f>'7. ECM'!N63</f>
        <v>-</v>
      </c>
      <c r="O6" s="5" t="s">
        <v>63</v>
      </c>
      <c r="P6" t="str">
        <f>'7. ECM'!P63</f>
        <v>RSDO Download: tryb pracy</v>
      </c>
    </row>
    <row r="7" spans="2:16" x14ac:dyDescent="0.3">
      <c r="B7">
        <v>4</v>
      </c>
      <c r="C7" s="5" t="str">
        <f>'7. ECM'!C49</f>
        <v>0x080</v>
      </c>
      <c r="D7" s="5">
        <f>'7. ECM'!D49</f>
        <v>0</v>
      </c>
      <c r="E7" s="5">
        <f>'7. ECM'!E49</f>
        <v>0</v>
      </c>
      <c r="F7" s="5">
        <f>'7. ECM'!F49</f>
        <v>0</v>
      </c>
      <c r="G7" s="5">
        <f>'7. ECM'!G49</f>
        <v>0</v>
      </c>
      <c r="H7" s="5">
        <f>'7. ECM'!H49</f>
        <v>0</v>
      </c>
      <c r="I7" s="5">
        <f>'7. ECM'!I49</f>
        <v>0</v>
      </c>
      <c r="J7" s="5">
        <f>'7. ECM'!J49</f>
        <v>0</v>
      </c>
      <c r="K7" s="5">
        <f>'7. ECM'!K49</f>
        <v>0</v>
      </c>
      <c r="L7" s="5">
        <f>'7. ECM'!L49</f>
        <v>0</v>
      </c>
      <c r="M7" s="5">
        <f>'7. ECM'!M49</f>
        <v>100</v>
      </c>
      <c r="N7" s="6" t="str">
        <f>'7. ECM'!N49</f>
        <v>-</v>
      </c>
      <c r="O7" s="5" t="s">
        <v>63</v>
      </c>
      <c r="P7" t="str">
        <f>'7. ECM'!P49</f>
        <v>SYNC</v>
      </c>
    </row>
    <row r="8" spans="2:16" x14ac:dyDescent="0.3">
      <c r="B8" s="46" t="s">
        <v>47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2:16" s="5" customFormat="1" x14ac:dyDescent="0.3">
      <c r="B9" s="5" t="s">
        <v>54</v>
      </c>
      <c r="C9" s="5" t="s">
        <v>48</v>
      </c>
      <c r="D9" s="5" t="s">
        <v>6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49</v>
      </c>
      <c r="N9" s="6" t="s">
        <v>50</v>
      </c>
      <c r="O9" s="6" t="s">
        <v>64</v>
      </c>
      <c r="P9" s="7" t="s">
        <v>52</v>
      </c>
    </row>
    <row r="10" spans="2:16" x14ac:dyDescent="0.3">
      <c r="B10">
        <v>1</v>
      </c>
      <c r="C10" s="5" t="s">
        <v>134</v>
      </c>
      <c r="D10" s="5">
        <v>8</v>
      </c>
      <c r="E10" s="5" t="s">
        <v>191</v>
      </c>
      <c r="F10" s="26" t="s">
        <v>193</v>
      </c>
      <c r="G10" s="26" t="s">
        <v>193</v>
      </c>
      <c r="H10" s="26" t="s">
        <v>70</v>
      </c>
      <c r="I10" s="5" t="s">
        <v>118</v>
      </c>
      <c r="J10" s="5" t="s">
        <v>119</v>
      </c>
      <c r="K10" s="5" t="s">
        <v>120</v>
      </c>
      <c r="L10" s="5" t="s">
        <v>121</v>
      </c>
      <c r="M10" s="5" t="s">
        <v>61</v>
      </c>
      <c r="N10" s="6" t="s">
        <v>61</v>
      </c>
      <c r="O10" s="5" t="s">
        <v>63</v>
      </c>
      <c r="P10" t="s">
        <v>188</v>
      </c>
    </row>
    <row r="11" spans="2:16" x14ac:dyDescent="0.3">
      <c r="B11">
        <v>2</v>
      </c>
      <c r="C11" s="5" t="s">
        <v>134</v>
      </c>
      <c r="D11" s="5">
        <v>8</v>
      </c>
      <c r="E11" s="5" t="s">
        <v>191</v>
      </c>
      <c r="F11" s="26" t="s">
        <v>193</v>
      </c>
      <c r="G11" s="26" t="s">
        <v>193</v>
      </c>
      <c r="H11" s="26" t="s">
        <v>71</v>
      </c>
      <c r="I11" s="5" t="s">
        <v>118</v>
      </c>
      <c r="J11" s="5" t="s">
        <v>122</v>
      </c>
      <c r="K11" s="5" t="s">
        <v>120</v>
      </c>
      <c r="L11" s="5" t="s">
        <v>123</v>
      </c>
      <c r="M11" s="5" t="s">
        <v>61</v>
      </c>
      <c r="N11" s="6" t="s">
        <v>61</v>
      </c>
      <c r="O11" s="5" t="s">
        <v>63</v>
      </c>
      <c r="P11" t="s">
        <v>189</v>
      </c>
    </row>
    <row r="12" spans="2:16" x14ac:dyDescent="0.3">
      <c r="B12">
        <v>3</v>
      </c>
      <c r="C12" s="5" t="s">
        <v>134</v>
      </c>
      <c r="D12" s="5">
        <v>5</v>
      </c>
      <c r="E12" s="5" t="s">
        <v>192</v>
      </c>
      <c r="F12" s="26" t="s">
        <v>193</v>
      </c>
      <c r="G12" s="26" t="s">
        <v>193</v>
      </c>
      <c r="H12" s="26" t="s">
        <v>194</v>
      </c>
      <c r="I12" s="5" t="s">
        <v>124</v>
      </c>
      <c r="M12" s="5" t="s">
        <v>61</v>
      </c>
      <c r="N12" s="6" t="s">
        <v>61</v>
      </c>
      <c r="O12" s="5" t="s">
        <v>63</v>
      </c>
      <c r="P12" t="s">
        <v>190</v>
      </c>
    </row>
    <row r="13" spans="2:16" x14ac:dyDescent="0.3">
      <c r="N13" s="6"/>
    </row>
    <row r="14" spans="2:16" x14ac:dyDescent="0.3">
      <c r="N14" s="6"/>
    </row>
    <row r="15" spans="2:16" x14ac:dyDescent="0.3">
      <c r="N15" s="6"/>
    </row>
    <row r="16" spans="2:16" x14ac:dyDescent="0.3">
      <c r="N16" s="6"/>
    </row>
  </sheetData>
  <mergeCells count="3">
    <mergeCell ref="G1:N1"/>
    <mergeCell ref="B2:P2"/>
    <mergeCell ref="B8:P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workbookViewId="0">
      <selection activeCell="M55" sqref="M55"/>
    </sheetView>
  </sheetViews>
  <sheetFormatPr defaultRowHeight="14.4" x14ac:dyDescent="0.3"/>
  <cols>
    <col min="1" max="1" width="16.109375" customWidth="1"/>
    <col min="2" max="2" width="5.21875" style="5" customWidth="1"/>
    <col min="5" max="5" width="12.33203125" customWidth="1"/>
    <col min="9" max="9" width="9.109375" customWidth="1"/>
    <col min="13" max="13" width="10.6640625" customWidth="1"/>
    <col min="14" max="14" width="12" customWidth="1"/>
    <col min="15" max="15" width="20.6640625" style="5" customWidth="1"/>
    <col min="16" max="16" width="20.21875" style="24" customWidth="1"/>
  </cols>
  <sheetData>
    <row r="1" spans="1:16" ht="23.4" x14ac:dyDescent="0.45">
      <c r="B1" s="27" t="s">
        <v>174</v>
      </c>
      <c r="C1" s="3"/>
      <c r="D1" s="4"/>
      <c r="E1" s="3"/>
      <c r="F1" s="3"/>
      <c r="G1" s="3"/>
      <c r="H1" s="3"/>
      <c r="I1" s="3" t="s">
        <v>55</v>
      </c>
      <c r="J1" s="3"/>
      <c r="K1" s="3"/>
      <c r="L1" s="3"/>
      <c r="M1" s="3"/>
      <c r="N1" s="3"/>
      <c r="O1" s="3"/>
      <c r="P1" s="8" t="s">
        <v>163</v>
      </c>
    </row>
    <row r="2" spans="1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1:16" x14ac:dyDescent="0.3">
      <c r="A4" s="48" t="s">
        <v>113</v>
      </c>
      <c r="B4" s="32">
        <f>'8. BMS'!B20</f>
        <v>1</v>
      </c>
      <c r="C4" s="32" t="str">
        <f>'8. BMS'!C20</f>
        <v>0x85</v>
      </c>
      <c r="D4" s="32">
        <f>'8. BMS'!D20</f>
        <v>1</v>
      </c>
      <c r="E4" s="32" t="str">
        <f>'8. BMS'!E20</f>
        <v>0x5</v>
      </c>
      <c r="F4" s="32">
        <f>'8. BMS'!F20</f>
        <v>0</v>
      </c>
      <c r="G4" s="32">
        <f>'8. BMS'!G20</f>
        <v>0</v>
      </c>
      <c r="H4" s="32">
        <f>'8. BMS'!H20</f>
        <v>0</v>
      </c>
      <c r="I4" s="32">
        <f>'8. BMS'!I20</f>
        <v>0</v>
      </c>
      <c r="J4" s="32">
        <f>'8. BMS'!J20</f>
        <v>0</v>
      </c>
      <c r="K4" s="32">
        <f>'8. BMS'!K20</f>
        <v>0</v>
      </c>
      <c r="L4" s="32">
        <f>'8. BMS'!L20</f>
        <v>0</v>
      </c>
      <c r="M4" s="32" t="str">
        <f>'8. BMS'!M20</f>
        <v>SYNC</v>
      </c>
      <c r="N4" s="32" t="str">
        <f>'8. BMS'!N20</f>
        <v>-</v>
      </c>
      <c r="O4" s="32" t="s">
        <v>34</v>
      </c>
      <c r="P4" s="34" t="str">
        <f>'8. BMS'!P20</f>
        <v>EMCY: DATA0 contains error information from 0x0 - 0x5. 0 - over voltage; 1 - undervoltage; 2 - over current; 3 - over temperature; 4 - under temperature; 5 - MPPTs powered off info</v>
      </c>
    </row>
    <row r="5" spans="1:16" x14ac:dyDescent="0.3">
      <c r="A5" s="48"/>
      <c r="B5" s="14">
        <f>'8. BMS'!B21</f>
        <v>2</v>
      </c>
      <c r="C5" s="14" t="str">
        <f>'8. BMS'!C21</f>
        <v>0x185</v>
      </c>
      <c r="D5" s="14">
        <f>'8. BMS'!D21</f>
        <v>8</v>
      </c>
      <c r="E5" s="21" t="str">
        <f>'8. BMS'!E21</f>
        <v>0xFF</v>
      </c>
      <c r="F5" s="21" t="str">
        <f>'8. BMS'!F21</f>
        <v>0xFF</v>
      </c>
      <c r="G5" s="21" t="str">
        <f>'8. BMS'!G21</f>
        <v>0xFF</v>
      </c>
      <c r="H5" s="21" t="str">
        <f>'8. BMS'!H21</f>
        <v>0xFF</v>
      </c>
      <c r="I5" s="21" t="str">
        <f>'8. BMS'!I21</f>
        <v>0xFF</v>
      </c>
      <c r="J5" s="21" t="str">
        <f>'8. BMS'!J21</f>
        <v>0xFF</v>
      </c>
      <c r="K5" s="21" t="str">
        <f>'8. BMS'!K21</f>
        <v>0xFF</v>
      </c>
      <c r="L5" s="21" t="str">
        <f>'8. BMS'!L21</f>
        <v>0xFF</v>
      </c>
      <c r="M5" s="14" t="str">
        <f>'8. BMS'!M21</f>
        <v>SYNC</v>
      </c>
      <c r="N5" s="14" t="str">
        <f>'8. BMS'!N21</f>
        <v>-</v>
      </c>
      <c r="O5" s="14" t="s">
        <v>34</v>
      </c>
      <c r="P5" s="31" t="str">
        <f>'8. BMS'!P21</f>
        <v>TPDO: 1-4 of 29 battery voltages. Each voltage consists of two data bytes</v>
      </c>
    </row>
    <row r="6" spans="1:16" x14ac:dyDescent="0.3">
      <c r="A6" s="48"/>
      <c r="B6" s="13">
        <f>'8. BMS'!B22</f>
        <v>3</v>
      </c>
      <c r="C6" s="14" t="str">
        <f>'8. BMS'!C22</f>
        <v>0x186</v>
      </c>
      <c r="D6" s="13">
        <f>'8. BMS'!D22</f>
        <v>8</v>
      </c>
      <c r="E6" s="18" t="str">
        <f>'8. BMS'!E22</f>
        <v>0xFF</v>
      </c>
      <c r="F6" s="18" t="str">
        <f>'8. BMS'!F22</f>
        <v>0xFF</v>
      </c>
      <c r="G6" s="18" t="str">
        <f>'8. BMS'!G22</f>
        <v>0xFF</v>
      </c>
      <c r="H6" s="18" t="str">
        <f>'8. BMS'!H22</f>
        <v>0xFF</v>
      </c>
      <c r="I6" s="18" t="str">
        <f>'8. BMS'!I22</f>
        <v>0xFF</v>
      </c>
      <c r="J6" s="18" t="str">
        <f>'8. BMS'!J22</f>
        <v>0xFF</v>
      </c>
      <c r="K6" s="18" t="str">
        <f>'8. BMS'!K22</f>
        <v>0xFF</v>
      </c>
      <c r="L6" s="18" t="str">
        <f>'8. BMS'!L22</f>
        <v>0xFF</v>
      </c>
      <c r="M6" s="13" t="str">
        <f>'8. BMS'!M22</f>
        <v>SYNC</v>
      </c>
      <c r="N6" s="14" t="str">
        <f>'8. BMS'!N22</f>
        <v>-</v>
      </c>
      <c r="O6" s="13" t="s">
        <v>34</v>
      </c>
      <c r="P6" s="30" t="str">
        <f>'8. BMS'!P22</f>
        <v>TPDO: 5-8 of 29 battery voltages. Each voltage consists of two data bytes</v>
      </c>
    </row>
    <row r="7" spans="1:16" x14ac:dyDescent="0.3">
      <c r="A7" s="48"/>
      <c r="B7" s="13">
        <f>'8. BMS'!B23</f>
        <v>4</v>
      </c>
      <c r="C7" s="14" t="str">
        <f>'8. BMS'!C23</f>
        <v>0x187</v>
      </c>
      <c r="D7" s="13">
        <f>'8. BMS'!D23</f>
        <v>8</v>
      </c>
      <c r="E7" s="18" t="str">
        <f>'8. BMS'!E23</f>
        <v>0xFF</v>
      </c>
      <c r="F7" s="18" t="str">
        <f>'8. BMS'!F23</f>
        <v>0xFF</v>
      </c>
      <c r="G7" s="18" t="str">
        <f>'8. BMS'!G23</f>
        <v>0xFF</v>
      </c>
      <c r="H7" s="18" t="str">
        <f>'8. BMS'!H23</f>
        <v>0xFF</v>
      </c>
      <c r="I7" s="18" t="str">
        <f>'8. BMS'!I23</f>
        <v>0xFF</v>
      </c>
      <c r="J7" s="18" t="str">
        <f>'8. BMS'!J23</f>
        <v>0xFF</v>
      </c>
      <c r="K7" s="18" t="str">
        <f>'8. BMS'!K23</f>
        <v>0xFF</v>
      </c>
      <c r="L7" s="18" t="str">
        <f>'8. BMS'!L23</f>
        <v>0xFF</v>
      </c>
      <c r="M7" s="13" t="str">
        <f>'8. BMS'!M23</f>
        <v>SYNC</v>
      </c>
      <c r="N7" s="14" t="str">
        <f>'8. BMS'!N23</f>
        <v>-</v>
      </c>
      <c r="O7" s="13" t="s">
        <v>34</v>
      </c>
      <c r="P7" s="30" t="str">
        <f>'8. BMS'!P23</f>
        <v>TPDO: 9-12 of 29 battery voltages. Each voltage consists of two data bytes</v>
      </c>
    </row>
    <row r="8" spans="1:16" x14ac:dyDescent="0.3">
      <c r="A8" s="48"/>
      <c r="B8" s="13">
        <f>'8. BMS'!B24</f>
        <v>5</v>
      </c>
      <c r="C8" s="14" t="str">
        <f>'8. BMS'!C24</f>
        <v>0x188</v>
      </c>
      <c r="D8" s="13">
        <f>'8. BMS'!D24</f>
        <v>8</v>
      </c>
      <c r="E8" s="18" t="str">
        <f>'8. BMS'!E24</f>
        <v>0xFF</v>
      </c>
      <c r="F8" s="18" t="str">
        <f>'8. BMS'!F24</f>
        <v>0xFF</v>
      </c>
      <c r="G8" s="18" t="str">
        <f>'8. BMS'!G24</f>
        <v>0xFF</v>
      </c>
      <c r="H8" s="18" t="str">
        <f>'8. BMS'!H24</f>
        <v>0xFF</v>
      </c>
      <c r="I8" s="18" t="str">
        <f>'8. BMS'!I24</f>
        <v>0xFF</v>
      </c>
      <c r="J8" s="18" t="str">
        <f>'8. BMS'!J24</f>
        <v>0xFF</v>
      </c>
      <c r="K8" s="18" t="str">
        <f>'8. BMS'!K24</f>
        <v>0xFF</v>
      </c>
      <c r="L8" s="18" t="str">
        <f>'8. BMS'!L24</f>
        <v>0xFF</v>
      </c>
      <c r="M8" s="13" t="str">
        <f>'8. BMS'!M24</f>
        <v>SYNC</v>
      </c>
      <c r="N8" s="14" t="str">
        <f>'8. BMS'!N24</f>
        <v>-</v>
      </c>
      <c r="O8" s="13" t="s">
        <v>34</v>
      </c>
      <c r="P8" s="30" t="str">
        <f>'8. BMS'!P24</f>
        <v>TPDO: 13-16 of 29 battery voltages. Each voltage consists of two data bytes</v>
      </c>
    </row>
    <row r="9" spans="1:16" x14ac:dyDescent="0.3">
      <c r="A9" s="48"/>
      <c r="B9" s="13">
        <f>'8. BMS'!B25</f>
        <v>6</v>
      </c>
      <c r="C9" s="14" t="str">
        <f>'8. BMS'!C25</f>
        <v>0x189</v>
      </c>
      <c r="D9" s="13">
        <f>'8. BMS'!D25</f>
        <v>8</v>
      </c>
      <c r="E9" s="18" t="str">
        <f>'8. BMS'!E25</f>
        <v>0xFF</v>
      </c>
      <c r="F9" s="18" t="str">
        <f>'8. BMS'!F25</f>
        <v>0xFF</v>
      </c>
      <c r="G9" s="18" t="str">
        <f>'8. BMS'!G25</f>
        <v>0xFF</v>
      </c>
      <c r="H9" s="18" t="str">
        <f>'8. BMS'!H25</f>
        <v>0xFF</v>
      </c>
      <c r="I9" s="18" t="str">
        <f>'8. BMS'!I25</f>
        <v>0xFF</v>
      </c>
      <c r="J9" s="18" t="str">
        <f>'8. BMS'!J25</f>
        <v>0xFF</v>
      </c>
      <c r="K9" s="18" t="str">
        <f>'8. BMS'!K25</f>
        <v>0xFF</v>
      </c>
      <c r="L9" s="18" t="str">
        <f>'8. BMS'!L25</f>
        <v>0xFF</v>
      </c>
      <c r="M9" s="13" t="str">
        <f>'8. BMS'!M25</f>
        <v>SYNC</v>
      </c>
      <c r="N9" s="14" t="str">
        <f>'8. BMS'!N25</f>
        <v>-</v>
      </c>
      <c r="O9" s="13" t="s">
        <v>34</v>
      </c>
      <c r="P9" s="30" t="str">
        <f>'8. BMS'!P25</f>
        <v>TPDO: 17-20 of 29 battery voltages. Each voltage consists of two data bytes</v>
      </c>
    </row>
    <row r="10" spans="1:16" x14ac:dyDescent="0.3">
      <c r="A10" s="48"/>
      <c r="B10" s="13">
        <f>'8. BMS'!B26</f>
        <v>7</v>
      </c>
      <c r="C10" s="14" t="str">
        <f>'8. BMS'!C26</f>
        <v>0x18A</v>
      </c>
      <c r="D10" s="13">
        <f>'8. BMS'!D26</f>
        <v>8</v>
      </c>
      <c r="E10" s="18" t="str">
        <f>'8. BMS'!E26</f>
        <v>0xFF</v>
      </c>
      <c r="F10" s="18" t="str">
        <f>'8. BMS'!F26</f>
        <v>0xFF</v>
      </c>
      <c r="G10" s="18" t="str">
        <f>'8. BMS'!G26</f>
        <v>0xFF</v>
      </c>
      <c r="H10" s="18" t="str">
        <f>'8. BMS'!H26</f>
        <v>0xFF</v>
      </c>
      <c r="I10" s="18" t="str">
        <f>'8. BMS'!I26</f>
        <v>0xFF</v>
      </c>
      <c r="J10" s="18" t="str">
        <f>'8. BMS'!J26</f>
        <v>0xFF</v>
      </c>
      <c r="K10" s="18" t="str">
        <f>'8. BMS'!K26</f>
        <v>0xFF</v>
      </c>
      <c r="L10" s="18" t="str">
        <f>'8. BMS'!L26</f>
        <v>0xFF</v>
      </c>
      <c r="M10" s="13" t="str">
        <f>'8. BMS'!M26</f>
        <v>SYNC</v>
      </c>
      <c r="N10" s="14" t="str">
        <f>'8. BMS'!N26</f>
        <v>-</v>
      </c>
      <c r="O10" s="13" t="s">
        <v>34</v>
      </c>
      <c r="P10" s="30" t="str">
        <f>'8. BMS'!P26</f>
        <v>TPDO: 21-24 of 29 battery voltages. Each voltage consists of two data bytes</v>
      </c>
    </row>
    <row r="11" spans="1:16" x14ac:dyDescent="0.3">
      <c r="A11" s="48"/>
      <c r="B11" s="13">
        <f>'8. BMS'!B27</f>
        <v>8</v>
      </c>
      <c r="C11" s="14" t="str">
        <f>'8. BMS'!C27</f>
        <v>0x18B</v>
      </c>
      <c r="D11" s="13">
        <f>'8. BMS'!D27</f>
        <v>8</v>
      </c>
      <c r="E11" s="18" t="str">
        <f>'8. BMS'!E27</f>
        <v>0xFF</v>
      </c>
      <c r="F11" s="18" t="str">
        <f>'8. BMS'!F27</f>
        <v>0xFF</v>
      </c>
      <c r="G11" s="18" t="str">
        <f>'8. BMS'!G27</f>
        <v>0xFF</v>
      </c>
      <c r="H11" s="18" t="str">
        <f>'8. BMS'!H27</f>
        <v>0xFF</v>
      </c>
      <c r="I11" s="18" t="str">
        <f>'8. BMS'!I27</f>
        <v>0xFF</v>
      </c>
      <c r="J11" s="18" t="str">
        <f>'8. BMS'!J27</f>
        <v>0xFF</v>
      </c>
      <c r="K11" s="18" t="str">
        <f>'8. BMS'!K27</f>
        <v>0xFF</v>
      </c>
      <c r="L11" s="18" t="str">
        <f>'8. BMS'!L27</f>
        <v>0xFF</v>
      </c>
      <c r="M11" s="13" t="str">
        <f>'8. BMS'!M27</f>
        <v>SYNC</v>
      </c>
      <c r="N11" s="14" t="str">
        <f>'8. BMS'!N27</f>
        <v>-</v>
      </c>
      <c r="O11" s="13" t="s">
        <v>34</v>
      </c>
      <c r="P11" s="30" t="str">
        <f>'8. BMS'!P27</f>
        <v>TPDO: 25-28 of 29 battery voltages. Each voltage consists of two data bytes</v>
      </c>
    </row>
    <row r="12" spans="1:16" x14ac:dyDescent="0.3">
      <c r="A12" s="48"/>
      <c r="B12" s="14">
        <f>'8. BMS'!B28</f>
        <v>9</v>
      </c>
      <c r="C12" s="14" t="str">
        <f>'8. BMS'!C28</f>
        <v>0x18C</v>
      </c>
      <c r="D12" s="14">
        <f>'8. BMS'!D28</f>
        <v>5</v>
      </c>
      <c r="E12" s="21" t="str">
        <f>'8. BMS'!E28</f>
        <v>0xFF</v>
      </c>
      <c r="F12" s="21" t="str">
        <f>'8. BMS'!F28</f>
        <v>0xFF</v>
      </c>
      <c r="G12" s="14" t="str">
        <f>'8. BMS'!G28</f>
        <v>0xFF</v>
      </c>
      <c r="H12" s="14" t="str">
        <f>'8. BMS'!H28</f>
        <v>0xFF</v>
      </c>
      <c r="I12" s="14" t="str">
        <f>'8. BMS'!I28</f>
        <v>0xFF</v>
      </c>
      <c r="J12" s="14" t="str">
        <f>'8. BMS'!J28</f>
        <v>-</v>
      </c>
      <c r="K12" s="14" t="str">
        <f>'8. BMS'!K28</f>
        <v>-</v>
      </c>
      <c r="L12" s="14" t="str">
        <f>'8. BMS'!L28</f>
        <v>-</v>
      </c>
      <c r="M12" s="14" t="str">
        <f>'8. BMS'!M28</f>
        <v>SYNC</v>
      </c>
      <c r="N12" s="14" t="str">
        <f>'8. BMS'!N28</f>
        <v>-</v>
      </c>
      <c r="O12" s="14" t="s">
        <v>34</v>
      </c>
      <c r="P12" s="31" t="str">
        <f>'8. BMS'!P28</f>
        <v>TPDO: 29 of 29 battery voltages. Each voltage consists of two data bytes. 2 B - 4 B declare battery current</v>
      </c>
    </row>
    <row r="13" spans="1:16" x14ac:dyDescent="0.3">
      <c r="A13" s="48"/>
      <c r="B13" s="13">
        <f>'8. BMS'!B29</f>
        <v>10</v>
      </c>
      <c r="C13" s="14" t="str">
        <f>'8. BMS'!C29</f>
        <v>0x18D</v>
      </c>
      <c r="D13" s="13">
        <f>'8. BMS'!D29</f>
        <v>8</v>
      </c>
      <c r="E13" s="18" t="str">
        <f>'8. BMS'!E29</f>
        <v>0xFF</v>
      </c>
      <c r="F13" s="18" t="str">
        <f>'8. BMS'!F29</f>
        <v>0xFF</v>
      </c>
      <c r="G13" s="18" t="str">
        <f>'8. BMS'!G29</f>
        <v>0xFF</v>
      </c>
      <c r="H13" s="18" t="str">
        <f>'8. BMS'!H29</f>
        <v>0xFF</v>
      </c>
      <c r="I13" s="18" t="str">
        <f>'8. BMS'!I29</f>
        <v>0xFF</v>
      </c>
      <c r="J13" s="18" t="str">
        <f>'8. BMS'!J29</f>
        <v>0xFF</v>
      </c>
      <c r="K13" s="18" t="str">
        <f>'8. BMS'!K29</f>
        <v>0xFF</v>
      </c>
      <c r="L13" s="18" t="str">
        <f>'8. BMS'!L29</f>
        <v>0xFF</v>
      </c>
      <c r="M13" s="13" t="str">
        <f>'8. BMS'!M29</f>
        <v>SYNC</v>
      </c>
      <c r="N13" s="14" t="str">
        <f>'8. BMS'!N29</f>
        <v>-</v>
      </c>
      <c r="O13" s="13" t="s">
        <v>34</v>
      </c>
      <c r="P13" s="31" t="str">
        <f>'8. BMS'!P29</f>
        <v>TPDO: 1-4 of 12 battery temperatures. Each temperature consists of two data bytes</v>
      </c>
    </row>
    <row r="14" spans="1:16" x14ac:dyDescent="0.3">
      <c r="A14" s="48"/>
      <c r="B14" s="13">
        <f>'8. BMS'!B30</f>
        <v>11</v>
      </c>
      <c r="C14" s="14" t="str">
        <f>'8. BMS'!C30</f>
        <v>0x18E</v>
      </c>
      <c r="D14" s="13">
        <f>'8. BMS'!D30</f>
        <v>8</v>
      </c>
      <c r="E14" s="18" t="str">
        <f>'8. BMS'!E30</f>
        <v>0xFF</v>
      </c>
      <c r="F14" s="18" t="str">
        <f>'8. BMS'!F30</f>
        <v>0xFF</v>
      </c>
      <c r="G14" s="18" t="str">
        <f>'8. BMS'!G30</f>
        <v>0xFF</v>
      </c>
      <c r="H14" s="18" t="str">
        <f>'8. BMS'!H30</f>
        <v>0xFF</v>
      </c>
      <c r="I14" s="18" t="str">
        <f>'8. BMS'!I30</f>
        <v>0xFF</v>
      </c>
      <c r="J14" s="18" t="str">
        <f>'8. BMS'!J30</f>
        <v>0xFF</v>
      </c>
      <c r="K14" s="18" t="str">
        <f>'8. BMS'!K30</f>
        <v>0xFF</v>
      </c>
      <c r="L14" s="18" t="str">
        <f>'8. BMS'!L30</f>
        <v>0xFF</v>
      </c>
      <c r="M14" s="13" t="str">
        <f>'8. BMS'!M30</f>
        <v>SYNC</v>
      </c>
      <c r="N14" s="14" t="str">
        <f>'8. BMS'!N30</f>
        <v>-</v>
      </c>
      <c r="O14" s="13" t="s">
        <v>34</v>
      </c>
      <c r="P14" s="31" t="str">
        <f>'8. BMS'!P30</f>
        <v>TPDO: 5-8 of 12 battery temperatures. Each temperature consists of two data bytes</v>
      </c>
    </row>
    <row r="15" spans="1:16" x14ac:dyDescent="0.3">
      <c r="A15" s="48"/>
      <c r="B15" s="14">
        <f>'8. BMS'!B31</f>
        <v>12</v>
      </c>
      <c r="C15" s="14" t="str">
        <f>'8. BMS'!C31</f>
        <v>0x18F</v>
      </c>
      <c r="D15" s="14">
        <f>'8. BMS'!D31</f>
        <v>8</v>
      </c>
      <c r="E15" s="21" t="str">
        <f>'8. BMS'!E31</f>
        <v>0xFF</v>
      </c>
      <c r="F15" s="21" t="str">
        <f>'8. BMS'!F31</f>
        <v>0xFF</v>
      </c>
      <c r="G15" s="21" t="str">
        <f>'8. BMS'!G31</f>
        <v>0xFF</v>
      </c>
      <c r="H15" s="21" t="str">
        <f>'8. BMS'!H31</f>
        <v>0xFF</v>
      </c>
      <c r="I15" s="21" t="str">
        <f>'8. BMS'!I31</f>
        <v>0xFF</v>
      </c>
      <c r="J15" s="21" t="str">
        <f>'8. BMS'!J31</f>
        <v>0xFF</v>
      </c>
      <c r="K15" s="21" t="str">
        <f>'8. BMS'!K31</f>
        <v>0xFF</v>
      </c>
      <c r="L15" s="21" t="str">
        <f>'8. BMS'!L31</f>
        <v>0xFF</v>
      </c>
      <c r="M15" s="14" t="str">
        <f>'8. BMS'!M31</f>
        <v>SYNC</v>
      </c>
      <c r="N15" s="14" t="str">
        <f>'8. BMS'!N31</f>
        <v>-</v>
      </c>
      <c r="O15" s="14" t="s">
        <v>34</v>
      </c>
      <c r="P15" s="31" t="str">
        <f>'8. BMS'!P31</f>
        <v>TPDO: 9-12 of 12 battery temperatures. Each temperature consists of two data bytes</v>
      </c>
    </row>
    <row r="16" spans="1:16" x14ac:dyDescent="0.3">
      <c r="A16" s="48"/>
      <c r="B16" s="14">
        <v>13</v>
      </c>
      <c r="C16" s="14" t="str">
        <f>'8. BMS'!C32</f>
        <v>0x190</v>
      </c>
      <c r="D16" s="14">
        <f>'8. BMS'!D32</f>
        <v>7</v>
      </c>
      <c r="E16" s="21" t="str">
        <f>'8. BMS'!E32</f>
        <v>0xFF</v>
      </c>
      <c r="F16" s="21" t="str">
        <f>'8. BMS'!F32</f>
        <v>0xFF</v>
      </c>
      <c r="G16" s="21" t="str">
        <f>'8. BMS'!G32</f>
        <v>0xFF</v>
      </c>
      <c r="H16" s="21" t="str">
        <f>'8. BMS'!H32</f>
        <v>0xFF</v>
      </c>
      <c r="I16" s="21" t="str">
        <f>'8. BMS'!I32</f>
        <v>0xFF</v>
      </c>
      <c r="J16" s="21" t="str">
        <f>'8. BMS'!J32</f>
        <v>0xFF</v>
      </c>
      <c r="K16" s="21" t="str">
        <f>'8. BMS'!K32</f>
        <v>0xFF</v>
      </c>
      <c r="L16" s="21" t="str">
        <f>'8. BMS'!L32</f>
        <v>-</v>
      </c>
      <c r="M16" s="14" t="str">
        <f>'8. BMS'!M32</f>
        <v>SYNC</v>
      </c>
      <c r="N16" s="14" t="str">
        <f>'8. BMS'!N32</f>
        <v>-</v>
      </c>
      <c r="O16" s="14" t="s">
        <v>34</v>
      </c>
      <c r="P16" s="17" t="str">
        <f>'8. BMS'!P32</f>
        <v>TPDO: Output power in kW (bytes 0-1); Battery charge level (bytes 2-3); Average temperature (bytes 4-6)</v>
      </c>
    </row>
    <row r="17" spans="1:17" ht="14.4" customHeight="1" x14ac:dyDescent="0.3">
      <c r="A17" s="48" t="s">
        <v>161</v>
      </c>
      <c r="B17" s="14">
        <v>14</v>
      </c>
      <c r="C17" s="32" t="str">
        <f>'2. Inverter #1'!C20</f>
        <v>0x90</v>
      </c>
      <c r="D17" s="32">
        <f>'2. Inverter #1'!D20</f>
        <v>1</v>
      </c>
      <c r="E17" s="32" t="str">
        <f>'2. Inverter #1'!E20</f>
        <v>ERR</v>
      </c>
      <c r="F17" s="32" t="str">
        <f>'2. Inverter #1'!F20</f>
        <v>-</v>
      </c>
      <c r="G17" s="32" t="str">
        <f>'2. Inverter #1'!G20</f>
        <v>-</v>
      </c>
      <c r="H17" s="32" t="str">
        <f>'2. Inverter #1'!H20</f>
        <v>-</v>
      </c>
      <c r="I17" s="32" t="str">
        <f>'2. Inverter #1'!I20</f>
        <v>-</v>
      </c>
      <c r="J17" s="32" t="str">
        <f>'2. Inverter #1'!J20</f>
        <v>-</v>
      </c>
      <c r="K17" s="32" t="str">
        <f>'2. Inverter #1'!K20</f>
        <v>-</v>
      </c>
      <c r="L17" s="32" t="str">
        <f>'2. Inverter #1'!L20</f>
        <v>-</v>
      </c>
      <c r="M17" s="32" t="str">
        <f>'2. Inverter #1'!M20</f>
        <v>SYNC</v>
      </c>
      <c r="N17" s="32" t="str">
        <f>'2. Inverter #1'!N20</f>
        <v>-</v>
      </c>
      <c r="O17" s="32" t="s">
        <v>159</v>
      </c>
      <c r="P17" s="33" t="str">
        <f>'2. Inverter #1'!P20</f>
        <v>EMCY: DATA0 contains error information.</v>
      </c>
      <c r="Q17" s="1"/>
    </row>
    <row r="18" spans="1:17" ht="14.4" customHeight="1" x14ac:dyDescent="0.3">
      <c r="A18" s="48"/>
      <c r="B18" s="14">
        <v>15</v>
      </c>
      <c r="C18" s="14" t="str">
        <f>'2. Inverter #1'!C21</f>
        <v>0x290</v>
      </c>
      <c r="D18" s="14">
        <f>'2. Inverter #1'!D21</f>
        <v>8</v>
      </c>
      <c r="E18" s="21" t="str">
        <f>'2. Inverter #1'!E21</f>
        <v>0xFF</v>
      </c>
      <c r="F18" s="21" t="str">
        <f>'2. Inverter #1'!F21</f>
        <v>0xFF</v>
      </c>
      <c r="G18" s="21" t="str">
        <f>'2. Inverter #1'!G21</f>
        <v>0xFF</v>
      </c>
      <c r="H18" s="21" t="str">
        <f>'2. Inverter #1'!H21</f>
        <v>0xFF</v>
      </c>
      <c r="I18" s="21" t="str">
        <f>'2. Inverter #1'!I21</f>
        <v>0xFF</v>
      </c>
      <c r="J18" s="21" t="str">
        <f>'2. Inverter #1'!J21</f>
        <v>0xFF</v>
      </c>
      <c r="K18" s="21" t="str">
        <f>'2. Inverter #1'!K21</f>
        <v>0xFF</v>
      </c>
      <c r="L18" s="21" t="str">
        <f>'2. Inverter #1'!L21</f>
        <v>0xFF</v>
      </c>
      <c r="M18" s="14" t="str">
        <f>'2. Inverter #1'!M21</f>
        <v>SYNC</v>
      </c>
      <c r="N18" s="14" t="str">
        <f>'2. Inverter #1'!N21</f>
        <v>-</v>
      </c>
      <c r="O18" s="14" t="s">
        <v>159</v>
      </c>
      <c r="P18" s="17" t="str">
        <f>'2. Inverter #1'!P21</f>
        <v>TPDO: Inverter temperature (0-3 B) &amp; Engine temperature (4-7 B)</v>
      </c>
      <c r="Q18" s="1"/>
    </row>
    <row r="19" spans="1:17" x14ac:dyDescent="0.3">
      <c r="A19" s="48"/>
      <c r="B19" s="14">
        <v>16</v>
      </c>
      <c r="C19" s="14" t="str">
        <f>'2. Inverter #1'!C22</f>
        <v>0x291</v>
      </c>
      <c r="D19" s="14">
        <f>'2. Inverter #1'!D22</f>
        <v>4</v>
      </c>
      <c r="E19" s="21" t="str">
        <f>'2. Inverter #1'!E22</f>
        <v>0xFF</v>
      </c>
      <c r="F19" s="21" t="str">
        <f>'2. Inverter #1'!F22</f>
        <v>0xFF</v>
      </c>
      <c r="G19" s="21" t="str">
        <f>'2. Inverter #1'!G22</f>
        <v>0xFF</v>
      </c>
      <c r="H19" s="21" t="str">
        <f>'2. Inverter #1'!H22</f>
        <v>0xFF</v>
      </c>
      <c r="I19" s="21" t="str">
        <f>'2. Inverter #1'!I22</f>
        <v>-</v>
      </c>
      <c r="J19" s="21" t="str">
        <f>'2. Inverter #1'!J22</f>
        <v>-</v>
      </c>
      <c r="K19" s="21" t="str">
        <f>'2. Inverter #1'!K22</f>
        <v>-</v>
      </c>
      <c r="L19" s="21" t="str">
        <f>'2. Inverter #1'!L22</f>
        <v>-</v>
      </c>
      <c r="M19" s="14" t="str">
        <f>'2. Inverter #1'!M22</f>
        <v>SYNC</v>
      </c>
      <c r="N19" s="14" t="str">
        <f>'2. Inverter #1'!N22</f>
        <v>-</v>
      </c>
      <c r="O19" s="14" t="s">
        <v>159</v>
      </c>
      <c r="P19" s="17" t="str">
        <f>'2. Inverter #1'!P22</f>
        <v>TPDO: Phase current no. 1</v>
      </c>
      <c r="Q19" s="1"/>
    </row>
    <row r="20" spans="1:17" x14ac:dyDescent="0.3">
      <c r="A20" s="48"/>
      <c r="B20" s="14">
        <v>17</v>
      </c>
      <c r="C20" s="14" t="str">
        <f>'2. Inverter #1'!C23</f>
        <v>0x292</v>
      </c>
      <c r="D20" s="14">
        <f>'2. Inverter #1'!D23</f>
        <v>4</v>
      </c>
      <c r="E20" s="21" t="str">
        <f>'2. Inverter #1'!E23</f>
        <v>0xFF</v>
      </c>
      <c r="F20" s="21" t="str">
        <f>'2. Inverter #1'!F23</f>
        <v>0xFF</v>
      </c>
      <c r="G20" s="21" t="str">
        <f>'2. Inverter #1'!G23</f>
        <v>0xFF</v>
      </c>
      <c r="H20" s="21" t="str">
        <f>'2. Inverter #1'!H23</f>
        <v>0xFF</v>
      </c>
      <c r="I20" s="21" t="str">
        <f>'2. Inverter #1'!I23</f>
        <v>-</v>
      </c>
      <c r="J20" s="21" t="str">
        <f>'2. Inverter #1'!J23</f>
        <v>-</v>
      </c>
      <c r="K20" s="21" t="str">
        <f>'2. Inverter #1'!K23</f>
        <v>-</v>
      </c>
      <c r="L20" s="21" t="str">
        <f>'2. Inverter #1'!L23</f>
        <v>-</v>
      </c>
      <c r="M20" s="14" t="str">
        <f>'2. Inverter #1'!M23</f>
        <v>SYNC</v>
      </c>
      <c r="N20" s="14" t="str">
        <f>'2. Inverter #1'!N23</f>
        <v>-</v>
      </c>
      <c r="O20" s="14" t="s">
        <v>159</v>
      </c>
      <c r="P20" s="17" t="str">
        <f>'2. Inverter #1'!P23</f>
        <v>TPDO: Phase current no. 2</v>
      </c>
      <c r="Q20" s="1"/>
    </row>
    <row r="21" spans="1:17" x14ac:dyDescent="0.3">
      <c r="A21" s="48"/>
      <c r="B21" s="14">
        <v>18</v>
      </c>
      <c r="C21" s="14" t="str">
        <f>'2. Inverter #1'!C24</f>
        <v>0x293</v>
      </c>
      <c r="D21" s="14">
        <f>'2. Inverter #1'!D24</f>
        <v>4</v>
      </c>
      <c r="E21" s="21" t="str">
        <f>'2. Inverter #1'!E24</f>
        <v>0xFF</v>
      </c>
      <c r="F21" s="21" t="str">
        <f>'2. Inverter #1'!F24</f>
        <v>0xFF</v>
      </c>
      <c r="G21" s="21" t="str">
        <f>'2. Inverter #1'!G24</f>
        <v>0xFF</v>
      </c>
      <c r="H21" s="21" t="str">
        <f>'2. Inverter #1'!H24</f>
        <v>0xFF</v>
      </c>
      <c r="I21" s="21" t="str">
        <f>'2. Inverter #1'!I24</f>
        <v>-</v>
      </c>
      <c r="J21" s="21" t="str">
        <f>'2. Inverter #1'!J24</f>
        <v>-</v>
      </c>
      <c r="K21" s="21" t="str">
        <f>'2. Inverter #1'!K24</f>
        <v>-</v>
      </c>
      <c r="L21" s="21" t="str">
        <f>'2. Inverter #1'!L24</f>
        <v>-</v>
      </c>
      <c r="M21" s="14" t="str">
        <f>'2. Inverter #1'!M24</f>
        <v>SYNC</v>
      </c>
      <c r="N21" s="14" t="str">
        <f>'2. Inverter #1'!N24</f>
        <v>-</v>
      </c>
      <c r="O21" s="14" t="s">
        <v>159</v>
      </c>
      <c r="P21" s="17" t="str">
        <f>'2. Inverter #1'!P24</f>
        <v>TPDO: Phase current no. 3</v>
      </c>
      <c r="Q21" s="1"/>
    </row>
    <row r="22" spans="1:17" x14ac:dyDescent="0.3">
      <c r="A22" s="48"/>
      <c r="B22" s="14">
        <v>19</v>
      </c>
      <c r="C22" s="14" t="str">
        <f>'2. Inverter #1'!C25</f>
        <v>0x294</v>
      </c>
      <c r="D22" s="14">
        <f>'2. Inverter #1'!D25</f>
        <v>8</v>
      </c>
      <c r="E22" s="21" t="str">
        <f>'2. Inverter #1'!E25</f>
        <v>0xFF</v>
      </c>
      <c r="F22" s="21" t="str">
        <f>'2. Inverter #1'!F25</f>
        <v>0xFF</v>
      </c>
      <c r="G22" s="21" t="str">
        <f>'2. Inverter #1'!G25</f>
        <v>0xFF</v>
      </c>
      <c r="H22" s="21" t="str">
        <f>'2. Inverter #1'!H25</f>
        <v>0xFF</v>
      </c>
      <c r="I22" s="21" t="str">
        <f>'2. Inverter #1'!I25</f>
        <v>0xFF</v>
      </c>
      <c r="J22" s="21" t="str">
        <f>'2. Inverter #1'!J25</f>
        <v>0xFF</v>
      </c>
      <c r="K22" s="21" t="str">
        <f>'2. Inverter #1'!K25</f>
        <v>0xFF</v>
      </c>
      <c r="L22" s="21" t="str">
        <f>'2. Inverter #1'!L25</f>
        <v>0xFF</v>
      </c>
      <c r="M22" s="14" t="str">
        <f>'2. Inverter #1'!M25</f>
        <v>SYNC</v>
      </c>
      <c r="N22" s="14" t="str">
        <f>'2. Inverter #1'!N25</f>
        <v>-</v>
      </c>
      <c r="O22" s="14" t="s">
        <v>159</v>
      </c>
      <c r="P22" s="17" t="str">
        <f>'2. Inverter #1'!P25</f>
        <v>TPDO: Torque (0-3 B) &amp; Rotation Speed (4-7 B)</v>
      </c>
      <c r="Q22" s="1"/>
    </row>
    <row r="23" spans="1:17" x14ac:dyDescent="0.3">
      <c r="A23" s="48"/>
      <c r="B23" s="14">
        <v>20</v>
      </c>
      <c r="C23" s="14" t="str">
        <f>'2. Inverter #1'!C26</f>
        <v>0x295</v>
      </c>
      <c r="D23" s="14">
        <f>'2. Inverter #1'!D26</f>
        <v>4</v>
      </c>
      <c r="E23" s="21" t="str">
        <f>'2. Inverter #1'!E26</f>
        <v>0xFF</v>
      </c>
      <c r="F23" s="21" t="str">
        <f>'2. Inverter #1'!F26</f>
        <v>0xFF</v>
      </c>
      <c r="G23" s="21" t="str">
        <f>'2. Inverter #1'!G26</f>
        <v>0xFF</v>
      </c>
      <c r="H23" s="21" t="str">
        <f>'2. Inverter #1'!H26</f>
        <v>0xFF</v>
      </c>
      <c r="I23" s="21" t="str">
        <f>'2. Inverter #1'!I26</f>
        <v>-</v>
      </c>
      <c r="J23" s="21" t="str">
        <f>'2. Inverter #1'!J26</f>
        <v>-</v>
      </c>
      <c r="K23" s="21" t="str">
        <f>'2. Inverter #1'!K26</f>
        <v>-</v>
      </c>
      <c r="L23" s="21" t="str">
        <f>'2. Inverter #1'!L26</f>
        <v>-</v>
      </c>
      <c r="M23" s="14" t="str">
        <f>'2. Inverter #1'!M26</f>
        <v>SYNC</v>
      </c>
      <c r="N23" s="14" t="str">
        <f>'2. Inverter #1'!N26</f>
        <v>-</v>
      </c>
      <c r="O23" s="14" t="s">
        <v>159</v>
      </c>
      <c r="P23" s="17" t="str">
        <f>'2. Inverter #1'!P26</f>
        <v>TPDO: DC bus voltage</v>
      </c>
      <c r="Q23" s="1"/>
    </row>
    <row r="24" spans="1:17" x14ac:dyDescent="0.3">
      <c r="A24" s="48"/>
      <c r="B24" s="14">
        <v>21</v>
      </c>
      <c r="C24" s="14" t="str">
        <f>'2. Inverter #1'!C27</f>
        <v>0x296</v>
      </c>
      <c r="D24" s="14">
        <f>'2. Inverter #1'!D27</f>
        <v>8</v>
      </c>
      <c r="E24" s="21" t="str">
        <f>'2. Inverter #1'!E27</f>
        <v>0xFF</v>
      </c>
      <c r="F24" s="21" t="str">
        <f>'2. Inverter #1'!F27</f>
        <v>0xFF</v>
      </c>
      <c r="G24" s="21" t="str">
        <f>'2. Inverter #1'!G27</f>
        <v>0xFF</v>
      </c>
      <c r="H24" s="21" t="str">
        <f>'2. Inverter #1'!H27</f>
        <v>0xFF</v>
      </c>
      <c r="I24" s="21" t="str">
        <f>'2. Inverter #1'!I27</f>
        <v>0xFF</v>
      </c>
      <c r="J24" s="21" t="str">
        <f>'2. Inverter #1'!J27</f>
        <v>0xFF</v>
      </c>
      <c r="K24" s="21" t="str">
        <f>'2. Inverter #1'!K27</f>
        <v>0xFF</v>
      </c>
      <c r="L24" s="21" t="str">
        <f>'2. Inverter #1'!L27</f>
        <v>0xFF</v>
      </c>
      <c r="M24" s="14" t="str">
        <f>'2. Inverter #1'!M27</f>
        <v>SYNC</v>
      </c>
      <c r="N24" s="14" t="str">
        <f>'2. Inverter #1'!N27</f>
        <v>-</v>
      </c>
      <c r="O24" s="14" t="s">
        <v>159</v>
      </c>
      <c r="P24" s="17" t="str">
        <f>'2. Inverter #1'!P27</f>
        <v>TPDO: Consumed power in kW (bytes 0-3) &amp; Vehicle speed (bytes 4-7)</v>
      </c>
      <c r="Q24" s="1"/>
    </row>
    <row r="25" spans="1:17" ht="14.4" customHeight="1" x14ac:dyDescent="0.3">
      <c r="A25" s="48" t="s">
        <v>162</v>
      </c>
      <c r="B25" s="14">
        <v>22</v>
      </c>
      <c r="C25" s="32" t="str">
        <f>'3. Inverter #2'!C20</f>
        <v>0x95</v>
      </c>
      <c r="D25" s="32">
        <f>'3. Inverter #2'!D20</f>
        <v>1</v>
      </c>
      <c r="E25" s="32" t="str">
        <f>'3. Inverter #2'!E20</f>
        <v>ERR</v>
      </c>
      <c r="F25" s="32" t="str">
        <f>'3. Inverter #2'!F20</f>
        <v>-</v>
      </c>
      <c r="G25" s="32" t="str">
        <f>'3. Inverter #2'!G20</f>
        <v>-</v>
      </c>
      <c r="H25" s="32" t="str">
        <f>'3. Inverter #2'!H20</f>
        <v>-</v>
      </c>
      <c r="I25" s="32" t="str">
        <f>'3. Inverter #2'!I20</f>
        <v>-</v>
      </c>
      <c r="J25" s="32" t="str">
        <f>'3. Inverter #2'!J20</f>
        <v>-</v>
      </c>
      <c r="K25" s="32" t="str">
        <f>'3. Inverter #2'!K20</f>
        <v>-</v>
      </c>
      <c r="L25" s="32" t="str">
        <f>'3. Inverter #2'!L20</f>
        <v>-</v>
      </c>
      <c r="M25" s="32" t="str">
        <f>'3. Inverter #2'!M20</f>
        <v>SYNC</v>
      </c>
      <c r="N25" s="32" t="str">
        <f>'3. Inverter #2'!N20</f>
        <v>-</v>
      </c>
      <c r="O25" s="32" t="s">
        <v>160</v>
      </c>
      <c r="P25" s="33" t="str">
        <f>'3. Inverter #2'!P20</f>
        <v>EMCY: DATA0 contains error information.</v>
      </c>
      <c r="Q25" s="1"/>
    </row>
    <row r="26" spans="1:17" ht="14.4" customHeight="1" x14ac:dyDescent="0.3">
      <c r="A26" s="48"/>
      <c r="B26" s="14">
        <v>23</v>
      </c>
      <c r="C26" s="14" t="str">
        <f>'3. Inverter #2'!C21</f>
        <v>0x395</v>
      </c>
      <c r="D26" s="14">
        <f>'3. Inverter #2'!D21</f>
        <v>8</v>
      </c>
      <c r="E26" s="21" t="str">
        <f>'3. Inverter #2'!E21</f>
        <v>0xFF</v>
      </c>
      <c r="F26" s="21" t="str">
        <f>'3. Inverter #2'!F21</f>
        <v>0xFF</v>
      </c>
      <c r="G26" s="21" t="str">
        <f>'3. Inverter #2'!G21</f>
        <v>0xFF</v>
      </c>
      <c r="H26" s="21" t="str">
        <f>'3. Inverter #2'!H21</f>
        <v>0xFF</v>
      </c>
      <c r="I26" s="21" t="str">
        <f>'3. Inverter #2'!I21</f>
        <v>0xFF</v>
      </c>
      <c r="J26" s="21" t="str">
        <f>'3. Inverter #2'!J21</f>
        <v>0xFF</v>
      </c>
      <c r="K26" s="21" t="str">
        <f>'3. Inverter #2'!K21</f>
        <v>0xFF</v>
      </c>
      <c r="L26" s="21" t="str">
        <f>'3. Inverter #2'!L21</f>
        <v>0xFF</v>
      </c>
      <c r="M26" s="14" t="str">
        <f>'3. Inverter #2'!M21</f>
        <v>SYNC</v>
      </c>
      <c r="N26" s="14" t="str">
        <f>'3. Inverter #2'!N21</f>
        <v>-</v>
      </c>
      <c r="O26" s="14" t="s">
        <v>160</v>
      </c>
      <c r="P26" s="17" t="str">
        <f>'3. Inverter #2'!P21</f>
        <v>TPDO: Inverter temperature (0-3 B) &amp; Engine temperature (4-7 B)</v>
      </c>
      <c r="Q26" s="1"/>
    </row>
    <row r="27" spans="1:17" x14ac:dyDescent="0.3">
      <c r="A27" s="48"/>
      <c r="B27" s="14">
        <v>24</v>
      </c>
      <c r="C27" s="14" t="str">
        <f>'3. Inverter #2'!C22</f>
        <v>0x396</v>
      </c>
      <c r="D27" s="14">
        <f>'3. Inverter #2'!D22</f>
        <v>4</v>
      </c>
      <c r="E27" s="21" t="str">
        <f>'3. Inverter #2'!E22</f>
        <v>0xFF</v>
      </c>
      <c r="F27" s="21" t="str">
        <f>'3. Inverter #2'!F22</f>
        <v>0xFF</v>
      </c>
      <c r="G27" s="21" t="str">
        <f>'3. Inverter #2'!G22</f>
        <v>0xFF</v>
      </c>
      <c r="H27" s="21" t="str">
        <f>'3. Inverter #2'!H22</f>
        <v>0xFF</v>
      </c>
      <c r="I27" s="21" t="str">
        <f>'3. Inverter #2'!I22</f>
        <v>-</v>
      </c>
      <c r="J27" s="21" t="str">
        <f>'3. Inverter #2'!J22</f>
        <v>-</v>
      </c>
      <c r="K27" s="21" t="str">
        <f>'3. Inverter #2'!K22</f>
        <v>-</v>
      </c>
      <c r="L27" s="21" t="str">
        <f>'3. Inverter #2'!L22</f>
        <v>-</v>
      </c>
      <c r="M27" s="14" t="str">
        <f>'3. Inverter #2'!M22</f>
        <v>SYNC</v>
      </c>
      <c r="N27" s="14" t="str">
        <f>'3. Inverter #2'!N22</f>
        <v>-</v>
      </c>
      <c r="O27" s="14" t="s">
        <v>160</v>
      </c>
      <c r="P27" s="17" t="str">
        <f>'3. Inverter #2'!P22</f>
        <v>TPDO: Phase current no. 1</v>
      </c>
      <c r="Q27" s="1"/>
    </row>
    <row r="28" spans="1:17" x14ac:dyDescent="0.3">
      <c r="A28" s="48"/>
      <c r="B28" s="14">
        <v>25</v>
      </c>
      <c r="C28" s="14" t="str">
        <f>'3. Inverter #2'!C23</f>
        <v>0x397</v>
      </c>
      <c r="D28" s="14">
        <f>'3. Inverter #2'!D23</f>
        <v>4</v>
      </c>
      <c r="E28" s="21" t="str">
        <f>'3. Inverter #2'!E23</f>
        <v>0xFF</v>
      </c>
      <c r="F28" s="21" t="str">
        <f>'3. Inverter #2'!F23</f>
        <v>0xFF</v>
      </c>
      <c r="G28" s="21" t="str">
        <f>'3. Inverter #2'!G23</f>
        <v>0xFF</v>
      </c>
      <c r="H28" s="21" t="str">
        <f>'3. Inverter #2'!H23</f>
        <v>0xFF</v>
      </c>
      <c r="I28" s="21" t="str">
        <f>'3. Inverter #2'!I23</f>
        <v>-</v>
      </c>
      <c r="J28" s="21" t="str">
        <f>'3. Inverter #2'!J23</f>
        <v>-</v>
      </c>
      <c r="K28" s="21" t="str">
        <f>'3. Inverter #2'!K23</f>
        <v>-</v>
      </c>
      <c r="L28" s="21" t="str">
        <f>'3. Inverter #2'!L23</f>
        <v>-</v>
      </c>
      <c r="M28" s="14" t="str">
        <f>'3. Inverter #2'!M23</f>
        <v>SYNC</v>
      </c>
      <c r="N28" s="14" t="str">
        <f>'3. Inverter #2'!N23</f>
        <v>-</v>
      </c>
      <c r="O28" s="14" t="s">
        <v>160</v>
      </c>
      <c r="P28" s="17" t="str">
        <f>'3. Inverter #2'!P23</f>
        <v>TPDO: Phase current no. 2</v>
      </c>
      <c r="Q28" s="1"/>
    </row>
    <row r="29" spans="1:17" x14ac:dyDescent="0.3">
      <c r="A29" s="48"/>
      <c r="B29" s="14">
        <v>26</v>
      </c>
      <c r="C29" s="14" t="str">
        <f>'3. Inverter #2'!C24</f>
        <v>0x398</v>
      </c>
      <c r="D29" s="14">
        <f>'3. Inverter #2'!D24</f>
        <v>4</v>
      </c>
      <c r="E29" s="21" t="str">
        <f>'3. Inverter #2'!E24</f>
        <v>0xFF</v>
      </c>
      <c r="F29" s="21" t="str">
        <f>'3. Inverter #2'!F24</f>
        <v>0xFF</v>
      </c>
      <c r="G29" s="21" t="str">
        <f>'3. Inverter #2'!G24</f>
        <v>0xFF</v>
      </c>
      <c r="H29" s="21" t="str">
        <f>'3. Inverter #2'!H24</f>
        <v>0xFF</v>
      </c>
      <c r="I29" s="21" t="str">
        <f>'3. Inverter #2'!I24</f>
        <v>-</v>
      </c>
      <c r="J29" s="21" t="str">
        <f>'3. Inverter #2'!J24</f>
        <v>-</v>
      </c>
      <c r="K29" s="21" t="str">
        <f>'3. Inverter #2'!K24</f>
        <v>-</v>
      </c>
      <c r="L29" s="21" t="str">
        <f>'3. Inverter #2'!L24</f>
        <v>-</v>
      </c>
      <c r="M29" s="14" t="str">
        <f>'3. Inverter #2'!M24</f>
        <v>SYNC</v>
      </c>
      <c r="N29" s="14" t="str">
        <f>'3. Inverter #2'!N24</f>
        <v>-</v>
      </c>
      <c r="O29" s="14" t="s">
        <v>160</v>
      </c>
      <c r="P29" s="17" t="str">
        <f>'3. Inverter #2'!P24</f>
        <v>TPDO: Phase current no. 3</v>
      </c>
      <c r="Q29" s="1"/>
    </row>
    <row r="30" spans="1:17" x14ac:dyDescent="0.3">
      <c r="A30" s="48"/>
      <c r="B30" s="14">
        <v>27</v>
      </c>
      <c r="C30" s="14" t="str">
        <f>'3. Inverter #2'!C25</f>
        <v>0x399</v>
      </c>
      <c r="D30" s="14">
        <f>'3. Inverter #2'!D25</f>
        <v>8</v>
      </c>
      <c r="E30" s="21" t="str">
        <f>'3. Inverter #2'!E25</f>
        <v>0xFF</v>
      </c>
      <c r="F30" s="21" t="str">
        <f>'3. Inverter #2'!F25</f>
        <v>0xFF</v>
      </c>
      <c r="G30" s="21" t="str">
        <f>'3. Inverter #2'!G25</f>
        <v>0xFF</v>
      </c>
      <c r="H30" s="21" t="str">
        <f>'3. Inverter #2'!H25</f>
        <v>0xFF</v>
      </c>
      <c r="I30" s="21" t="str">
        <f>'3. Inverter #2'!I25</f>
        <v>0xFF</v>
      </c>
      <c r="J30" s="21" t="str">
        <f>'3. Inverter #2'!J25</f>
        <v>0xFF</v>
      </c>
      <c r="K30" s="21" t="str">
        <f>'3. Inverter #2'!K25</f>
        <v>0xFF</v>
      </c>
      <c r="L30" s="21" t="str">
        <f>'3. Inverter #2'!L25</f>
        <v>0xFF</v>
      </c>
      <c r="M30" s="14" t="str">
        <f>'3. Inverter #2'!M25</f>
        <v>SYNC</v>
      </c>
      <c r="N30" s="14" t="str">
        <f>'3. Inverter #2'!N25</f>
        <v>-</v>
      </c>
      <c r="O30" s="14" t="s">
        <v>160</v>
      </c>
      <c r="P30" s="17" t="str">
        <f>'3. Inverter #2'!P25</f>
        <v>TPDO: Torque (0-3 B) &amp; Rotation Speed (4-7 B)</v>
      </c>
      <c r="Q30" s="1"/>
    </row>
    <row r="31" spans="1:17" x14ac:dyDescent="0.3">
      <c r="A31" s="48"/>
      <c r="B31" s="14">
        <v>28</v>
      </c>
      <c r="C31" s="14" t="str">
        <f>'3. Inverter #2'!C26</f>
        <v>0x400</v>
      </c>
      <c r="D31" s="14">
        <f>'3. Inverter #2'!D26</f>
        <v>4</v>
      </c>
      <c r="E31" s="21" t="str">
        <f>'3. Inverter #2'!E26</f>
        <v>0xFF</v>
      </c>
      <c r="F31" s="21" t="str">
        <f>'3. Inverter #2'!F26</f>
        <v>0xFF</v>
      </c>
      <c r="G31" s="21" t="str">
        <f>'3. Inverter #2'!G26</f>
        <v>0xFF</v>
      </c>
      <c r="H31" s="21" t="str">
        <f>'3. Inverter #2'!H26</f>
        <v>0xFF</v>
      </c>
      <c r="I31" s="21" t="str">
        <f>'3. Inverter #2'!I26</f>
        <v>-</v>
      </c>
      <c r="J31" s="21" t="str">
        <f>'3. Inverter #2'!J26</f>
        <v>-</v>
      </c>
      <c r="K31" s="21" t="str">
        <f>'3. Inverter #2'!K26</f>
        <v>-</v>
      </c>
      <c r="L31" s="21" t="str">
        <f>'3. Inverter #2'!L26</f>
        <v>-</v>
      </c>
      <c r="M31" s="14" t="str">
        <f>'3. Inverter #2'!M26</f>
        <v>SYNC</v>
      </c>
      <c r="N31" s="14" t="str">
        <f>'3. Inverter #2'!N26</f>
        <v>-</v>
      </c>
      <c r="O31" s="14" t="s">
        <v>160</v>
      </c>
      <c r="P31" s="17" t="str">
        <f>'3. Inverter #2'!P26</f>
        <v>TPDO: DC bus voltage</v>
      </c>
      <c r="Q31" s="1"/>
    </row>
    <row r="32" spans="1:17" x14ac:dyDescent="0.3">
      <c r="A32" s="48"/>
      <c r="B32" s="14">
        <v>29</v>
      </c>
      <c r="C32" s="14" t="str">
        <f>'3. Inverter #2'!C27</f>
        <v>0x401</v>
      </c>
      <c r="D32" s="14">
        <f>'3. Inverter #2'!D27</f>
        <v>8</v>
      </c>
      <c r="E32" s="21" t="str">
        <f>'3. Inverter #2'!E27</f>
        <v>0xFF</v>
      </c>
      <c r="F32" s="21" t="str">
        <f>'3. Inverter #2'!F27</f>
        <v>0xFF</v>
      </c>
      <c r="G32" s="21" t="str">
        <f>'3. Inverter #2'!G27</f>
        <v>0xFF</v>
      </c>
      <c r="H32" s="21" t="str">
        <f>'3. Inverter #2'!H27</f>
        <v>0xFF</v>
      </c>
      <c r="I32" s="21" t="str">
        <f>'3. Inverter #2'!I27</f>
        <v>0xFF</v>
      </c>
      <c r="J32" s="21" t="str">
        <f>'3. Inverter #2'!J27</f>
        <v>0xFF</v>
      </c>
      <c r="K32" s="21" t="str">
        <f>'3. Inverter #2'!K27</f>
        <v>0xFF</v>
      </c>
      <c r="L32" s="21" t="str">
        <f>'3. Inverter #2'!L27</f>
        <v>0xFF</v>
      </c>
      <c r="M32" s="14" t="str">
        <f>'3. Inverter #2'!M27</f>
        <v>SYNC</v>
      </c>
      <c r="N32" s="14" t="str">
        <f>'3. Inverter #2'!N27</f>
        <v>-</v>
      </c>
      <c r="O32" s="14" t="s">
        <v>160</v>
      </c>
      <c r="P32" s="17" t="str">
        <f>'3. Inverter #2'!P27</f>
        <v>TPDO: Consumed power in kW (bytes 0-3) &amp; Vehicle speed (bytes 4-7)</v>
      </c>
      <c r="Q32" s="1"/>
    </row>
    <row r="33" spans="1:17" x14ac:dyDescent="0.3">
      <c r="A33" s="48" t="s">
        <v>201</v>
      </c>
      <c r="B33" s="14">
        <v>30</v>
      </c>
      <c r="C33" s="14" t="str">
        <f>'4. MPPT #1'!C10</f>
        <v>0x5B3</v>
      </c>
      <c r="D33" s="14">
        <f>'4. MPPT #1'!D10</f>
        <v>8</v>
      </c>
      <c r="E33" s="21" t="str">
        <f>'4. MPPT #1'!E10</f>
        <v>0b001 0 11 1 1</v>
      </c>
      <c r="F33" s="21" t="str">
        <f>'4. MPPT #1'!F10</f>
        <v>0xAA</v>
      </c>
      <c r="G33" s="21" t="str">
        <f>'4. MPPT #1'!G10</f>
        <v>0xAA</v>
      </c>
      <c r="H33" s="21" t="str">
        <f>'4. MPPT #1'!H10</f>
        <v>0x01</v>
      </c>
      <c r="I33" s="21" t="str">
        <f>'4. MPPT #1'!I10</f>
        <v>prąd</v>
      </c>
      <c r="J33" s="21" t="str">
        <f>'4. MPPT #1'!J10</f>
        <v>wejściowy</v>
      </c>
      <c r="K33" s="21" t="str">
        <f>'4. MPPT #1'!K10</f>
        <v>napięcie</v>
      </c>
      <c r="L33" s="21" t="str">
        <f>'4. MPPT #1'!L10</f>
        <v>wejściowe</v>
      </c>
      <c r="M33" s="14" t="str">
        <f>'4. MPPT #1'!M10</f>
        <v>-</v>
      </c>
      <c r="N33" s="14" t="str">
        <f>'4. MPPT #1'!N10</f>
        <v>-</v>
      </c>
      <c r="O33" s="14" t="s">
        <v>31</v>
      </c>
      <c r="P33" s="17" t="str">
        <f>'4. MPPT #1'!P10</f>
        <v>RSDO Upload: prąd i napięcie wejściowe</v>
      </c>
      <c r="Q33" s="1"/>
    </row>
    <row r="34" spans="1:17" x14ac:dyDescent="0.3">
      <c r="A34" s="48"/>
      <c r="B34" s="14">
        <v>31</v>
      </c>
      <c r="C34" s="14" t="str">
        <f>'4. MPPT #1'!C11</f>
        <v>0x5B3</v>
      </c>
      <c r="D34" s="14">
        <f>'4. MPPT #1'!D11</f>
        <v>8</v>
      </c>
      <c r="E34" s="21" t="str">
        <f>'4. MPPT #1'!E11</f>
        <v>0b001 0 11 1 1</v>
      </c>
      <c r="F34" s="21" t="str">
        <f>'4. MPPT #1'!F11</f>
        <v>0xAA</v>
      </c>
      <c r="G34" s="21" t="str">
        <f>'4. MPPT #1'!G11</f>
        <v>0xAA</v>
      </c>
      <c r="H34" s="21" t="str">
        <f>'4. MPPT #1'!H11</f>
        <v>0x02</v>
      </c>
      <c r="I34" s="21" t="str">
        <f>'4. MPPT #1'!I11</f>
        <v>prąd</v>
      </c>
      <c r="J34" s="21" t="str">
        <f>'4. MPPT #1'!J11</f>
        <v>wyjściowy</v>
      </c>
      <c r="K34" s="21" t="str">
        <f>'4. MPPT #1'!K11</f>
        <v>napięcie</v>
      </c>
      <c r="L34" s="21" t="str">
        <f>'4. MPPT #1'!L11</f>
        <v>wyjściowe</v>
      </c>
      <c r="M34" s="14" t="str">
        <f>'4. MPPT #1'!M11</f>
        <v>-</v>
      </c>
      <c r="N34" s="14" t="str">
        <f>'4. MPPT #1'!N11</f>
        <v>-</v>
      </c>
      <c r="O34" s="14" t="s">
        <v>31</v>
      </c>
      <c r="P34" s="17" t="str">
        <f>'4. MPPT #1'!P11</f>
        <v>RSDO Upload: prąd i napięcie wyjściowe</v>
      </c>
      <c r="Q34" s="1"/>
    </row>
    <row r="35" spans="1:17" x14ac:dyDescent="0.3">
      <c r="A35" s="48"/>
      <c r="B35" s="14">
        <v>32</v>
      </c>
      <c r="C35" s="14" t="str">
        <f>'4. MPPT #1'!C12</f>
        <v>0x5B3</v>
      </c>
      <c r="D35" s="14">
        <f>'4. MPPT #1'!D12</f>
        <v>5</v>
      </c>
      <c r="E35" s="21" t="str">
        <f>'4. MPPT #1'!E12</f>
        <v>0b001 0 01 1 1</v>
      </c>
      <c r="F35" s="21" t="str">
        <f>'4. MPPT #1'!F12</f>
        <v>0xAA</v>
      </c>
      <c r="G35" s="21" t="str">
        <f>'4. MPPT #1'!G12</f>
        <v>0xAA</v>
      </c>
      <c r="H35" s="21" t="str">
        <f>'4. MPPT #1'!H12</f>
        <v>0x03</v>
      </c>
      <c r="I35" s="21" t="str">
        <f>'4. MPPT #1'!I12</f>
        <v>tryb pracy</v>
      </c>
      <c r="J35" s="21">
        <f>'4. MPPT #1'!J12</f>
        <v>0</v>
      </c>
      <c r="K35" s="21">
        <f>'4. MPPT #1'!K12</f>
        <v>0</v>
      </c>
      <c r="L35" s="21">
        <f>'4. MPPT #1'!L12</f>
        <v>0</v>
      </c>
      <c r="M35" s="14" t="str">
        <f>'4. MPPT #1'!M12</f>
        <v>-</v>
      </c>
      <c r="N35" s="14" t="str">
        <f>'4. MPPT #1'!N12</f>
        <v>-</v>
      </c>
      <c r="O35" s="14" t="s">
        <v>31</v>
      </c>
      <c r="P35" s="17" t="str">
        <f>'4. MPPT #1'!P12</f>
        <v>RSDO Upload: tryb pracy</v>
      </c>
      <c r="Q35" s="1"/>
    </row>
    <row r="36" spans="1:17" x14ac:dyDescent="0.3">
      <c r="A36" s="48" t="s">
        <v>202</v>
      </c>
      <c r="B36" s="14">
        <v>33</v>
      </c>
      <c r="C36" s="14" t="str">
        <f>'5. MPPT #2'!C10</f>
        <v>0x5B6</v>
      </c>
      <c r="D36" s="14">
        <f>'5. MPPT #2'!D10</f>
        <v>8</v>
      </c>
      <c r="E36" s="21" t="str">
        <f>'5. MPPT #2'!E10</f>
        <v>0b001 0 11 1 1</v>
      </c>
      <c r="F36" s="21" t="str">
        <f>'5. MPPT #2'!F10</f>
        <v>0xAA</v>
      </c>
      <c r="G36" s="21" t="str">
        <f>'5. MPPT #2'!G10</f>
        <v>0xAA</v>
      </c>
      <c r="H36" s="21" t="str">
        <f>'5. MPPT #2'!H10</f>
        <v>0x01</v>
      </c>
      <c r="I36" s="21" t="str">
        <f>'5. MPPT #2'!I10</f>
        <v>prąd</v>
      </c>
      <c r="J36" s="21" t="str">
        <f>'5. MPPT #2'!J10</f>
        <v>wejściowy</v>
      </c>
      <c r="K36" s="21" t="str">
        <f>'5. MPPT #2'!K10</f>
        <v>napięcie</v>
      </c>
      <c r="L36" s="21" t="str">
        <f>'5. MPPT #2'!L10</f>
        <v>wejściowe</v>
      </c>
      <c r="M36" s="14" t="str">
        <f>'5. MPPT #2'!M10</f>
        <v>-</v>
      </c>
      <c r="N36" s="14" t="str">
        <f>'5. MPPT #2'!N10</f>
        <v>-</v>
      </c>
      <c r="O36" s="14" t="s">
        <v>32</v>
      </c>
      <c r="P36" s="17" t="str">
        <f>'5. MPPT #2'!P10</f>
        <v>RSDO Upload: prąd i napięcie wejściowe</v>
      </c>
      <c r="Q36" s="1"/>
    </row>
    <row r="37" spans="1:17" x14ac:dyDescent="0.3">
      <c r="A37" s="48"/>
      <c r="B37" s="14">
        <v>34</v>
      </c>
      <c r="C37" s="14" t="str">
        <f>'5. MPPT #2'!C11</f>
        <v>0x5B6</v>
      </c>
      <c r="D37" s="14">
        <f>'5. MPPT #2'!D11</f>
        <v>8</v>
      </c>
      <c r="E37" s="21" t="str">
        <f>'5. MPPT #2'!E11</f>
        <v>0b001 0 11 1 1</v>
      </c>
      <c r="F37" s="21" t="str">
        <f>'5. MPPT #2'!F11</f>
        <v>0xAA</v>
      </c>
      <c r="G37" s="21" t="str">
        <f>'5. MPPT #2'!G11</f>
        <v>0xAA</v>
      </c>
      <c r="H37" s="21" t="str">
        <f>'5. MPPT #2'!H11</f>
        <v>0x02</v>
      </c>
      <c r="I37" s="21" t="str">
        <f>'5. MPPT #2'!I11</f>
        <v>prąd</v>
      </c>
      <c r="J37" s="21" t="str">
        <f>'5. MPPT #2'!J11</f>
        <v>wyjściowy</v>
      </c>
      <c r="K37" s="21" t="str">
        <f>'5. MPPT #2'!K11</f>
        <v>napięcie</v>
      </c>
      <c r="L37" s="21" t="str">
        <f>'5. MPPT #2'!L11</f>
        <v>wyjściowe</v>
      </c>
      <c r="M37" s="14" t="str">
        <f>'5. MPPT #2'!M11</f>
        <v>-</v>
      </c>
      <c r="N37" s="14" t="str">
        <f>'5. MPPT #2'!N11</f>
        <v>-</v>
      </c>
      <c r="O37" s="14" t="s">
        <v>32</v>
      </c>
      <c r="P37" s="17" t="str">
        <f>'5. MPPT #2'!P11</f>
        <v>RSDO Upload: prąd i napięcie wyjściowe</v>
      </c>
      <c r="Q37" s="1"/>
    </row>
    <row r="38" spans="1:17" x14ac:dyDescent="0.3">
      <c r="A38" s="48"/>
      <c r="B38" s="14">
        <v>35</v>
      </c>
      <c r="C38" s="14" t="str">
        <f>'5. MPPT #2'!C12</f>
        <v>0x5B6</v>
      </c>
      <c r="D38" s="14">
        <f>'5. MPPT #2'!D12</f>
        <v>5</v>
      </c>
      <c r="E38" s="21" t="str">
        <f>'5. MPPT #2'!E12</f>
        <v>0b001 0 01 1 1</v>
      </c>
      <c r="F38" s="21" t="str">
        <f>'5. MPPT #2'!F12</f>
        <v>0xAA</v>
      </c>
      <c r="G38" s="21" t="str">
        <f>'5. MPPT #2'!G12</f>
        <v>0xAA</v>
      </c>
      <c r="H38" s="21" t="str">
        <f>'5. MPPT #2'!H12</f>
        <v>0x03</v>
      </c>
      <c r="I38" s="21" t="str">
        <f>'5. MPPT #2'!I12</f>
        <v>tryb pracy</v>
      </c>
      <c r="J38" s="21">
        <f>'5. MPPT #2'!J12</f>
        <v>0</v>
      </c>
      <c r="K38" s="21">
        <f>'5. MPPT #2'!K12</f>
        <v>0</v>
      </c>
      <c r="L38" s="21">
        <f>'5. MPPT #2'!L12</f>
        <v>0</v>
      </c>
      <c r="M38" s="14" t="str">
        <f>'5. MPPT #2'!M12</f>
        <v>-</v>
      </c>
      <c r="N38" s="14" t="str">
        <f>'5. MPPT #2'!N12</f>
        <v>-</v>
      </c>
      <c r="O38" s="14" t="s">
        <v>32</v>
      </c>
      <c r="P38" s="17" t="str">
        <f>'5. MPPT #2'!P12</f>
        <v>RSDO Upload: tryb pracy</v>
      </c>
      <c r="Q38" s="1"/>
    </row>
    <row r="39" spans="1:17" x14ac:dyDescent="0.3">
      <c r="A39" s="48" t="s">
        <v>203</v>
      </c>
      <c r="B39" s="14">
        <v>36</v>
      </c>
      <c r="C39" s="14" t="str">
        <f>'6. MPPT #3'!C10</f>
        <v>0x5B9</v>
      </c>
      <c r="D39" s="14">
        <f>'6. MPPT #3'!D10</f>
        <v>8</v>
      </c>
      <c r="E39" s="21" t="str">
        <f>'6. MPPT #3'!E10</f>
        <v>0b001 0 11 1 1</v>
      </c>
      <c r="F39" s="21" t="str">
        <f>'6. MPPT #3'!F10</f>
        <v>0xAA</v>
      </c>
      <c r="G39" s="21" t="str">
        <f>'6. MPPT #3'!G10</f>
        <v>0xAA</v>
      </c>
      <c r="H39" s="21" t="str">
        <f>'6. MPPT #3'!H10</f>
        <v>0x01</v>
      </c>
      <c r="I39" s="21" t="str">
        <f>'6. MPPT #3'!I10</f>
        <v>prąd</v>
      </c>
      <c r="J39" s="21" t="str">
        <f>'6. MPPT #3'!J10</f>
        <v>wejściowy</v>
      </c>
      <c r="K39" s="21" t="str">
        <f>'6. MPPT #3'!K10</f>
        <v>napięcie</v>
      </c>
      <c r="L39" s="21" t="str">
        <f>'6. MPPT #3'!L10</f>
        <v>wejściowe</v>
      </c>
      <c r="M39" s="14" t="str">
        <f>'6. MPPT #3'!M10</f>
        <v>-</v>
      </c>
      <c r="N39" s="14" t="str">
        <f>'6. MPPT #3'!N10</f>
        <v>-</v>
      </c>
      <c r="O39" s="14" t="s">
        <v>204</v>
      </c>
      <c r="P39" s="17" t="str">
        <f>'6. MPPT #3'!P10</f>
        <v>RSDO Upload: prąd i napięcie wejściowe</v>
      </c>
      <c r="Q39" s="1"/>
    </row>
    <row r="40" spans="1:17" x14ac:dyDescent="0.3">
      <c r="A40" s="48"/>
      <c r="B40" s="14">
        <v>37</v>
      </c>
      <c r="C40" s="14" t="str">
        <f>'6. MPPT #3'!C11</f>
        <v>0x5B9</v>
      </c>
      <c r="D40" s="14">
        <f>'6. MPPT #3'!D11</f>
        <v>8</v>
      </c>
      <c r="E40" s="21" t="str">
        <f>'6. MPPT #3'!E11</f>
        <v>0b001 0 11 1 1</v>
      </c>
      <c r="F40" s="21" t="str">
        <f>'6. MPPT #3'!F11</f>
        <v>0xAA</v>
      </c>
      <c r="G40" s="21" t="str">
        <f>'6. MPPT #3'!G11</f>
        <v>0xAA</v>
      </c>
      <c r="H40" s="21" t="str">
        <f>'6. MPPT #3'!H11</f>
        <v>0x02</v>
      </c>
      <c r="I40" s="21" t="str">
        <f>'6. MPPT #3'!I11</f>
        <v>prąd</v>
      </c>
      <c r="J40" s="21" t="str">
        <f>'6. MPPT #3'!J11</f>
        <v>wyjściowy</v>
      </c>
      <c r="K40" s="21" t="str">
        <f>'6. MPPT #3'!K11</f>
        <v>napięcie</v>
      </c>
      <c r="L40" s="21" t="str">
        <f>'6. MPPT #3'!L11</f>
        <v>wyjściowe</v>
      </c>
      <c r="M40" s="14" t="str">
        <f>'6. MPPT #3'!M11</f>
        <v>-</v>
      </c>
      <c r="N40" s="14" t="str">
        <f>'6. MPPT #3'!N11</f>
        <v>-</v>
      </c>
      <c r="O40" s="14" t="s">
        <v>204</v>
      </c>
      <c r="P40" s="17" t="str">
        <f>'6. MPPT #3'!P11</f>
        <v>RSDO Upload: prąd i napięcie wyjściowe</v>
      </c>
      <c r="Q40" s="1"/>
    </row>
    <row r="41" spans="1:17" x14ac:dyDescent="0.3">
      <c r="A41" s="48"/>
      <c r="B41" s="14">
        <v>38</v>
      </c>
      <c r="C41" s="14" t="str">
        <f>'6. MPPT #3'!C12</f>
        <v>0x5B9</v>
      </c>
      <c r="D41" s="14">
        <f>'6. MPPT #3'!D12</f>
        <v>5</v>
      </c>
      <c r="E41" s="21" t="str">
        <f>'6. MPPT #3'!E12</f>
        <v>0b001 0 01 1 1</v>
      </c>
      <c r="F41" s="21" t="str">
        <f>'6. MPPT #3'!F12</f>
        <v>0xAA</v>
      </c>
      <c r="G41" s="21" t="str">
        <f>'6. MPPT #3'!G12</f>
        <v>0xAA</v>
      </c>
      <c r="H41" s="21" t="str">
        <f>'6. MPPT #3'!H12</f>
        <v>0x03</v>
      </c>
      <c r="I41" s="21" t="str">
        <f>'6. MPPT #3'!I12</f>
        <v>tryb pracy</v>
      </c>
      <c r="J41" s="21">
        <f>'6. MPPT #3'!J12</f>
        <v>0</v>
      </c>
      <c r="K41" s="21">
        <f>'6. MPPT #3'!K12</f>
        <v>0</v>
      </c>
      <c r="L41" s="21">
        <f>'6. MPPT #3'!L12</f>
        <v>0</v>
      </c>
      <c r="M41" s="14" t="str">
        <f>'6. MPPT #3'!M12</f>
        <v>-</v>
      </c>
      <c r="N41" s="14" t="str">
        <f>'6. MPPT #3'!N12</f>
        <v>-</v>
      </c>
      <c r="O41" s="14" t="s">
        <v>204</v>
      </c>
      <c r="P41" s="17" t="str">
        <f>'6. MPPT #3'!P12</f>
        <v>RSDO Upload: tryb pracy</v>
      </c>
      <c r="Q41" s="1"/>
    </row>
    <row r="42" spans="1:17" x14ac:dyDescent="0.3">
      <c r="B42" s="46" t="s">
        <v>47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  <row r="43" spans="1:17" s="5" customFormat="1" x14ac:dyDescent="0.3">
      <c r="B43" s="5" t="s">
        <v>54</v>
      </c>
      <c r="C43" s="5" t="s">
        <v>48</v>
      </c>
      <c r="D43" s="5" t="s">
        <v>6</v>
      </c>
      <c r="E43" s="5" t="s">
        <v>8</v>
      </c>
      <c r="F43" s="5" t="s">
        <v>9</v>
      </c>
      <c r="G43" s="5" t="s">
        <v>10</v>
      </c>
      <c r="H43" s="5" t="s">
        <v>11</v>
      </c>
      <c r="I43" s="5" t="s">
        <v>12</v>
      </c>
      <c r="J43" s="5" t="s">
        <v>13</v>
      </c>
      <c r="K43" s="5" t="s">
        <v>14</v>
      </c>
      <c r="L43" s="5" t="s">
        <v>15</v>
      </c>
      <c r="M43" s="5" t="s">
        <v>49</v>
      </c>
      <c r="N43" s="6" t="s">
        <v>50</v>
      </c>
      <c r="O43" s="6" t="s">
        <v>199</v>
      </c>
      <c r="P43" s="29" t="s">
        <v>52</v>
      </c>
    </row>
    <row r="44" spans="1:17" ht="14.4" customHeight="1" x14ac:dyDescent="0.3">
      <c r="A44" s="48" t="s">
        <v>62</v>
      </c>
      <c r="B44" s="5">
        <v>1</v>
      </c>
      <c r="C44" s="5" t="s">
        <v>69</v>
      </c>
      <c r="D44" s="5">
        <v>2</v>
      </c>
      <c r="E44" s="5" t="s">
        <v>70</v>
      </c>
      <c r="F44" s="5" t="s">
        <v>106</v>
      </c>
      <c r="G44" s="5"/>
      <c r="H44" s="5"/>
      <c r="I44" s="5"/>
      <c r="J44" s="5"/>
      <c r="K44" s="5"/>
      <c r="L44" s="5"/>
      <c r="M44" s="5" t="s">
        <v>61</v>
      </c>
      <c r="N44" s="6" t="s">
        <v>61</v>
      </c>
      <c r="O44" s="5" t="s">
        <v>62</v>
      </c>
      <c r="P44" s="24" t="s">
        <v>72</v>
      </c>
    </row>
    <row r="45" spans="1:17" x14ac:dyDescent="0.3">
      <c r="A45" s="48"/>
      <c r="B45" s="5">
        <v>2</v>
      </c>
      <c r="C45" s="5" t="s">
        <v>69</v>
      </c>
      <c r="D45" s="5">
        <v>2</v>
      </c>
      <c r="E45" s="5" t="s">
        <v>71</v>
      </c>
      <c r="F45" s="5" t="s">
        <v>106</v>
      </c>
      <c r="G45" s="5"/>
      <c r="H45" s="5"/>
      <c r="I45" s="5"/>
      <c r="J45" s="5"/>
      <c r="K45" s="5"/>
      <c r="L45" s="5"/>
      <c r="M45" s="5" t="s">
        <v>61</v>
      </c>
      <c r="N45" s="6" t="s">
        <v>61</v>
      </c>
      <c r="O45" s="5" t="s">
        <v>62</v>
      </c>
      <c r="P45" s="24" t="s">
        <v>73</v>
      </c>
    </row>
    <row r="46" spans="1:17" x14ac:dyDescent="0.3">
      <c r="A46" s="48"/>
      <c r="B46" s="5">
        <v>3</v>
      </c>
      <c r="C46" s="5" t="s">
        <v>69</v>
      </c>
      <c r="D46" s="5">
        <v>2</v>
      </c>
      <c r="E46" s="5" t="s">
        <v>77</v>
      </c>
      <c r="F46" s="5" t="s">
        <v>106</v>
      </c>
      <c r="G46" s="5"/>
      <c r="H46" s="5"/>
      <c r="I46" s="5"/>
      <c r="J46" s="5"/>
      <c r="K46" s="5"/>
      <c r="L46" s="5"/>
      <c r="M46" s="5" t="s">
        <v>61</v>
      </c>
      <c r="N46" s="6" t="s">
        <v>61</v>
      </c>
      <c r="O46" s="5" t="s">
        <v>62</v>
      </c>
      <c r="P46" s="24" t="s">
        <v>74</v>
      </c>
    </row>
    <row r="47" spans="1:17" x14ac:dyDescent="0.3">
      <c r="A47" s="48"/>
      <c r="B47" s="5">
        <v>4</v>
      </c>
      <c r="C47" s="5" t="s">
        <v>69</v>
      </c>
      <c r="D47" s="5">
        <v>2</v>
      </c>
      <c r="E47" s="5" t="s">
        <v>78</v>
      </c>
      <c r="F47" s="5" t="s">
        <v>106</v>
      </c>
      <c r="G47" s="5"/>
      <c r="H47" s="5"/>
      <c r="I47" s="5"/>
      <c r="J47" s="5"/>
      <c r="K47" s="5"/>
      <c r="L47" s="5"/>
      <c r="M47" s="5" t="s">
        <v>61</v>
      </c>
      <c r="N47" s="6" t="s">
        <v>61</v>
      </c>
      <c r="O47" s="5" t="s">
        <v>62</v>
      </c>
      <c r="P47" s="24" t="s">
        <v>75</v>
      </c>
    </row>
    <row r="48" spans="1:17" x14ac:dyDescent="0.3">
      <c r="A48" s="48"/>
      <c r="B48" s="5">
        <v>5</v>
      </c>
      <c r="C48" s="5" t="s">
        <v>69</v>
      </c>
      <c r="D48" s="5">
        <v>2</v>
      </c>
      <c r="E48" s="5" t="s">
        <v>79</v>
      </c>
      <c r="F48" s="5" t="s">
        <v>106</v>
      </c>
      <c r="G48" s="5"/>
      <c r="H48" s="5"/>
      <c r="I48" s="5"/>
      <c r="J48" s="5"/>
      <c r="K48" s="5"/>
      <c r="L48" s="5"/>
      <c r="M48" s="5" t="s">
        <v>61</v>
      </c>
      <c r="N48" s="6" t="s">
        <v>61</v>
      </c>
      <c r="O48" s="5" t="s">
        <v>62</v>
      </c>
      <c r="P48" s="24" t="s">
        <v>76</v>
      </c>
    </row>
    <row r="49" spans="1:16" x14ac:dyDescent="0.3">
      <c r="A49" s="48"/>
      <c r="B49" s="5">
        <v>6</v>
      </c>
      <c r="C49" s="5" t="s">
        <v>102</v>
      </c>
      <c r="D49" s="5">
        <v>0</v>
      </c>
      <c r="E49" s="5"/>
      <c r="F49" s="5"/>
      <c r="G49" s="5"/>
      <c r="H49" s="5"/>
      <c r="I49" s="5"/>
      <c r="J49" s="5"/>
      <c r="K49" s="5"/>
      <c r="L49" s="5"/>
      <c r="M49" s="5">
        <v>100</v>
      </c>
      <c r="N49" s="6" t="s">
        <v>61</v>
      </c>
      <c r="O49" s="5" t="s">
        <v>62</v>
      </c>
      <c r="P49" s="24" t="s">
        <v>80</v>
      </c>
    </row>
    <row r="50" spans="1:16" x14ac:dyDescent="0.3">
      <c r="A50" s="48"/>
      <c r="B50" s="5">
        <v>7</v>
      </c>
      <c r="C50" s="5" t="s">
        <v>66</v>
      </c>
      <c r="D50" s="5">
        <v>6</v>
      </c>
      <c r="E50" s="6" t="s">
        <v>107</v>
      </c>
      <c r="F50" s="6" t="s">
        <v>108</v>
      </c>
      <c r="G50" s="6" t="s">
        <v>109</v>
      </c>
      <c r="H50" s="6" t="s">
        <v>110</v>
      </c>
      <c r="I50" s="5" t="s">
        <v>111</v>
      </c>
      <c r="J50" s="5" t="s">
        <v>112</v>
      </c>
      <c r="K50" s="5"/>
      <c r="L50" s="5"/>
      <c r="M50" s="6" t="s">
        <v>61</v>
      </c>
      <c r="N50" s="6" t="s">
        <v>61</v>
      </c>
      <c r="O50" s="5" t="s">
        <v>62</v>
      </c>
      <c r="P50" s="24" t="s">
        <v>82</v>
      </c>
    </row>
    <row r="51" spans="1:16" x14ac:dyDescent="0.3">
      <c r="A51" s="49" t="s">
        <v>1</v>
      </c>
      <c r="B51" s="5">
        <v>8</v>
      </c>
      <c r="C51" s="5" t="s">
        <v>177</v>
      </c>
      <c r="D51" s="5">
        <v>8</v>
      </c>
      <c r="E51" s="5" t="s">
        <v>184</v>
      </c>
      <c r="F51" s="26" t="s">
        <v>68</v>
      </c>
      <c r="G51" s="26" t="s">
        <v>68</v>
      </c>
      <c r="H51" s="26" t="s">
        <v>185</v>
      </c>
      <c r="I51" s="5" t="s">
        <v>178</v>
      </c>
      <c r="J51" s="5" t="s">
        <v>179</v>
      </c>
      <c r="K51" s="5" t="s">
        <v>182</v>
      </c>
      <c r="L51" s="5" t="s">
        <v>183</v>
      </c>
      <c r="M51" s="5" t="s">
        <v>61</v>
      </c>
      <c r="N51" s="7" t="s">
        <v>61</v>
      </c>
      <c r="O51" s="5" t="s">
        <v>187</v>
      </c>
      <c r="P51" s="24" t="s">
        <v>181</v>
      </c>
    </row>
    <row r="52" spans="1:16" ht="14.4" customHeight="1" x14ac:dyDescent="0.3">
      <c r="A52" s="49"/>
      <c r="B52" s="5">
        <v>9</v>
      </c>
      <c r="C52" s="5" t="s">
        <v>196</v>
      </c>
      <c r="D52" s="5">
        <f t="shared" ref="D52:N52" si="0">D16</f>
        <v>7</v>
      </c>
      <c r="E52" s="5" t="str">
        <f t="shared" si="0"/>
        <v>0xFF</v>
      </c>
      <c r="F52" s="5" t="str">
        <f t="shared" si="0"/>
        <v>0xFF</v>
      </c>
      <c r="G52" s="5" t="str">
        <f t="shared" si="0"/>
        <v>0xFF</v>
      </c>
      <c r="H52" s="5" t="str">
        <f t="shared" si="0"/>
        <v>0xFF</v>
      </c>
      <c r="I52" s="5" t="str">
        <f t="shared" si="0"/>
        <v>0xFF</v>
      </c>
      <c r="J52" s="5" t="str">
        <f t="shared" si="0"/>
        <v>0xFF</v>
      </c>
      <c r="K52" s="5" t="str">
        <f t="shared" si="0"/>
        <v>0xFF</v>
      </c>
      <c r="L52" s="5" t="str">
        <f t="shared" si="0"/>
        <v>-</v>
      </c>
      <c r="M52" s="5" t="str">
        <f t="shared" si="0"/>
        <v>SYNC</v>
      </c>
      <c r="N52" t="str">
        <f t="shared" si="0"/>
        <v>-</v>
      </c>
      <c r="O52" s="5" t="s">
        <v>1</v>
      </c>
      <c r="P52" s="24" t="str">
        <f>P16</f>
        <v>TPDO: Output power in kW (bytes 0-1); Battery charge level (bytes 2-3); Average temperature (bytes 4-6)</v>
      </c>
    </row>
    <row r="53" spans="1:16" ht="14.4" customHeight="1" x14ac:dyDescent="0.3">
      <c r="A53" s="49"/>
      <c r="B53" s="5">
        <v>10</v>
      </c>
      <c r="C53" s="5" t="s">
        <v>197</v>
      </c>
      <c r="D53" s="5">
        <f t="shared" ref="D53:N53" si="1">D24</f>
        <v>8</v>
      </c>
      <c r="E53" s="5" t="str">
        <f t="shared" si="1"/>
        <v>0xFF</v>
      </c>
      <c r="F53" s="5" t="str">
        <f t="shared" si="1"/>
        <v>0xFF</v>
      </c>
      <c r="G53" s="5" t="str">
        <f t="shared" si="1"/>
        <v>0xFF</v>
      </c>
      <c r="H53" s="5" t="str">
        <f t="shared" si="1"/>
        <v>0xFF</v>
      </c>
      <c r="I53" s="5" t="str">
        <f t="shared" si="1"/>
        <v>0xFF</v>
      </c>
      <c r="J53" s="5" t="str">
        <f t="shared" si="1"/>
        <v>0xFF</v>
      </c>
      <c r="K53" s="5" t="str">
        <f t="shared" si="1"/>
        <v>0xFF</v>
      </c>
      <c r="L53" s="5" t="str">
        <f t="shared" si="1"/>
        <v>0xFF</v>
      </c>
      <c r="M53" s="5" t="str">
        <f t="shared" si="1"/>
        <v>SYNC</v>
      </c>
      <c r="N53" s="5" t="str">
        <f t="shared" si="1"/>
        <v>-</v>
      </c>
      <c r="O53" s="5" t="s">
        <v>1</v>
      </c>
      <c r="P53" s="24" t="str">
        <f>P24</f>
        <v>TPDO: Consumed power in kW (bytes 0-3) &amp; Vehicle speed (bytes 4-7)</v>
      </c>
    </row>
    <row r="54" spans="1:16" ht="14.4" customHeight="1" x14ac:dyDescent="0.3">
      <c r="A54" s="49"/>
      <c r="B54" s="5">
        <v>11</v>
      </c>
      <c r="C54" s="5" t="s">
        <v>198</v>
      </c>
      <c r="D54" s="5">
        <f t="shared" ref="D54:P54" si="2">D32</f>
        <v>8</v>
      </c>
      <c r="E54" s="5" t="str">
        <f t="shared" si="2"/>
        <v>0xFF</v>
      </c>
      <c r="F54" s="5" t="str">
        <f t="shared" si="2"/>
        <v>0xFF</v>
      </c>
      <c r="G54" s="5" t="str">
        <f t="shared" si="2"/>
        <v>0xFF</v>
      </c>
      <c r="H54" s="5" t="str">
        <f t="shared" si="2"/>
        <v>0xFF</v>
      </c>
      <c r="I54" s="5" t="str">
        <f t="shared" si="2"/>
        <v>0xFF</v>
      </c>
      <c r="J54" s="5" t="str">
        <f t="shared" si="2"/>
        <v>0xFF</v>
      </c>
      <c r="K54" s="5" t="str">
        <f t="shared" si="2"/>
        <v>0xFF</v>
      </c>
      <c r="L54" s="5" t="str">
        <f t="shared" si="2"/>
        <v>0xFF</v>
      </c>
      <c r="M54" s="5" t="str">
        <f t="shared" si="2"/>
        <v>SYNC</v>
      </c>
      <c r="N54" s="5" t="str">
        <f t="shared" si="2"/>
        <v>-</v>
      </c>
      <c r="O54" s="5" t="s">
        <v>1</v>
      </c>
      <c r="P54" s="24" t="str">
        <f t="shared" si="2"/>
        <v>TPDO: Consumed power in kW (bytes 0-3) &amp; Vehicle speed (bytes 4-7)</v>
      </c>
    </row>
    <row r="55" spans="1:16" x14ac:dyDescent="0.3">
      <c r="A55" s="48" t="s">
        <v>201</v>
      </c>
      <c r="B55" s="5">
        <v>12</v>
      </c>
      <c r="C55" s="5" t="s">
        <v>114</v>
      </c>
      <c r="D55" s="5">
        <v>4</v>
      </c>
      <c r="E55" s="5" t="s">
        <v>191</v>
      </c>
      <c r="F55" s="26" t="s">
        <v>193</v>
      </c>
      <c r="G55" s="26" t="s">
        <v>193</v>
      </c>
      <c r="H55" s="26" t="s">
        <v>70</v>
      </c>
      <c r="I55" s="5"/>
      <c r="J55" s="5"/>
      <c r="K55" s="5"/>
      <c r="L55" s="5"/>
      <c r="M55" s="5" t="s">
        <v>61</v>
      </c>
      <c r="N55" s="6" t="s">
        <v>61</v>
      </c>
      <c r="O55" s="5" t="s">
        <v>31</v>
      </c>
      <c r="P55" t="s">
        <v>125</v>
      </c>
    </row>
    <row r="56" spans="1:16" x14ac:dyDescent="0.3">
      <c r="A56" s="48"/>
      <c r="B56" s="5">
        <v>13</v>
      </c>
      <c r="C56" s="5" t="s">
        <v>114</v>
      </c>
      <c r="D56" s="5">
        <v>4</v>
      </c>
      <c r="E56" s="5" t="s">
        <v>191</v>
      </c>
      <c r="F56" s="26" t="s">
        <v>193</v>
      </c>
      <c r="G56" s="26" t="s">
        <v>193</v>
      </c>
      <c r="H56" s="26" t="s">
        <v>71</v>
      </c>
      <c r="I56" s="5"/>
      <c r="J56" s="5"/>
      <c r="K56" s="5"/>
      <c r="L56" s="5"/>
      <c r="M56" s="5" t="s">
        <v>61</v>
      </c>
      <c r="N56" s="6" t="s">
        <v>61</v>
      </c>
      <c r="O56" s="5" t="s">
        <v>31</v>
      </c>
      <c r="P56" t="s">
        <v>126</v>
      </c>
    </row>
    <row r="57" spans="1:16" x14ac:dyDescent="0.3">
      <c r="A57" s="48"/>
      <c r="B57" s="5">
        <v>14</v>
      </c>
      <c r="C57" s="5" t="s">
        <v>114</v>
      </c>
      <c r="D57" s="5">
        <v>4</v>
      </c>
      <c r="E57" s="5" t="s">
        <v>192</v>
      </c>
      <c r="F57" s="26" t="s">
        <v>193</v>
      </c>
      <c r="G57" s="26" t="s">
        <v>193</v>
      </c>
      <c r="H57" s="26" t="s">
        <v>194</v>
      </c>
      <c r="I57" s="5"/>
      <c r="J57" s="5"/>
      <c r="K57" s="5"/>
      <c r="L57" s="5"/>
      <c r="M57" s="5" t="s">
        <v>61</v>
      </c>
      <c r="N57" s="6" t="s">
        <v>61</v>
      </c>
      <c r="O57" s="5" t="s">
        <v>31</v>
      </c>
      <c r="P57" t="s">
        <v>127</v>
      </c>
    </row>
    <row r="58" spans="1:16" x14ac:dyDescent="0.3">
      <c r="A58" s="48" t="s">
        <v>202</v>
      </c>
      <c r="B58" s="5">
        <v>15</v>
      </c>
      <c r="C58" s="5" t="s">
        <v>130</v>
      </c>
      <c r="D58" s="5">
        <v>4</v>
      </c>
      <c r="E58" s="5" t="s">
        <v>191</v>
      </c>
      <c r="F58" s="26" t="s">
        <v>193</v>
      </c>
      <c r="G58" s="26" t="s">
        <v>193</v>
      </c>
      <c r="H58" s="26" t="s">
        <v>70</v>
      </c>
      <c r="I58" s="5"/>
      <c r="J58" s="5"/>
      <c r="K58" s="5"/>
      <c r="L58" s="5"/>
      <c r="M58" s="5" t="s">
        <v>61</v>
      </c>
      <c r="N58" s="6" t="s">
        <v>61</v>
      </c>
      <c r="O58" s="5" t="s">
        <v>32</v>
      </c>
      <c r="P58" t="s">
        <v>125</v>
      </c>
    </row>
    <row r="59" spans="1:16" x14ac:dyDescent="0.3">
      <c r="A59" s="48"/>
      <c r="B59" s="5">
        <v>16</v>
      </c>
      <c r="C59" s="5" t="s">
        <v>130</v>
      </c>
      <c r="D59" s="5">
        <v>4</v>
      </c>
      <c r="E59" s="5" t="s">
        <v>191</v>
      </c>
      <c r="F59" s="26" t="s">
        <v>193</v>
      </c>
      <c r="G59" s="26" t="s">
        <v>193</v>
      </c>
      <c r="H59" s="26" t="s">
        <v>71</v>
      </c>
      <c r="I59" s="5"/>
      <c r="J59" s="5"/>
      <c r="K59" s="5"/>
      <c r="L59" s="5"/>
      <c r="M59" s="5" t="s">
        <v>61</v>
      </c>
      <c r="N59" s="6" t="s">
        <v>61</v>
      </c>
      <c r="O59" s="5" t="s">
        <v>32</v>
      </c>
      <c r="P59" t="s">
        <v>126</v>
      </c>
    </row>
    <row r="60" spans="1:16" x14ac:dyDescent="0.3">
      <c r="A60" s="48"/>
      <c r="B60" s="5">
        <v>17</v>
      </c>
      <c r="C60" s="5" t="s">
        <v>130</v>
      </c>
      <c r="D60" s="5">
        <v>4</v>
      </c>
      <c r="E60" s="5" t="s">
        <v>192</v>
      </c>
      <c r="F60" s="26" t="s">
        <v>193</v>
      </c>
      <c r="G60" s="26" t="s">
        <v>193</v>
      </c>
      <c r="H60" s="26" t="s">
        <v>194</v>
      </c>
      <c r="I60" s="5"/>
      <c r="J60" s="5"/>
      <c r="K60" s="5"/>
      <c r="L60" s="5"/>
      <c r="M60" s="5" t="s">
        <v>61</v>
      </c>
      <c r="N60" s="6" t="s">
        <v>61</v>
      </c>
      <c r="O60" s="5" t="s">
        <v>32</v>
      </c>
      <c r="P60" t="s">
        <v>127</v>
      </c>
    </row>
    <row r="61" spans="1:16" x14ac:dyDescent="0.3">
      <c r="A61" s="48" t="s">
        <v>203</v>
      </c>
      <c r="B61" s="5">
        <v>18</v>
      </c>
      <c r="C61" s="5" t="s">
        <v>133</v>
      </c>
      <c r="D61" s="5">
        <v>4</v>
      </c>
      <c r="E61" s="5" t="s">
        <v>191</v>
      </c>
      <c r="F61" s="26" t="s">
        <v>193</v>
      </c>
      <c r="G61" s="26" t="s">
        <v>193</v>
      </c>
      <c r="H61" s="26" t="s">
        <v>70</v>
      </c>
      <c r="I61" s="5"/>
      <c r="J61" s="5"/>
      <c r="K61" s="5"/>
      <c r="L61" s="5"/>
      <c r="M61" s="5" t="s">
        <v>61</v>
      </c>
      <c r="N61" s="6" t="s">
        <v>61</v>
      </c>
      <c r="O61" s="5" t="s">
        <v>204</v>
      </c>
      <c r="P61" t="s">
        <v>125</v>
      </c>
    </row>
    <row r="62" spans="1:16" x14ac:dyDescent="0.3">
      <c r="A62" s="48"/>
      <c r="B62" s="5">
        <v>19</v>
      </c>
      <c r="C62" s="5" t="s">
        <v>133</v>
      </c>
      <c r="D62" s="5">
        <v>4</v>
      </c>
      <c r="E62" s="5" t="s">
        <v>191</v>
      </c>
      <c r="F62" s="26" t="s">
        <v>193</v>
      </c>
      <c r="G62" s="26" t="s">
        <v>193</v>
      </c>
      <c r="H62" s="26" t="s">
        <v>71</v>
      </c>
      <c r="I62" s="5"/>
      <c r="J62" s="5"/>
      <c r="K62" s="5"/>
      <c r="L62" s="5"/>
      <c r="M62" s="5" t="s">
        <v>61</v>
      </c>
      <c r="N62" s="6" t="s">
        <v>61</v>
      </c>
      <c r="O62" s="5" t="s">
        <v>204</v>
      </c>
      <c r="P62" t="s">
        <v>126</v>
      </c>
    </row>
    <row r="63" spans="1:16" x14ac:dyDescent="0.3">
      <c r="A63" s="48"/>
      <c r="B63" s="5">
        <v>20</v>
      </c>
      <c r="C63" s="5" t="s">
        <v>133</v>
      </c>
      <c r="D63" s="5">
        <v>4</v>
      </c>
      <c r="E63" s="5" t="s">
        <v>192</v>
      </c>
      <c r="F63" s="26" t="s">
        <v>193</v>
      </c>
      <c r="G63" s="26" t="s">
        <v>193</v>
      </c>
      <c r="H63" s="26" t="s">
        <v>194</v>
      </c>
      <c r="I63" s="5"/>
      <c r="J63" s="5"/>
      <c r="K63" s="5"/>
      <c r="L63" s="5"/>
      <c r="M63" s="5" t="s">
        <v>61</v>
      </c>
      <c r="N63" s="6" t="s">
        <v>61</v>
      </c>
      <c r="O63" s="5" t="s">
        <v>204</v>
      </c>
      <c r="P63" t="s">
        <v>127</v>
      </c>
    </row>
    <row r="64" spans="1:16" x14ac:dyDescent="0.3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3:14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3:14" x14ac:dyDescent="0.3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3:14" x14ac:dyDescent="0.3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3:14" x14ac:dyDescent="0.3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3:14" x14ac:dyDescent="0.3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3:14" x14ac:dyDescent="0.3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3:14" x14ac:dyDescent="0.3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3:14" x14ac:dyDescent="0.3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3:14" x14ac:dyDescent="0.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3:14" x14ac:dyDescent="0.3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3:14" x14ac:dyDescent="0.3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3:14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3:14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3:14" x14ac:dyDescent="0.3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3:14" x14ac:dyDescent="0.3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3:14" x14ac:dyDescent="0.3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3:14" x14ac:dyDescent="0.3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3:14" x14ac:dyDescent="0.3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3:14" x14ac:dyDescent="0.3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3:14" x14ac:dyDescent="0.3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3:14" x14ac:dyDescent="0.3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3:14" x14ac:dyDescent="0.3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3:14" x14ac:dyDescent="0.3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3:14" x14ac:dyDescent="0.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3:14" x14ac:dyDescent="0.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3:14" x14ac:dyDescent="0.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3:14" x14ac:dyDescent="0.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3:14" x14ac:dyDescent="0.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3:14" x14ac:dyDescent="0.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3:14" x14ac:dyDescent="0.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3:14" x14ac:dyDescent="0.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3:14" x14ac:dyDescent="0.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3:14" x14ac:dyDescent="0.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3:14" x14ac:dyDescent="0.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3:14" x14ac:dyDescent="0.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3:14" x14ac:dyDescent="0.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3:14" x14ac:dyDescent="0.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3:14" x14ac:dyDescent="0.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3:14" x14ac:dyDescent="0.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3:14" x14ac:dyDescent="0.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3:14" x14ac:dyDescent="0.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3:14" x14ac:dyDescent="0.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3:14" x14ac:dyDescent="0.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3:14" x14ac:dyDescent="0.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3:14" x14ac:dyDescent="0.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3:14" x14ac:dyDescent="0.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3:14" x14ac:dyDescent="0.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3:14" x14ac:dyDescent="0.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3:14" x14ac:dyDescent="0.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3:14" x14ac:dyDescent="0.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3:14" x14ac:dyDescent="0.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3:14" x14ac:dyDescent="0.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3:14" x14ac:dyDescent="0.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3:14" x14ac:dyDescent="0.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3:14" x14ac:dyDescent="0.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3:14" x14ac:dyDescent="0.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3:14" x14ac:dyDescent="0.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3:14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3:14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3:14" x14ac:dyDescent="0.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3:14" x14ac:dyDescent="0.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3:14" x14ac:dyDescent="0.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3:14" x14ac:dyDescent="0.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3:14" x14ac:dyDescent="0.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3:14" x14ac:dyDescent="0.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3:14" x14ac:dyDescent="0.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3:14" x14ac:dyDescent="0.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3:14" x14ac:dyDescent="0.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3:14" x14ac:dyDescent="0.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3:14" x14ac:dyDescent="0.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3:14" x14ac:dyDescent="0.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3:14" x14ac:dyDescent="0.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3:14" x14ac:dyDescent="0.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3:14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3:14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3:14" x14ac:dyDescent="0.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3:14" x14ac:dyDescent="0.3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3:14" x14ac:dyDescent="0.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3:14" x14ac:dyDescent="0.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3:14" x14ac:dyDescent="0.3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3:14" x14ac:dyDescent="0.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3:14" x14ac:dyDescent="0.3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3:14" x14ac:dyDescent="0.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3:14" x14ac:dyDescent="0.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3:14" x14ac:dyDescent="0.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3:14" x14ac:dyDescent="0.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3:14" x14ac:dyDescent="0.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3:14" x14ac:dyDescent="0.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3:14" x14ac:dyDescent="0.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3:14" x14ac:dyDescent="0.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3:14" x14ac:dyDescent="0.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3:14" x14ac:dyDescent="0.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3:14" x14ac:dyDescent="0.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3:14" x14ac:dyDescent="0.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3:14" x14ac:dyDescent="0.3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3:14" x14ac:dyDescent="0.3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3:14" x14ac:dyDescent="0.3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3:14" x14ac:dyDescent="0.3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3:14" x14ac:dyDescent="0.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3:14" x14ac:dyDescent="0.3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3:14" x14ac:dyDescent="0.3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3:14" x14ac:dyDescent="0.3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3:14" x14ac:dyDescent="0.3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3:14" x14ac:dyDescent="0.3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3:14" x14ac:dyDescent="0.3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3:14" x14ac:dyDescent="0.3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3:14" x14ac:dyDescent="0.3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3:14" x14ac:dyDescent="0.3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3:14" x14ac:dyDescent="0.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3:14" x14ac:dyDescent="0.3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3:14" x14ac:dyDescent="0.3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3:14" x14ac:dyDescent="0.3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3:14" x14ac:dyDescent="0.3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3:14" x14ac:dyDescent="0.3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3:14" x14ac:dyDescent="0.3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3:14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3:14" x14ac:dyDescent="0.3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3:14" x14ac:dyDescent="0.3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3:14" x14ac:dyDescent="0.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3:14" x14ac:dyDescent="0.3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3:14" x14ac:dyDescent="0.3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3:14" x14ac:dyDescent="0.3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3:14" x14ac:dyDescent="0.3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3:14" x14ac:dyDescent="0.3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3:14" x14ac:dyDescent="0.3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3:14" x14ac:dyDescent="0.3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3:14" x14ac:dyDescent="0.3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3:14" x14ac:dyDescent="0.3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3:14" x14ac:dyDescent="0.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3:14" x14ac:dyDescent="0.3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3:14" x14ac:dyDescent="0.3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3:14" x14ac:dyDescent="0.3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3:14" x14ac:dyDescent="0.3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3:14" x14ac:dyDescent="0.3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3:14" x14ac:dyDescent="0.3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3:14" x14ac:dyDescent="0.3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3:14" x14ac:dyDescent="0.3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3:14" x14ac:dyDescent="0.3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3:14" x14ac:dyDescent="0.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3:14" x14ac:dyDescent="0.3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</sheetData>
  <mergeCells count="13">
    <mergeCell ref="A44:A50"/>
    <mergeCell ref="A55:A57"/>
    <mergeCell ref="A58:A60"/>
    <mergeCell ref="A61:A63"/>
    <mergeCell ref="A51:A54"/>
    <mergeCell ref="B2:P2"/>
    <mergeCell ref="B42:P42"/>
    <mergeCell ref="A4:A16"/>
    <mergeCell ref="A17:A24"/>
    <mergeCell ref="A25:A32"/>
    <mergeCell ref="A33:A35"/>
    <mergeCell ref="A36:A38"/>
    <mergeCell ref="A39:A4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topLeftCell="A15" workbookViewId="0">
      <selection activeCell="G41" sqref="G41"/>
    </sheetView>
  </sheetViews>
  <sheetFormatPr defaultRowHeight="14.4" x14ac:dyDescent="0.3"/>
  <cols>
    <col min="1" max="1" width="16.109375" customWidth="1"/>
    <col min="2" max="2" width="5.21875" customWidth="1"/>
    <col min="3" max="4" width="8.88671875" style="5"/>
    <col min="5" max="5" width="9" style="5" customWidth="1"/>
    <col min="6" max="12" width="8.88671875" style="5"/>
    <col min="13" max="13" width="10.6640625" style="5" customWidth="1"/>
    <col min="14" max="14" width="12" style="5" customWidth="1"/>
    <col min="15" max="15" width="16.109375" style="5" customWidth="1"/>
    <col min="16" max="16" width="25.77734375" customWidth="1"/>
  </cols>
  <sheetData>
    <row r="1" spans="2:16" ht="23.4" x14ac:dyDescent="0.45">
      <c r="B1" s="3" t="s">
        <v>101</v>
      </c>
      <c r="C1" s="3"/>
      <c r="D1" s="3"/>
      <c r="E1" s="3"/>
      <c r="F1" s="4"/>
      <c r="G1" s="3"/>
      <c r="H1" s="3" t="s">
        <v>59</v>
      </c>
      <c r="I1" s="3"/>
      <c r="J1" s="3"/>
      <c r="K1" s="3"/>
      <c r="L1" s="3"/>
      <c r="M1" s="3"/>
      <c r="N1" s="22"/>
      <c r="O1" s="23"/>
      <c r="P1" s="8" t="s">
        <v>103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2:16" x14ac:dyDescent="0.3">
      <c r="B4">
        <f>'7. ECM'!B49</f>
        <v>6</v>
      </c>
      <c r="C4" s="5" t="str">
        <f>'7. ECM'!C49</f>
        <v>0x080</v>
      </c>
      <c r="D4" s="5">
        <f>'7. ECM'!D49</f>
        <v>0</v>
      </c>
      <c r="E4" s="5">
        <f>'7. ECM'!E49</f>
        <v>0</v>
      </c>
      <c r="F4" s="5">
        <f>'7. ECM'!F49</f>
        <v>0</v>
      </c>
      <c r="G4" s="5">
        <f>'7. ECM'!G49</f>
        <v>0</v>
      </c>
      <c r="H4" s="5">
        <f>'7. ECM'!H49</f>
        <v>0</v>
      </c>
      <c r="I4" s="5">
        <f>'7. ECM'!I49</f>
        <v>0</v>
      </c>
      <c r="J4" s="5">
        <f>'7. ECM'!J49</f>
        <v>0</v>
      </c>
      <c r="K4" s="5">
        <f>'7. ECM'!K49</f>
        <v>0</v>
      </c>
      <c r="L4" s="5">
        <f>'7. ECM'!L49</f>
        <v>0</v>
      </c>
      <c r="M4" s="5">
        <f>'7. ECM'!M49</f>
        <v>100</v>
      </c>
      <c r="N4" s="6" t="str">
        <f>'7. ECM'!N49</f>
        <v>-</v>
      </c>
      <c r="O4" s="5" t="str">
        <f>'7. ECM'!O49</f>
        <v>All</v>
      </c>
      <c r="P4" t="str">
        <f>'7. ECM'!P49</f>
        <v>SYNC</v>
      </c>
    </row>
    <row r="5" spans="2:16" x14ac:dyDescent="0.3">
      <c r="B5">
        <v>2</v>
      </c>
      <c r="M5" s="5" t="s">
        <v>61</v>
      </c>
      <c r="N5" s="6" t="s">
        <v>61</v>
      </c>
      <c r="O5" s="5" t="s">
        <v>63</v>
      </c>
      <c r="P5" t="s">
        <v>81</v>
      </c>
    </row>
    <row r="6" spans="2:16" x14ac:dyDescent="0.3">
      <c r="B6">
        <v>3</v>
      </c>
      <c r="M6" s="5" t="s">
        <v>61</v>
      </c>
      <c r="N6" s="6" t="s">
        <v>61</v>
      </c>
      <c r="O6" s="5" t="s">
        <v>63</v>
      </c>
      <c r="P6" t="s">
        <v>82</v>
      </c>
    </row>
    <row r="7" spans="2:16" x14ac:dyDescent="0.3">
      <c r="N7" s="6"/>
    </row>
    <row r="8" spans="2:16" x14ac:dyDescent="0.3">
      <c r="N8" s="6"/>
    </row>
    <row r="9" spans="2:16" x14ac:dyDescent="0.3">
      <c r="N9" s="6"/>
    </row>
    <row r="10" spans="2:16" x14ac:dyDescent="0.3">
      <c r="N10" s="6"/>
    </row>
    <row r="11" spans="2:16" x14ac:dyDescent="0.3">
      <c r="N11" s="6"/>
    </row>
    <row r="12" spans="2:16" x14ac:dyDescent="0.3">
      <c r="N12" s="6"/>
    </row>
    <row r="13" spans="2:16" x14ac:dyDescent="0.3">
      <c r="N13" s="6"/>
    </row>
    <row r="14" spans="2:16" x14ac:dyDescent="0.3">
      <c r="N14" s="6"/>
    </row>
    <row r="15" spans="2:16" x14ac:dyDescent="0.3">
      <c r="N15" s="6"/>
    </row>
    <row r="16" spans="2:16" x14ac:dyDescent="0.3">
      <c r="N16" s="6"/>
    </row>
    <row r="17" spans="2:16" x14ac:dyDescent="0.3">
      <c r="N17" s="6"/>
    </row>
    <row r="18" spans="2:16" x14ac:dyDescent="0.3">
      <c r="B18" s="46" t="s">
        <v>47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2:16" s="5" customFormat="1" x14ac:dyDescent="0.3">
      <c r="B19" s="5" t="s">
        <v>54</v>
      </c>
      <c r="C19" s="5" t="s">
        <v>100</v>
      </c>
      <c r="D19" s="5" t="s">
        <v>6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49</v>
      </c>
      <c r="N19" s="6" t="s">
        <v>50</v>
      </c>
      <c r="O19" s="6" t="s">
        <v>64</v>
      </c>
      <c r="P19" s="7" t="s">
        <v>52</v>
      </c>
    </row>
    <row r="20" spans="2:16" x14ac:dyDescent="0.3">
      <c r="B20" s="10">
        <v>1</v>
      </c>
      <c r="C20" s="11" t="s">
        <v>104</v>
      </c>
      <c r="D20" s="11">
        <v>1</v>
      </c>
      <c r="E20" s="11" t="s">
        <v>67</v>
      </c>
      <c r="F20" s="11"/>
      <c r="G20" s="11"/>
      <c r="H20" s="11"/>
      <c r="I20" s="11"/>
      <c r="J20" s="11"/>
      <c r="K20" s="11"/>
      <c r="L20" s="11"/>
      <c r="M20" s="11" t="s">
        <v>80</v>
      </c>
      <c r="N20" s="11" t="s">
        <v>61</v>
      </c>
      <c r="O20" s="11" t="s">
        <v>63</v>
      </c>
      <c r="P20" s="10" t="s">
        <v>105</v>
      </c>
    </row>
    <row r="21" spans="2:16" x14ac:dyDescent="0.3">
      <c r="B21" s="12">
        <v>2</v>
      </c>
      <c r="C21" s="14" t="s">
        <v>83</v>
      </c>
      <c r="D21" s="13">
        <v>8</v>
      </c>
      <c r="E21" s="18" t="s">
        <v>68</v>
      </c>
      <c r="F21" s="18" t="s">
        <v>68</v>
      </c>
      <c r="G21" s="18" t="s">
        <v>68</v>
      </c>
      <c r="H21" s="18" t="s">
        <v>68</v>
      </c>
      <c r="I21" s="18" t="s">
        <v>68</v>
      </c>
      <c r="J21" s="18" t="s">
        <v>68</v>
      </c>
      <c r="K21" s="18" t="s">
        <v>68</v>
      </c>
      <c r="L21" s="18" t="s">
        <v>68</v>
      </c>
      <c r="M21" s="13" t="s">
        <v>80</v>
      </c>
      <c r="N21" s="14" t="s">
        <v>61</v>
      </c>
      <c r="O21" s="13" t="s">
        <v>63</v>
      </c>
      <c r="P21" s="12" t="s">
        <v>89</v>
      </c>
    </row>
    <row r="22" spans="2:16" x14ac:dyDescent="0.3">
      <c r="B22" s="12">
        <v>3</v>
      </c>
      <c r="C22" s="14" t="s">
        <v>84</v>
      </c>
      <c r="D22" s="13">
        <v>8</v>
      </c>
      <c r="E22" s="18" t="s">
        <v>68</v>
      </c>
      <c r="F22" s="18" t="s">
        <v>68</v>
      </c>
      <c r="G22" s="18" t="s">
        <v>68</v>
      </c>
      <c r="H22" s="18" t="s">
        <v>68</v>
      </c>
      <c r="I22" s="18" t="s">
        <v>68</v>
      </c>
      <c r="J22" s="18" t="s">
        <v>68</v>
      </c>
      <c r="K22" s="18" t="s">
        <v>68</v>
      </c>
      <c r="L22" s="18" t="s">
        <v>68</v>
      </c>
      <c r="M22" s="13" t="s">
        <v>80</v>
      </c>
      <c r="N22" s="14" t="s">
        <v>61</v>
      </c>
      <c r="O22" s="13" t="s">
        <v>63</v>
      </c>
      <c r="P22" s="12" t="s">
        <v>90</v>
      </c>
    </row>
    <row r="23" spans="2:16" x14ac:dyDescent="0.3">
      <c r="B23" s="12">
        <v>4</v>
      </c>
      <c r="C23" s="14" t="s">
        <v>85</v>
      </c>
      <c r="D23" s="13">
        <v>8</v>
      </c>
      <c r="E23" s="18" t="s">
        <v>68</v>
      </c>
      <c r="F23" s="18" t="s">
        <v>68</v>
      </c>
      <c r="G23" s="18" t="s">
        <v>68</v>
      </c>
      <c r="H23" s="18" t="s">
        <v>68</v>
      </c>
      <c r="I23" s="18" t="s">
        <v>68</v>
      </c>
      <c r="J23" s="18" t="s">
        <v>68</v>
      </c>
      <c r="K23" s="18" t="s">
        <v>68</v>
      </c>
      <c r="L23" s="18" t="s">
        <v>68</v>
      </c>
      <c r="M23" s="13" t="s">
        <v>80</v>
      </c>
      <c r="N23" s="14" t="s">
        <v>61</v>
      </c>
      <c r="O23" s="13" t="s">
        <v>63</v>
      </c>
      <c r="P23" s="12" t="s">
        <v>91</v>
      </c>
    </row>
    <row r="24" spans="2:16" x14ac:dyDescent="0.3">
      <c r="B24" s="12">
        <v>5</v>
      </c>
      <c r="C24" s="14" t="s">
        <v>86</v>
      </c>
      <c r="D24" s="13">
        <v>8</v>
      </c>
      <c r="E24" s="18" t="s">
        <v>68</v>
      </c>
      <c r="F24" s="18" t="s">
        <v>68</v>
      </c>
      <c r="G24" s="18" t="s">
        <v>68</v>
      </c>
      <c r="H24" s="18" t="s">
        <v>68</v>
      </c>
      <c r="I24" s="18" t="s">
        <v>68</v>
      </c>
      <c r="J24" s="18" t="s">
        <v>68</v>
      </c>
      <c r="K24" s="18" t="s">
        <v>68</v>
      </c>
      <c r="L24" s="18" t="s">
        <v>68</v>
      </c>
      <c r="M24" s="13" t="s">
        <v>80</v>
      </c>
      <c r="N24" s="14" t="s">
        <v>61</v>
      </c>
      <c r="O24" s="13" t="s">
        <v>63</v>
      </c>
      <c r="P24" s="12" t="s">
        <v>92</v>
      </c>
    </row>
    <row r="25" spans="2:16" x14ac:dyDescent="0.3">
      <c r="B25" s="12">
        <v>6</v>
      </c>
      <c r="C25" s="14" t="s">
        <v>87</v>
      </c>
      <c r="D25" s="13">
        <v>8</v>
      </c>
      <c r="E25" s="18" t="s">
        <v>68</v>
      </c>
      <c r="F25" s="18" t="s">
        <v>68</v>
      </c>
      <c r="G25" s="18" t="s">
        <v>68</v>
      </c>
      <c r="H25" s="18" t="s">
        <v>68</v>
      </c>
      <c r="I25" s="18" t="s">
        <v>68</v>
      </c>
      <c r="J25" s="18" t="s">
        <v>68</v>
      </c>
      <c r="K25" s="18" t="s">
        <v>68</v>
      </c>
      <c r="L25" s="18" t="s">
        <v>68</v>
      </c>
      <c r="M25" s="13" t="s">
        <v>80</v>
      </c>
      <c r="N25" s="14" t="s">
        <v>61</v>
      </c>
      <c r="O25" s="13" t="s">
        <v>63</v>
      </c>
      <c r="P25" s="12" t="s">
        <v>93</v>
      </c>
    </row>
    <row r="26" spans="2:16" x14ac:dyDescent="0.3">
      <c r="B26" s="12">
        <v>7</v>
      </c>
      <c r="C26" s="14" t="s">
        <v>209</v>
      </c>
      <c r="D26" s="13">
        <v>8</v>
      </c>
      <c r="E26" s="18" t="s">
        <v>68</v>
      </c>
      <c r="F26" s="18" t="s">
        <v>68</v>
      </c>
      <c r="G26" s="18" t="s">
        <v>68</v>
      </c>
      <c r="H26" s="18" t="s">
        <v>68</v>
      </c>
      <c r="I26" s="18" t="s">
        <v>68</v>
      </c>
      <c r="J26" s="18" t="s">
        <v>68</v>
      </c>
      <c r="K26" s="18" t="s">
        <v>68</v>
      </c>
      <c r="L26" s="18" t="s">
        <v>68</v>
      </c>
      <c r="M26" s="13" t="s">
        <v>80</v>
      </c>
      <c r="N26" s="14" t="s">
        <v>61</v>
      </c>
      <c r="O26" s="13" t="s">
        <v>63</v>
      </c>
      <c r="P26" s="12" t="s">
        <v>94</v>
      </c>
    </row>
    <row r="27" spans="2:16" x14ac:dyDescent="0.3">
      <c r="B27" s="12">
        <v>8</v>
      </c>
      <c r="C27" s="14" t="s">
        <v>210</v>
      </c>
      <c r="D27" s="13">
        <v>8</v>
      </c>
      <c r="E27" s="18" t="s">
        <v>68</v>
      </c>
      <c r="F27" s="18" t="s">
        <v>68</v>
      </c>
      <c r="G27" s="18" t="s">
        <v>68</v>
      </c>
      <c r="H27" s="18" t="s">
        <v>68</v>
      </c>
      <c r="I27" s="18" t="s">
        <v>68</v>
      </c>
      <c r="J27" s="18" t="s">
        <v>68</v>
      </c>
      <c r="K27" s="18" t="s">
        <v>68</v>
      </c>
      <c r="L27" s="18" t="s">
        <v>68</v>
      </c>
      <c r="M27" s="13" t="s">
        <v>80</v>
      </c>
      <c r="N27" s="14" t="s">
        <v>61</v>
      </c>
      <c r="O27" s="13" t="s">
        <v>63</v>
      </c>
      <c r="P27" s="12" t="s">
        <v>95</v>
      </c>
    </row>
    <row r="28" spans="2:16" x14ac:dyDescent="0.3">
      <c r="B28" s="15">
        <v>9</v>
      </c>
      <c r="C28" s="16" t="s">
        <v>211</v>
      </c>
      <c r="D28" s="16">
        <v>5</v>
      </c>
      <c r="E28" s="19" t="s">
        <v>68</v>
      </c>
      <c r="F28" s="19" t="s">
        <v>68</v>
      </c>
      <c r="G28" s="16" t="s">
        <v>68</v>
      </c>
      <c r="H28" s="16" t="s">
        <v>68</v>
      </c>
      <c r="I28" s="16" t="s">
        <v>68</v>
      </c>
      <c r="J28" s="16" t="s">
        <v>61</v>
      </c>
      <c r="K28" s="16" t="s">
        <v>61</v>
      </c>
      <c r="L28" s="16" t="s">
        <v>61</v>
      </c>
      <c r="M28" s="28" t="s">
        <v>80</v>
      </c>
      <c r="N28" s="16" t="s">
        <v>61</v>
      </c>
      <c r="O28" s="16" t="s">
        <v>63</v>
      </c>
      <c r="P28" s="15" t="s">
        <v>96</v>
      </c>
    </row>
    <row r="29" spans="2:16" x14ac:dyDescent="0.3">
      <c r="B29" s="12">
        <v>10</v>
      </c>
      <c r="C29" s="14" t="s">
        <v>212</v>
      </c>
      <c r="D29" s="13">
        <v>8</v>
      </c>
      <c r="E29" s="18" t="s">
        <v>68</v>
      </c>
      <c r="F29" s="18" t="s">
        <v>68</v>
      </c>
      <c r="G29" s="18" t="s">
        <v>68</v>
      </c>
      <c r="H29" s="18" t="s">
        <v>68</v>
      </c>
      <c r="I29" s="18" t="s">
        <v>68</v>
      </c>
      <c r="J29" s="18" t="s">
        <v>68</v>
      </c>
      <c r="K29" s="18" t="s">
        <v>68</v>
      </c>
      <c r="L29" s="18" t="s">
        <v>68</v>
      </c>
      <c r="M29" s="13" t="s">
        <v>80</v>
      </c>
      <c r="N29" s="14" t="s">
        <v>61</v>
      </c>
      <c r="O29" s="13" t="s">
        <v>63</v>
      </c>
      <c r="P29" s="17" t="s">
        <v>97</v>
      </c>
    </row>
    <row r="30" spans="2:16" x14ac:dyDescent="0.3">
      <c r="B30" s="12">
        <v>11</v>
      </c>
      <c r="C30" s="14" t="s">
        <v>213</v>
      </c>
      <c r="D30" s="13">
        <v>8</v>
      </c>
      <c r="E30" s="18" t="s">
        <v>68</v>
      </c>
      <c r="F30" s="18" t="s">
        <v>68</v>
      </c>
      <c r="G30" s="18" t="s">
        <v>68</v>
      </c>
      <c r="H30" s="18" t="s">
        <v>68</v>
      </c>
      <c r="I30" s="18" t="s">
        <v>68</v>
      </c>
      <c r="J30" s="18" t="s">
        <v>68</v>
      </c>
      <c r="K30" s="18" t="s">
        <v>68</v>
      </c>
      <c r="L30" s="18" t="s">
        <v>68</v>
      </c>
      <c r="M30" s="13" t="s">
        <v>80</v>
      </c>
      <c r="N30" s="14" t="s">
        <v>61</v>
      </c>
      <c r="O30" s="13" t="s">
        <v>63</v>
      </c>
      <c r="P30" s="17" t="s">
        <v>98</v>
      </c>
    </row>
    <row r="31" spans="2:16" x14ac:dyDescent="0.3">
      <c r="B31" s="15">
        <v>12</v>
      </c>
      <c r="C31" s="16" t="s">
        <v>214</v>
      </c>
      <c r="D31" s="16">
        <v>8</v>
      </c>
      <c r="E31" s="19" t="s">
        <v>68</v>
      </c>
      <c r="F31" s="19" t="s">
        <v>68</v>
      </c>
      <c r="G31" s="19" t="s">
        <v>68</v>
      </c>
      <c r="H31" s="19" t="s">
        <v>68</v>
      </c>
      <c r="I31" s="19" t="s">
        <v>68</v>
      </c>
      <c r="J31" s="19" t="s">
        <v>68</v>
      </c>
      <c r="K31" s="19" t="s">
        <v>68</v>
      </c>
      <c r="L31" s="19" t="s">
        <v>68</v>
      </c>
      <c r="M31" s="16" t="s">
        <v>80</v>
      </c>
      <c r="N31" s="16" t="s">
        <v>61</v>
      </c>
      <c r="O31" s="16" t="s">
        <v>63</v>
      </c>
      <c r="P31" s="15" t="s">
        <v>99</v>
      </c>
    </row>
    <row r="32" spans="2:16" x14ac:dyDescent="0.3">
      <c r="B32" s="15">
        <v>13</v>
      </c>
      <c r="C32" s="16" t="s">
        <v>88</v>
      </c>
      <c r="D32" s="16">
        <v>7</v>
      </c>
      <c r="E32" s="19" t="s">
        <v>68</v>
      </c>
      <c r="F32" s="19" t="s">
        <v>68</v>
      </c>
      <c r="G32" s="19" t="s">
        <v>68</v>
      </c>
      <c r="H32" s="19" t="s">
        <v>68</v>
      </c>
      <c r="I32" s="19" t="s">
        <v>68</v>
      </c>
      <c r="J32" s="19" t="s">
        <v>68</v>
      </c>
      <c r="K32" s="19" t="s">
        <v>68</v>
      </c>
      <c r="L32" s="19" t="s">
        <v>61</v>
      </c>
      <c r="M32" s="16" t="s">
        <v>80</v>
      </c>
      <c r="N32" s="16" t="s">
        <v>61</v>
      </c>
      <c r="O32" s="16" t="s">
        <v>63</v>
      </c>
      <c r="P32" s="15" t="s">
        <v>169</v>
      </c>
    </row>
    <row r="33" spans="5:14" x14ac:dyDescent="0.3">
      <c r="E33" s="9"/>
      <c r="F33" s="9"/>
      <c r="G33" s="9"/>
      <c r="H33" s="9"/>
      <c r="I33" s="9"/>
      <c r="J33" s="9"/>
      <c r="K33" s="9"/>
      <c r="L33" s="9"/>
      <c r="N33" s="7"/>
    </row>
    <row r="34" spans="5:14" x14ac:dyDescent="0.3">
      <c r="E34" s="9"/>
      <c r="F34" s="9"/>
      <c r="G34" s="9"/>
      <c r="H34" s="9"/>
      <c r="I34" s="9"/>
      <c r="J34" s="9"/>
      <c r="K34" s="9"/>
      <c r="L34" s="9"/>
      <c r="N34" s="7"/>
    </row>
    <row r="67" spans="4:5" x14ac:dyDescent="0.3">
      <c r="D67" s="5" t="s">
        <v>205</v>
      </c>
      <c r="E67" s="5" t="s">
        <v>206</v>
      </c>
    </row>
    <row r="68" spans="4:5" x14ac:dyDescent="0.3">
      <c r="D68" s="5" t="s">
        <v>208</v>
      </c>
      <c r="E68" s="5" t="s">
        <v>207</v>
      </c>
    </row>
  </sheetData>
  <mergeCells count="2">
    <mergeCell ref="B2:P2"/>
    <mergeCell ref="B18:P1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workbookViewId="0">
      <selection activeCell="L15" sqref="L15"/>
    </sheetView>
  </sheetViews>
  <sheetFormatPr defaultRowHeight="14.4" x14ac:dyDescent="0.3"/>
  <cols>
    <col min="1" max="1" width="16.109375" customWidth="1"/>
    <col min="2" max="2" width="5.21875" style="5" customWidth="1"/>
    <col min="3" max="4" width="8.88671875" style="5"/>
    <col min="5" max="5" width="12.77734375" style="5" bestFit="1" customWidth="1"/>
    <col min="6" max="10" width="8.88671875" style="5"/>
    <col min="11" max="11" width="11.6640625" style="5" bestFit="1" customWidth="1"/>
    <col min="12" max="12" width="8.88671875" style="5"/>
    <col min="13" max="13" width="10.6640625" style="5" customWidth="1"/>
    <col min="14" max="14" width="12" style="5" customWidth="1"/>
    <col min="15" max="15" width="16.109375" style="5" customWidth="1"/>
    <col min="16" max="16" width="25.77734375" customWidth="1"/>
  </cols>
  <sheetData>
    <row r="1" spans="2:16" ht="23.4" x14ac:dyDescent="0.45">
      <c r="B1" s="27" t="s">
        <v>101</v>
      </c>
      <c r="C1" s="3"/>
      <c r="D1" s="3"/>
      <c r="E1" s="3"/>
      <c r="F1" s="4"/>
      <c r="G1" s="3"/>
      <c r="H1" s="3"/>
      <c r="I1" s="3" t="s">
        <v>175</v>
      </c>
      <c r="J1" s="3"/>
      <c r="K1" s="3"/>
      <c r="L1" s="3"/>
      <c r="M1" s="3"/>
      <c r="N1" s="23"/>
      <c r="O1" s="23"/>
      <c r="P1" s="8" t="s">
        <v>186</v>
      </c>
    </row>
    <row r="2" spans="2:16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2:16" s="5" customFormat="1" x14ac:dyDescent="0.3">
      <c r="B3" s="5" t="s">
        <v>54</v>
      </c>
      <c r="C3" s="5" t="s">
        <v>53</v>
      </c>
      <c r="D3" s="5" t="s">
        <v>6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49</v>
      </c>
      <c r="N3" s="6" t="s">
        <v>50</v>
      </c>
      <c r="O3" s="6" t="s">
        <v>65</v>
      </c>
      <c r="P3" s="7" t="s">
        <v>52</v>
      </c>
    </row>
    <row r="4" spans="2:16" x14ac:dyDescent="0.3">
      <c r="B4" s="5">
        <v>1</v>
      </c>
      <c r="C4" s="5" t="str">
        <f>'7. ECM'!C51</f>
        <v>0x581</v>
      </c>
      <c r="D4" s="5">
        <f>'7. ECM'!D51</f>
        <v>8</v>
      </c>
      <c r="E4" s="5" t="str">
        <f>'7. ECM'!E51</f>
        <v>0b010 0 00 1 1</v>
      </c>
      <c r="F4" s="5" t="str">
        <f>'7. ECM'!F51</f>
        <v>0xFF</v>
      </c>
      <c r="G4" s="5" t="str">
        <f>'7. ECM'!G51</f>
        <v>0xFF</v>
      </c>
      <c r="H4" s="5" t="str">
        <f>'7. ECM'!H51</f>
        <v>0x1</v>
      </c>
      <c r="I4" s="5" t="str">
        <f>'7. ECM'!I51</f>
        <v>lights</v>
      </c>
      <c r="J4" s="5" t="str">
        <f>'7. ECM'!J51</f>
        <v>other</v>
      </c>
      <c r="K4" s="5" t="str">
        <f>'7. ECM'!K51</f>
        <v>EMCY_NODE</v>
      </c>
      <c r="L4" s="5" t="str">
        <f>'7. ECM'!L51</f>
        <v>EMCY_ID</v>
      </c>
      <c r="M4" s="5" t="str">
        <f>'7. ECM'!M51</f>
        <v>-</v>
      </c>
      <c r="N4" s="6" t="str">
        <f>'7. ECM'!N51</f>
        <v>-</v>
      </c>
      <c r="O4" s="5" t="str">
        <f>'7. ECM'!O51</f>
        <v>Dashboard, Lights controller</v>
      </c>
      <c r="P4" t="str">
        <f>'7. ECM'!P51</f>
        <v>TSDO Upload: Lights (0x01 - postojowe; 0x02 - dzienne; 0x03 - długie; 0x04 - przeciwmgielne; 0x05 - kierunkowskaz lewy; 0x06 - kierunkowskaz prawy; 0x07 - awaryjne) Other (0x01 - pasy bezpieczeństwa; 0x02 - otwarte drzwi; 0x03) EMCY (Contains device ID and error code)</v>
      </c>
    </row>
    <row r="5" spans="2:16" x14ac:dyDescent="0.3">
      <c r="N5" s="6"/>
    </row>
    <row r="6" spans="2:16" x14ac:dyDescent="0.3">
      <c r="N6" s="6"/>
    </row>
    <row r="7" spans="2:16" x14ac:dyDescent="0.3">
      <c r="N7" s="6"/>
    </row>
    <row r="8" spans="2:16" x14ac:dyDescent="0.3">
      <c r="N8" s="6"/>
    </row>
    <row r="9" spans="2:16" x14ac:dyDescent="0.3">
      <c r="N9" s="6"/>
    </row>
    <row r="10" spans="2:16" x14ac:dyDescent="0.3">
      <c r="N10" s="6"/>
    </row>
    <row r="11" spans="2:16" x14ac:dyDescent="0.3">
      <c r="N11" s="6"/>
    </row>
    <row r="12" spans="2:16" x14ac:dyDescent="0.3">
      <c r="N12" s="6"/>
    </row>
    <row r="13" spans="2:16" x14ac:dyDescent="0.3">
      <c r="N13" s="6" t="s">
        <v>195</v>
      </c>
    </row>
    <row r="14" spans="2:16" x14ac:dyDescent="0.3">
      <c r="N14" s="6"/>
    </row>
    <row r="15" spans="2:16" x14ac:dyDescent="0.3">
      <c r="N15" s="6"/>
    </row>
    <row r="16" spans="2:16" x14ac:dyDescent="0.3">
      <c r="N16" s="6"/>
    </row>
    <row r="17" spans="2:16" x14ac:dyDescent="0.3">
      <c r="N17" s="6"/>
    </row>
    <row r="18" spans="2:16" x14ac:dyDescent="0.3">
      <c r="B18" s="46" t="s">
        <v>47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2:16" s="5" customFormat="1" x14ac:dyDescent="0.3">
      <c r="B19" s="5" t="s">
        <v>54</v>
      </c>
      <c r="C19" s="5" t="s">
        <v>100</v>
      </c>
      <c r="D19" s="5" t="s">
        <v>6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12</v>
      </c>
      <c r="J19" s="5" t="s">
        <v>13</v>
      </c>
      <c r="K19" s="5" t="s">
        <v>14</v>
      </c>
      <c r="L19" s="5" t="s">
        <v>15</v>
      </c>
      <c r="M19" s="5" t="s">
        <v>49</v>
      </c>
      <c r="N19" s="6" t="s">
        <v>50</v>
      </c>
      <c r="O19" s="6" t="s">
        <v>64</v>
      </c>
      <c r="P19" s="7" t="s">
        <v>52</v>
      </c>
    </row>
    <row r="20" spans="2:16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2:16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6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6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6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6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6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6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6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6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6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6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6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5:14" x14ac:dyDescent="0.3">
      <c r="E33" s="9"/>
      <c r="F33" s="9"/>
      <c r="G33" s="9"/>
      <c r="H33" s="9"/>
      <c r="I33" s="9"/>
      <c r="J33" s="9"/>
      <c r="K33" s="9"/>
      <c r="L33" s="9"/>
      <c r="N33" s="7"/>
    </row>
    <row r="34" spans="5:14" x14ac:dyDescent="0.3">
      <c r="E34" s="9"/>
      <c r="F34" s="9"/>
      <c r="G34" s="9"/>
      <c r="H34" s="9"/>
      <c r="I34" s="9"/>
      <c r="J34" s="9"/>
      <c r="K34" s="9"/>
      <c r="L34" s="9"/>
      <c r="N34" s="7"/>
    </row>
  </sheetData>
  <mergeCells count="2">
    <mergeCell ref="B2:P2"/>
    <mergeCell ref="B18:P18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1. Dashboard</vt:lpstr>
      <vt:lpstr>2. Inverter #1</vt:lpstr>
      <vt:lpstr>3. Inverter #2</vt:lpstr>
      <vt:lpstr>4. MPPT #1</vt:lpstr>
      <vt:lpstr>5. MPPT #2</vt:lpstr>
      <vt:lpstr>6. MPPT #3</vt:lpstr>
      <vt:lpstr>7. ECM</vt:lpstr>
      <vt:lpstr>8. BMS</vt:lpstr>
      <vt:lpstr>9. Lights controller</vt:lpstr>
      <vt:lpstr>Wszystkie dane</vt:lpstr>
      <vt:lpstr>Standard ramek</vt:lpstr>
      <vt:lpstr>Ogólny schemat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2019-11-21T15:46:15Z</dcterms:created>
  <dcterms:modified xsi:type="dcterms:W3CDTF">2020-01-13T03:43:49Z</dcterms:modified>
</cp:coreProperties>
</file>