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7D2B35A0-0949-4823-B585-8B7C2757C4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1" l="1"/>
  <c r="AB9" i="1"/>
  <c r="H27" i="1"/>
  <c r="I27" i="1"/>
  <c r="D27" i="1"/>
  <c r="E27" i="1"/>
  <c r="F27" i="1"/>
  <c r="G27" i="1"/>
  <c r="C27" i="1"/>
  <c r="D26" i="1"/>
  <c r="E26" i="1"/>
  <c r="F26" i="1"/>
  <c r="G26" i="1"/>
  <c r="H26" i="1"/>
  <c r="I26" i="1"/>
  <c r="C26" i="1"/>
  <c r="C28" i="1"/>
  <c r="L27" i="1"/>
  <c r="AK9" i="1"/>
</calcChain>
</file>

<file path=xl/sharedStrings.xml><?xml version="1.0" encoding="utf-8"?>
<sst xmlns="http://schemas.openxmlformats.org/spreadsheetml/2006/main" count="400" uniqueCount="104">
  <si>
    <t>UI</t>
  </si>
  <si>
    <t>Functionality</t>
  </si>
  <si>
    <t>Api Integration</t>
  </si>
  <si>
    <t>UpSkill</t>
  </si>
  <si>
    <t>coding style</t>
  </si>
  <si>
    <t>Screen name</t>
  </si>
  <si>
    <t>Components</t>
  </si>
  <si>
    <t>size</t>
  </si>
  <si>
    <t>font</t>
  </si>
  <si>
    <t>colour</t>
  </si>
  <si>
    <t>position</t>
  </si>
  <si>
    <t>style</t>
  </si>
  <si>
    <t>icon images</t>
  </si>
  <si>
    <t>corner radius</t>
  </si>
  <si>
    <t>Column1</t>
  </si>
  <si>
    <t>Column2</t>
  </si>
  <si>
    <t>Api Name</t>
  </si>
  <si>
    <t>Codig styles</t>
  </si>
  <si>
    <t>Working?</t>
  </si>
  <si>
    <t>Error Handling</t>
  </si>
  <si>
    <t>Null Checks</t>
  </si>
  <si>
    <t>Ui reflects chnages</t>
  </si>
  <si>
    <t>Reviews</t>
  </si>
  <si>
    <t>Positive language</t>
  </si>
  <si>
    <t>Summary</t>
  </si>
  <si>
    <t xml:space="preserve">Sample Code to explain </t>
  </si>
  <si>
    <t>Related Articles</t>
  </si>
  <si>
    <t>Related Videos</t>
  </si>
  <si>
    <t>Links working?</t>
  </si>
  <si>
    <t>Applies to next level expertise?</t>
  </si>
  <si>
    <t>Component</t>
  </si>
  <si>
    <t>Architecture Style</t>
  </si>
  <si>
    <t>State management</t>
  </si>
  <si>
    <t>Code Structure</t>
  </si>
  <si>
    <t>App Constants</t>
  </si>
  <si>
    <t>Adaptive Responsive design</t>
  </si>
  <si>
    <t>Libraries / Framework</t>
  </si>
  <si>
    <t>Reusable Components</t>
  </si>
  <si>
    <t>Home Page</t>
  </si>
  <si>
    <t xml:space="preserve">Header </t>
  </si>
  <si>
    <t>✔</t>
  </si>
  <si>
    <t>NA</t>
  </si>
  <si>
    <t>Home page</t>
  </si>
  <si>
    <t>Search</t>
  </si>
  <si>
    <t xml:space="preserve"> clickable </t>
  </si>
  <si>
    <t>Navigating</t>
  </si>
  <si>
    <t>Working</t>
  </si>
  <si>
    <t>Add comprehensive unit tests to cover edge cases</t>
  </si>
  <si>
    <t>✔ (very short)</t>
  </si>
  <si>
    <t>Full Page</t>
  </si>
  <si>
    <t>✘</t>
  </si>
  <si>
    <t xml:space="preserve">Home Page </t>
  </si>
  <si>
    <t>Background</t>
  </si>
  <si>
    <t>Profile</t>
  </si>
  <si>
    <t>Refactor code to improve modularity and reduce coupling</t>
  </si>
  <si>
    <t>Products Page</t>
  </si>
  <si>
    <t>Search | Profile</t>
  </si>
  <si>
    <t>Banner Button</t>
  </si>
  <si>
    <t>Enhance error handling for unexpected inputs</t>
  </si>
  <si>
    <t>Cart Page</t>
  </si>
  <si>
    <t>Promo Card</t>
  </si>
  <si>
    <t>Slider</t>
  </si>
  <si>
    <t xml:space="preserve"> Security Vulnerabilities</t>
  </si>
  <si>
    <t>Promo Card Content</t>
  </si>
  <si>
    <t>Categories icon</t>
  </si>
  <si>
    <t>Total Passed</t>
  </si>
  <si>
    <t>Promo Card Button</t>
  </si>
  <si>
    <t>See More</t>
  </si>
  <si>
    <t>Total Tests</t>
  </si>
  <si>
    <t>Categories Tab</t>
  </si>
  <si>
    <t>Cards</t>
  </si>
  <si>
    <t>% pass rate</t>
  </si>
  <si>
    <t>Section Heading (Trending Now)</t>
  </si>
  <si>
    <t>Heart Icon</t>
  </si>
  <si>
    <t>Trending Now (See More)</t>
  </si>
  <si>
    <t>Back</t>
  </si>
  <si>
    <t>Section Card Design</t>
  </si>
  <si>
    <t>Thumbnails</t>
  </si>
  <si>
    <t>Section Card Content</t>
  </si>
  <si>
    <t>Share</t>
  </si>
  <si>
    <t>Header Back Button</t>
  </si>
  <si>
    <t>Size Selector</t>
  </si>
  <si>
    <t>Product Image</t>
  </si>
  <si>
    <t>cart button</t>
  </si>
  <si>
    <t>Product Image Thumbnails</t>
  </si>
  <si>
    <t>Buy button</t>
  </si>
  <si>
    <t>Product name and Price</t>
  </si>
  <si>
    <t>Cart Button</t>
  </si>
  <si>
    <t>Remove Button</t>
  </si>
  <si>
    <t>Product Rating</t>
  </si>
  <si>
    <t>Rating</t>
  </si>
  <si>
    <t xml:space="preserve">Quantity </t>
  </si>
  <si>
    <t>Size Options</t>
  </si>
  <si>
    <t>Checkout BTN</t>
  </si>
  <si>
    <t>Product Description</t>
  </si>
  <si>
    <t>Bottom Nav Bar</t>
  </si>
  <si>
    <t>Cart and Buy Button</t>
  </si>
  <si>
    <t>Carts Page</t>
  </si>
  <si>
    <t>Header</t>
  </si>
  <si>
    <t>Product Cards</t>
  </si>
  <si>
    <t>Product Card Inner Elements</t>
  </si>
  <si>
    <t>CheckOut Button</t>
  </si>
  <si>
    <t>-</t>
  </si>
  <si>
    <t>Total % pass rate (UI, functionality, Coding standards,Upskill)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</si>
</sst>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charset val="134"/>
    </font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charset val="1"/>
    </font>
    <font>
      <sz val="11"/>
      <color rgb="FF191C1F"/>
      <name val="Zapf Dingbats"/>
      <charset val="1"/>
    </font>
    <font>
      <b/>
      <sz val="14"/>
      <color theme="0"/>
      <name val="Calibri"/>
      <charset val="134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Helvetica"/>
      <charset val="1"/>
    </font>
    <font>
      <b/>
      <sz val="11"/>
      <color rgb="FF000000"/>
      <name val="Aptos Narrow"/>
      <charset val="134"/>
    </font>
    <font>
      <sz val="11"/>
      <color rgb="FF000000"/>
      <name val="Calibri"/>
      <charset val="1"/>
    </font>
    <font>
      <sz val="11"/>
      <color rgb="FF242424"/>
      <name val="Aptos Narrow"/>
      <charset val="1"/>
    </font>
    <font>
      <b/>
      <sz val="11"/>
      <color rgb="FF0E0E0E"/>
      <name val=".SF NS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D8554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E4F5"/>
        <bgColor rgb="FF00000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/>
    <xf numFmtId="0" fontId="0" fillId="0" borderId="6" xfId="0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3" fillId="4" borderId="1" xfId="0" applyFont="1" applyFill="1" applyBorder="1"/>
    <xf numFmtId="9" fontId="3" fillId="4" borderId="1" xfId="1" applyFont="1" applyFill="1" applyBorder="1" applyAlignment="1"/>
    <xf numFmtId="0" fontId="0" fillId="0" borderId="8" xfId="0" applyBorder="1"/>
    <xf numFmtId="0" fontId="8" fillId="5" borderId="1" xfId="0" applyFont="1" applyFill="1" applyBorder="1"/>
    <xf numFmtId="0" fontId="0" fillId="5" borderId="1" xfId="0" applyFill="1" applyBorder="1"/>
    <xf numFmtId="9" fontId="8" fillId="5" borderId="1" xfId="1" applyFont="1" applyFill="1" applyBorder="1" applyAlignment="1"/>
    <xf numFmtId="0" fontId="0" fillId="0" borderId="0" xfId="0" applyAlignment="1">
      <alignment horizontal="center" vertical="top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vertical="center" wrapText="1"/>
    </xf>
    <xf numFmtId="0" fontId="7" fillId="0" borderId="1" xfId="0" applyFont="1" applyBorder="1"/>
    <xf numFmtId="0" fontId="11" fillId="0" borderId="0" xfId="0" applyFont="1"/>
    <xf numFmtId="0" fontId="12" fillId="6" borderId="10" xfId="0" applyFont="1" applyFill="1" applyBorder="1" applyAlignment="1">
      <alignment wrapText="1"/>
    </xf>
    <xf numFmtId="0" fontId="12" fillId="7" borderId="10" xfId="0" applyFont="1" applyFill="1" applyBorder="1" applyAlignment="1">
      <alignment wrapText="1"/>
    </xf>
    <xf numFmtId="0" fontId="12" fillId="7" borderId="0" xfId="0" applyFont="1" applyFill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11" xfId="0" applyBorder="1"/>
    <xf numFmtId="0" fontId="0" fillId="0" borderId="7" xfId="0" applyBorder="1"/>
    <xf numFmtId="0" fontId="12" fillId="6" borderId="12" xfId="0" applyFont="1" applyFill="1" applyBorder="1" applyAlignment="1">
      <alignment wrapText="1"/>
    </xf>
    <xf numFmtId="0" fontId="3" fillId="0" borderId="0" xfId="0" applyFont="1"/>
    <xf numFmtId="0" fontId="3" fillId="4" borderId="6" xfId="0" applyFont="1" applyFill="1" applyBorder="1"/>
    <xf numFmtId="9" fontId="3" fillId="4" borderId="6" xfId="1" applyFont="1" applyFill="1" applyBorder="1" applyAlignment="1"/>
    <xf numFmtId="0" fontId="13" fillId="8" borderId="10" xfId="0" applyFont="1" applyFill="1" applyBorder="1" applyAlignment="1">
      <alignment wrapText="1"/>
    </xf>
    <xf numFmtId="0" fontId="13" fillId="8" borderId="10" xfId="0" applyFont="1" applyFill="1" applyBorder="1" applyAlignment="1">
      <alignment horizontal="center" wrapText="1"/>
    </xf>
    <xf numFmtId="0" fontId="14" fillId="8" borderId="13" xfId="0" applyFont="1" applyFill="1" applyBorder="1" applyAlignment="1">
      <alignment wrapText="1"/>
    </xf>
    <xf numFmtId="0" fontId="14" fillId="8" borderId="14" xfId="0" applyFont="1" applyFill="1" applyBorder="1" applyAlignment="1">
      <alignment wrapText="1"/>
    </xf>
    <xf numFmtId="0" fontId="14" fillId="8" borderId="15" xfId="0" applyFont="1" applyFill="1" applyBorder="1" applyAlignment="1">
      <alignment wrapText="1"/>
    </xf>
    <xf numFmtId="0" fontId="15" fillId="9" borderId="10" xfId="0" applyFont="1" applyFill="1" applyBorder="1" applyAlignment="1">
      <alignment wrapText="1"/>
    </xf>
    <xf numFmtId="0" fontId="5" fillId="6" borderId="10" xfId="0" applyFont="1" applyFill="1" applyBorder="1" applyAlignment="1">
      <alignment horizontal="center"/>
    </xf>
    <xf numFmtId="0" fontId="4" fillId="6" borderId="13" xfId="0" applyFont="1" applyFill="1" applyBorder="1"/>
    <xf numFmtId="0" fontId="4" fillId="6" borderId="10" xfId="0" applyFont="1" applyFill="1" applyBorder="1"/>
    <xf numFmtId="0" fontId="4" fillId="3" borderId="10" xfId="0" applyFont="1" applyFill="1" applyBorder="1"/>
    <xf numFmtId="0" fontId="16" fillId="0" borderId="10" xfId="0" applyFont="1" applyBorder="1" applyAlignment="1">
      <alignment wrapText="1"/>
    </xf>
    <xf numFmtId="0" fontId="5" fillId="0" borderId="10" xfId="0" applyFont="1" applyBorder="1" applyAlignment="1">
      <alignment horizontal="center"/>
    </xf>
    <xf numFmtId="0" fontId="4" fillId="0" borderId="13" xfId="0" applyFont="1" applyBorder="1"/>
    <xf numFmtId="0" fontId="4" fillId="0" borderId="10" xfId="0" applyFont="1" applyBorder="1"/>
    <xf numFmtId="0" fontId="16" fillId="6" borderId="10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7" fillId="10" borderId="0" xfId="0" applyFont="1" applyFill="1" applyAlignment="1">
      <alignment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/>
    <xf numFmtId="0" fontId="20" fillId="0" borderId="0" xfId="0" applyFont="1"/>
    <xf numFmtId="0" fontId="0" fillId="0" borderId="0" xfId="0" applyFill="1"/>
    <xf numFmtId="0" fontId="4" fillId="0" borderId="7" xfId="0" applyFont="1" applyFill="1" applyBorder="1"/>
    <xf numFmtId="0" fontId="4" fillId="0" borderId="0" xfId="0" applyFont="1" applyFill="1"/>
    <xf numFmtId="0" fontId="19" fillId="4" borderId="10" xfId="0" applyFont="1" applyFill="1" applyBorder="1"/>
    <xf numFmtId="9" fontId="19" fillId="4" borderId="12" xfId="1" applyFont="1" applyFill="1" applyBorder="1" applyAlignment="1"/>
    <xf numFmtId="0" fontId="19" fillId="0" borderId="12" xfId="0" applyFont="1" applyBorder="1"/>
    <xf numFmtId="0" fontId="0" fillId="0" borderId="5" xfId="0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wrapText="1"/>
    </xf>
    <xf numFmtId="0" fontId="3" fillId="4" borderId="17" xfId="0" applyFont="1" applyFill="1" applyBorder="1"/>
    <xf numFmtId="0" fontId="0" fillId="0" borderId="17" xfId="0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10" fillId="0" borderId="9" xfId="0" applyFont="1" applyFill="1" applyBorder="1"/>
    <xf numFmtId="0" fontId="10" fillId="0" borderId="9" xfId="0" applyFont="1" applyFill="1" applyBorder="1" applyAlignment="1">
      <alignment vertical="center"/>
    </xf>
    <xf numFmtId="0" fontId="9" fillId="0" borderId="1" xfId="0" applyFont="1" applyFill="1" applyBorder="1"/>
    <xf numFmtId="0" fontId="2" fillId="0" borderId="0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charset val="134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91C1F"/>
        <name val="Zapf Dingbats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91C1F"/>
        <name val="Zapf Dingbats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91C1F"/>
        <name val="Zapf Dingbats"/>
        <charset val="1"/>
        <scheme val="none"/>
      </font>
      <fill>
        <patternFill patternType="solid">
          <fgColor indexed="64"/>
          <bgColor rgb="FFFD8554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91C1F"/>
        <name val="Zapf Dingbats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91C1F"/>
        <name val="Zapf Dingbats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fill>
        <patternFill patternType="solid">
          <fgColor indexed="64"/>
          <bgColor theme="4" tint="0.7999206518753624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solid">
          <fgColor rgb="FF000000"/>
          <bgColor rgb="FFC0E4F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charset val="134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charset val="134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charset val="134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2065187536243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91C1F"/>
        <name val="Zapf Dingbats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thin">
          <color auto="1"/>
        </left>
      </border>
    </dxf>
    <dxf>
      <font>
        <color theme="1"/>
      </font>
      <fill>
        <patternFill patternType="solid">
          <bgColor theme="5" tint="0.39997558519241921"/>
        </patternFill>
      </fill>
    </dxf>
    <dxf>
      <font>
        <color theme="1"/>
      </font>
      <fill>
        <patternFill patternType="solid">
          <bgColor theme="5" tint="0.399975585192419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3A024-D2E7-40DD-B26B-32F515A64435}" name="Table1" displayName="Table1" ref="K2:O24" totalsRowShown="0" tableBorderDxfId="32">
  <autoFilter ref="K2:O24" xr:uid="{79A3A024-D2E7-40DD-B26B-32F515A64435}"/>
  <tableColumns count="5">
    <tableColumn id="1" xr3:uid="{0BE6A8B7-6DF2-4C5C-BAF4-432B05BDF1D4}" name="Screen name" dataDxfId="31"/>
    <tableColumn id="2" xr3:uid="{F473187E-BF73-45E9-A303-F3CBFEF8CD5A}" name="Components" dataDxfId="30"/>
    <tableColumn id="3" xr3:uid="{157378AC-CB2A-4C19-8BD9-C840255A0025}" name="Functionality" dataDxfId="29"/>
    <tableColumn id="4" xr3:uid="{76E8C4D1-4907-4938-AE5D-0A573F929548}" name="Column1"/>
    <tableColumn id="5" xr3:uid="{F5155E00-3EC0-422C-9CAF-50749E0EF9EA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A20F2-44E4-4789-BAA8-E4821CAB3DEB}" name="Table2" displayName="Table2" ref="AJ2:AS6" totalsRowShown="0" headerRowDxfId="28" headerRowBorderDxfId="26" tableBorderDxfId="27" totalsRowBorderDxfId="25">
  <autoFilter ref="AJ2:AS6" xr:uid="{D2DA20F2-44E4-4789-BAA8-E4821CAB3DEB}"/>
  <tableColumns count="10">
    <tableColumn id="1" xr3:uid="{826A3724-7E15-4F9D-BE22-941625AB8851}" name="Screen name" dataDxfId="24"/>
    <tableColumn id="2" xr3:uid="{481BAFDD-F4DB-49C8-BA81-299EDD279E38}" name="Component"/>
    <tableColumn id="3" xr3:uid="{0A81C8A7-8579-454E-9969-A3BBEA92670B}" name="Architecture Style"/>
    <tableColumn id="4" xr3:uid="{B0923E19-DFAD-4267-AFA1-EB2DC618ECF4}" name="State management"/>
    <tableColumn id="5" xr3:uid="{5F167A37-F0F0-4AA7-9855-3E477D457CFE}" name="Code Structure"/>
    <tableColumn id="6" xr3:uid="{79B530F4-1F59-4A71-BF4E-B75B35D5F99F}" name="App Constants" dataDxfId="23"/>
    <tableColumn id="7" xr3:uid="{6223C8A0-B834-428E-99FF-AD8D1034F19C}" name="Adaptive Responsive design" dataDxfId="22"/>
    <tableColumn id="8" xr3:uid="{D53F0DE5-B39B-4FBB-8948-C9354E139380}" name="Error Handling" dataDxfId="21"/>
    <tableColumn id="9" xr3:uid="{70E26C40-F026-4867-BC44-B93B57344F9D}" name="Libraries / Framework"/>
    <tableColumn id="10" xr3:uid="{68A79707-F447-405C-A52C-37DF4651B548}" name="Reusable Components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7AD5FD-C957-4F6C-A58F-1279577C6D0A}" name="Table3" displayName="Table3" ref="AA2:AH9" totalsRowShown="0" headerRowDxfId="19" dataDxfId="18">
  <autoFilter ref="AA2:AH9" xr:uid="{437AD5FD-C957-4F6C-A58F-1279577C6D0A}"/>
  <tableColumns count="8">
    <tableColumn id="1" xr3:uid="{5CE17023-0CE0-4DB9-AC42-79C06FE5A011}" name="Reviews"/>
    <tableColumn id="2" xr3:uid="{4B7549A1-1BB2-4773-A7FA-3F134C371650}" name="Positive language" dataDxfId="17"/>
    <tableColumn id="3" xr3:uid="{E356244D-DF80-4CCB-ACF6-0A2733550CEF}" name="Summary" dataDxfId="16"/>
    <tableColumn id="4" xr3:uid="{F42A6C05-1661-4797-8C7B-8A2641FB64B4}" name="Sample Code to explain " dataDxfId="15"/>
    <tableColumn id="5" xr3:uid="{C1F16AC7-7401-449E-9427-2B98B1404800}" name="Related Articles" dataDxfId="14"/>
    <tableColumn id="6" xr3:uid="{7336E09D-AACD-4399-A5CF-FF0F6858582E}" name="Related Videos" dataDxfId="13"/>
    <tableColumn id="7" xr3:uid="{7CB7BF53-F9D5-4CF3-8A77-61B1135DAC57}" name="Links working?" dataDxfId="12"/>
    <tableColumn id="8" xr3:uid="{DDF79623-6419-45AF-B3B7-BDC2DED8AC22}" name="Applies to next level expertise?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C3A3D7-82B1-4596-88BA-8C5258989908}" name="Table4" displayName="Table4" ref="A2:I25" totalsRowShown="0" headerRowDxfId="10" headerRowBorderDxfId="8" tableBorderDxfId="9">
  <autoFilter ref="A2:I25" xr:uid="{13C3A3D7-82B1-4596-88BA-8C5258989908}"/>
  <tableColumns count="9">
    <tableColumn id="1" xr3:uid="{04B5F096-169D-4B70-93DD-67B00ECB9C17}" name="Screen name" dataDxfId="7"/>
    <tableColumn id="2" xr3:uid="{55E6D47E-B6F4-496F-B620-5B43CC89E013}" name="Components" dataDxfId="6"/>
    <tableColumn id="3" xr3:uid="{2211E8E7-2D16-458B-BC29-5F9939996F0A}" name="size" dataDxfId="5"/>
    <tableColumn id="4" xr3:uid="{66442FB8-44AD-4B45-9628-6CD399D94732}" name="font" dataDxfId="4"/>
    <tableColumn id="5" xr3:uid="{9F234628-E4F7-4E44-89D6-1B2571D84713}" name="colour" dataDxfId="3"/>
    <tableColumn id="6" xr3:uid="{ED20432E-4EA7-4537-A641-E863F24ADF87}" name="position" dataDxfId="2"/>
    <tableColumn id="7" xr3:uid="{D6E10CAD-D017-4A2A-99CC-908F268EEA6F}" name="style" dataDxfId="1"/>
    <tableColumn id="8" xr3:uid="{D3E60AB2-70E5-4A40-90F0-1B8754A492B7}" name="icon images" dataDxfId="0"/>
    <tableColumn id="9" xr3:uid="{749B8A39-70CA-4B4F-AA4D-890037D1D1B4}" name="corner radi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7"/>
  <sheetViews>
    <sheetView tabSelected="1" workbookViewId="0">
      <pane ySplit="2" topLeftCell="A11" activePane="bottomLeft" state="frozen"/>
      <selection pane="bottomLeft" activeCell="A29" sqref="A29"/>
    </sheetView>
  </sheetViews>
  <sheetFormatPr defaultColWidth="10.28515625" defaultRowHeight="13.5" customHeight="1"/>
  <cols>
    <col min="1" max="2" width="18.7109375" customWidth="1"/>
    <col min="3" max="4" width="13" customWidth="1"/>
    <col min="5" max="5" width="12.140625" customWidth="1"/>
    <col min="6" max="6" width="11.42578125" customWidth="1"/>
    <col min="7" max="7" width="11.28515625" customWidth="1"/>
    <col min="8" max="8" width="15.42578125" customWidth="1"/>
    <col min="9" max="9" width="17.7109375" customWidth="1"/>
    <col min="10" max="10" width="10.28515625" customWidth="1"/>
    <col min="11" max="11" width="15.140625" customWidth="1"/>
    <col min="12" max="12" width="15" customWidth="1"/>
    <col min="13" max="13" width="15.28515625" customWidth="1"/>
    <col min="14" max="15" width="11.42578125" bestFit="1" customWidth="1"/>
    <col min="16" max="16" width="10.28515625" customWidth="1"/>
    <col min="17" max="17" width="10.28515625" hidden="1" customWidth="1"/>
    <col min="18" max="18" width="12.85546875" hidden="1" customWidth="1"/>
    <col min="19" max="26" width="10.28515625" hidden="1" customWidth="1"/>
    <col min="27" max="27" width="30.7109375" customWidth="1"/>
    <col min="28" max="28" width="12.5703125" customWidth="1"/>
    <col min="29" max="29" width="14.28515625" customWidth="1"/>
    <col min="30" max="34" width="12.5703125" customWidth="1"/>
    <col min="35" max="35" width="9.140625"/>
    <col min="36" max="36" width="20" customWidth="1"/>
    <col min="37" max="37" width="17.42578125" bestFit="1" customWidth="1"/>
    <col min="38" max="38" width="11.42578125" bestFit="1" customWidth="1"/>
    <col min="39" max="39" width="18" customWidth="1"/>
    <col min="40" max="40" width="19.7109375" customWidth="1"/>
    <col min="41" max="43" width="16.28515625" customWidth="1"/>
    <col min="44" max="44" width="19.28515625" customWidth="1"/>
    <col min="45" max="47" width="16.28515625" customWidth="1"/>
  </cols>
  <sheetData>
    <row r="1" spans="1:45" ht="15">
      <c r="A1" s="46" t="s">
        <v>0</v>
      </c>
      <c r="B1" s="46"/>
      <c r="C1" s="46"/>
      <c r="D1" s="46"/>
      <c r="E1" s="46"/>
      <c r="F1" s="46"/>
      <c r="G1" s="46"/>
      <c r="H1" s="46"/>
      <c r="I1" s="46"/>
      <c r="K1" s="47" t="s">
        <v>1</v>
      </c>
      <c r="L1" s="47"/>
      <c r="M1" s="47"/>
      <c r="N1" s="47"/>
      <c r="Q1" s="47" t="s">
        <v>2</v>
      </c>
      <c r="R1" s="47"/>
      <c r="S1" s="47"/>
      <c r="T1" s="47"/>
      <c r="U1" s="47"/>
      <c r="V1" s="47"/>
      <c r="W1" s="47"/>
      <c r="X1" s="47"/>
      <c r="AA1" t="s">
        <v>3</v>
      </c>
      <c r="AJ1" s="48" t="s">
        <v>4</v>
      </c>
      <c r="AK1" s="48"/>
      <c r="AL1" s="48"/>
      <c r="AM1" s="48"/>
    </row>
    <row r="2" spans="1:45" ht="57">
      <c r="A2" s="63" t="s">
        <v>5</v>
      </c>
      <c r="B2" s="64" t="s">
        <v>6</v>
      </c>
      <c r="C2" s="64" t="s">
        <v>7</v>
      </c>
      <c r="D2" s="64" t="s">
        <v>8</v>
      </c>
      <c r="E2" s="64" t="s">
        <v>9</v>
      </c>
      <c r="F2" s="64" t="s">
        <v>10</v>
      </c>
      <c r="G2" s="64" t="s">
        <v>11</v>
      </c>
      <c r="H2" s="64" t="s">
        <v>12</v>
      </c>
      <c r="I2" s="65" t="s">
        <v>13</v>
      </c>
      <c r="K2" s="3" t="s">
        <v>5</v>
      </c>
      <c r="L2" s="2" t="s">
        <v>6</v>
      </c>
      <c r="M2" s="23" t="s">
        <v>1</v>
      </c>
      <c r="N2" s="24" t="s">
        <v>14</v>
      </c>
      <c r="O2" s="24" t="s">
        <v>15</v>
      </c>
      <c r="Q2" s="2" t="s">
        <v>16</v>
      </c>
      <c r="R2" s="1" t="s">
        <v>17</v>
      </c>
      <c r="S2" s="1" t="s">
        <v>18</v>
      </c>
      <c r="T2" s="49" t="s">
        <v>19</v>
      </c>
      <c r="U2" s="50"/>
      <c r="V2" s="51"/>
      <c r="W2" s="49" t="s">
        <v>20</v>
      </c>
      <c r="X2" s="51"/>
      <c r="Y2" s="2" t="s">
        <v>21</v>
      </c>
      <c r="Z2" s="72"/>
      <c r="AA2" s="52" t="s">
        <v>22</v>
      </c>
      <c r="AB2" s="52" t="s">
        <v>23</v>
      </c>
      <c r="AC2" s="52" t="s">
        <v>24</v>
      </c>
      <c r="AD2" s="52" t="s">
        <v>25</v>
      </c>
      <c r="AE2" s="52" t="s">
        <v>26</v>
      </c>
      <c r="AF2" s="52" t="s">
        <v>27</v>
      </c>
      <c r="AG2" s="52" t="s">
        <v>28</v>
      </c>
      <c r="AH2" s="52" t="s">
        <v>29</v>
      </c>
      <c r="AJ2" s="31" t="s">
        <v>5</v>
      </c>
      <c r="AK2" s="32" t="s">
        <v>30</v>
      </c>
      <c r="AL2" s="33" t="s">
        <v>31</v>
      </c>
      <c r="AM2" s="34" t="s">
        <v>32</v>
      </c>
      <c r="AN2" s="34" t="s">
        <v>33</v>
      </c>
      <c r="AO2" s="34" t="s">
        <v>34</v>
      </c>
      <c r="AP2" s="34" t="s">
        <v>35</v>
      </c>
      <c r="AQ2" s="34" t="s">
        <v>19</v>
      </c>
      <c r="AR2" s="34" t="s">
        <v>36</v>
      </c>
      <c r="AS2" s="35" t="s">
        <v>37</v>
      </c>
    </row>
    <row r="3" spans="1:45" ht="30.75">
      <c r="A3" s="62" t="s">
        <v>38</v>
      </c>
      <c r="B3" s="17" t="s">
        <v>39</v>
      </c>
      <c r="C3" s="20" t="s">
        <v>40</v>
      </c>
      <c r="D3" s="20" t="s">
        <v>40</v>
      </c>
      <c r="E3" s="20" t="s">
        <v>40</v>
      </c>
      <c r="F3" s="20" t="s">
        <v>40</v>
      </c>
      <c r="G3" s="20" t="s">
        <v>40</v>
      </c>
      <c r="H3" s="20" t="s">
        <v>40</v>
      </c>
      <c r="I3" s="4" t="s">
        <v>41</v>
      </c>
      <c r="K3" s="25" t="s">
        <v>42</v>
      </c>
      <c r="L3" s="7" t="s">
        <v>43</v>
      </c>
      <c r="M3" s="4" t="s">
        <v>44</v>
      </c>
      <c r="N3" s="4" t="s">
        <v>45</v>
      </c>
      <c r="O3" s="4" t="s">
        <v>46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3" t="s">
        <v>47</v>
      </c>
      <c r="AB3" s="54" t="s">
        <v>40</v>
      </c>
      <c r="AC3" s="54" t="s">
        <v>48</v>
      </c>
      <c r="AD3" s="54" t="s">
        <v>40</v>
      </c>
      <c r="AE3" s="54" t="s">
        <v>40</v>
      </c>
      <c r="AF3" s="54" t="s">
        <v>40</v>
      </c>
      <c r="AG3" s="54" t="s">
        <v>40</v>
      </c>
      <c r="AH3" s="54" t="s">
        <v>40</v>
      </c>
      <c r="AJ3" s="36" t="s">
        <v>38</v>
      </c>
      <c r="AK3" s="37" t="s">
        <v>49</v>
      </c>
      <c r="AL3" s="38" t="s">
        <v>40</v>
      </c>
      <c r="AM3" s="39" t="s">
        <v>40</v>
      </c>
      <c r="AN3" s="39" t="s">
        <v>40</v>
      </c>
      <c r="AO3" s="39" t="s">
        <v>40</v>
      </c>
      <c r="AP3" s="40" t="s">
        <v>50</v>
      </c>
      <c r="AQ3" s="39" t="s">
        <v>40</v>
      </c>
      <c r="AR3" s="39" t="s">
        <v>40</v>
      </c>
      <c r="AS3" s="39" t="s">
        <v>40</v>
      </c>
    </row>
    <row r="4" spans="1:45" ht="15" customHeight="1">
      <c r="A4" s="62" t="s">
        <v>51</v>
      </c>
      <c r="B4" s="17" t="s">
        <v>52</v>
      </c>
      <c r="C4" s="5" t="s">
        <v>41</v>
      </c>
      <c r="D4" s="5" t="s">
        <v>41</v>
      </c>
      <c r="E4" s="21" t="s">
        <v>50</v>
      </c>
      <c r="F4" s="5" t="s">
        <v>41</v>
      </c>
      <c r="G4" s="5" t="s">
        <v>41</v>
      </c>
      <c r="H4" s="5" t="s">
        <v>41</v>
      </c>
      <c r="I4" s="5" t="s">
        <v>41</v>
      </c>
      <c r="K4" s="25"/>
      <c r="L4" s="4" t="s">
        <v>53</v>
      </c>
      <c r="M4" s="20" t="s">
        <v>40</v>
      </c>
      <c r="N4" s="21" t="s">
        <v>50</v>
      </c>
      <c r="O4" s="4" t="s">
        <v>41</v>
      </c>
      <c r="Q4" s="56"/>
      <c r="R4" s="56"/>
      <c r="S4" s="56"/>
      <c r="T4" s="56"/>
      <c r="U4" s="56"/>
      <c r="V4" s="56"/>
      <c r="W4" s="56"/>
      <c r="X4" s="56"/>
      <c r="Y4" s="56"/>
      <c r="Z4" s="56"/>
      <c r="AA4" s="55" t="s">
        <v>54</v>
      </c>
      <c r="AB4" s="54" t="s">
        <v>40</v>
      </c>
      <c r="AC4" s="54" t="s">
        <v>48</v>
      </c>
      <c r="AD4" s="54" t="s">
        <v>40</v>
      </c>
      <c r="AE4" s="54" t="s">
        <v>40</v>
      </c>
      <c r="AF4" s="54" t="s">
        <v>40</v>
      </c>
      <c r="AG4" s="54" t="s">
        <v>40</v>
      </c>
      <c r="AH4" s="54" t="s">
        <v>40</v>
      </c>
      <c r="AJ4" s="41" t="s">
        <v>55</v>
      </c>
      <c r="AK4" s="42" t="s">
        <v>49</v>
      </c>
      <c r="AL4" s="43" t="s">
        <v>40</v>
      </c>
      <c r="AM4" s="44" t="s">
        <v>40</v>
      </c>
      <c r="AN4" s="44" t="s">
        <v>40</v>
      </c>
      <c r="AO4" s="44" t="s">
        <v>40</v>
      </c>
      <c r="AP4" s="40" t="s">
        <v>50</v>
      </c>
      <c r="AQ4" s="44" t="s">
        <v>40</v>
      </c>
      <c r="AR4" s="44" t="s">
        <v>40</v>
      </c>
      <c r="AS4" s="40" t="s">
        <v>50</v>
      </c>
    </row>
    <row r="5" spans="1:45" ht="17.25">
      <c r="A5" s="62" t="s">
        <v>38</v>
      </c>
      <c r="B5" s="17" t="s">
        <v>56</v>
      </c>
      <c r="C5" s="21" t="s">
        <v>50</v>
      </c>
      <c r="D5" s="5" t="s">
        <v>41</v>
      </c>
      <c r="E5" s="20" t="s">
        <v>40</v>
      </c>
      <c r="F5" s="20" t="s">
        <v>40</v>
      </c>
      <c r="G5" s="20" t="s">
        <v>40</v>
      </c>
      <c r="H5" s="20" t="s">
        <v>40</v>
      </c>
      <c r="I5" s="5" t="s">
        <v>41</v>
      </c>
      <c r="K5" s="25"/>
      <c r="L5" s="4" t="s">
        <v>57</v>
      </c>
      <c r="M5" s="20" t="s">
        <v>40</v>
      </c>
      <c r="N5" s="21" t="s">
        <v>50</v>
      </c>
      <c r="O5" s="4" t="s">
        <v>41</v>
      </c>
      <c r="Q5" s="56"/>
      <c r="R5" s="56"/>
      <c r="S5" s="56"/>
      <c r="T5" s="56"/>
      <c r="U5" s="56"/>
      <c r="V5" s="56"/>
      <c r="W5" s="56"/>
      <c r="X5" s="56"/>
      <c r="Y5" s="56"/>
      <c r="Z5" s="56"/>
      <c r="AA5" t="s">
        <v>58</v>
      </c>
      <c r="AB5" s="54" t="s">
        <v>40</v>
      </c>
      <c r="AC5" s="54" t="s">
        <v>48</v>
      </c>
      <c r="AD5" s="54" t="s">
        <v>40</v>
      </c>
      <c r="AE5" s="54" t="s">
        <v>40</v>
      </c>
      <c r="AF5" s="54" t="s">
        <v>40</v>
      </c>
      <c r="AG5" s="54" t="s">
        <v>40</v>
      </c>
      <c r="AH5" s="54" t="s">
        <v>40</v>
      </c>
      <c r="AJ5" s="45" t="s">
        <v>59</v>
      </c>
      <c r="AK5" s="37" t="s">
        <v>49</v>
      </c>
      <c r="AL5" s="38" t="s">
        <v>40</v>
      </c>
      <c r="AM5" s="39" t="s">
        <v>40</v>
      </c>
      <c r="AN5" s="39" t="s">
        <v>40</v>
      </c>
      <c r="AO5" s="39" t="s">
        <v>40</v>
      </c>
      <c r="AP5" s="40" t="s">
        <v>50</v>
      </c>
      <c r="AQ5" s="39" t="s">
        <v>40</v>
      </c>
      <c r="AR5" s="39" t="s">
        <v>40</v>
      </c>
      <c r="AS5" s="40" t="s">
        <v>50</v>
      </c>
    </row>
    <row r="6" spans="1:45" ht="16.5">
      <c r="A6" s="62" t="s">
        <v>38</v>
      </c>
      <c r="B6" s="17" t="s">
        <v>60</v>
      </c>
      <c r="C6" s="20" t="s">
        <v>40</v>
      </c>
      <c r="D6" s="5" t="s">
        <v>41</v>
      </c>
      <c r="E6" s="20" t="s">
        <v>40</v>
      </c>
      <c r="F6" s="20" t="s">
        <v>40</v>
      </c>
      <c r="G6" s="20" t="s">
        <v>40</v>
      </c>
      <c r="H6" s="20" t="s">
        <v>40</v>
      </c>
      <c r="I6" s="20" t="s">
        <v>40</v>
      </c>
      <c r="K6" s="25"/>
      <c r="L6" s="4" t="s">
        <v>61</v>
      </c>
      <c r="M6" s="21" t="s">
        <v>50</v>
      </c>
      <c r="N6" s="21" t="s">
        <v>50</v>
      </c>
      <c r="O6" s="4" t="s">
        <v>41</v>
      </c>
      <c r="Q6" s="56"/>
      <c r="R6" s="56"/>
      <c r="S6" s="56"/>
      <c r="T6" s="56"/>
      <c r="U6" s="56"/>
      <c r="V6" s="56"/>
      <c r="W6" s="56"/>
      <c r="X6" s="56"/>
      <c r="Y6" s="56"/>
      <c r="Z6" s="56"/>
      <c r="AA6" t="s">
        <v>62</v>
      </c>
      <c r="AB6" s="54" t="s">
        <v>40</v>
      </c>
      <c r="AC6" s="54" t="s">
        <v>48</v>
      </c>
      <c r="AD6" s="54" t="s">
        <v>40</v>
      </c>
      <c r="AE6" s="54" t="s">
        <v>40</v>
      </c>
      <c r="AF6" s="54" t="s">
        <v>40</v>
      </c>
      <c r="AG6" s="54" t="s">
        <v>40</v>
      </c>
      <c r="AH6" s="54" t="s">
        <v>50</v>
      </c>
      <c r="AJ6" s="26"/>
      <c r="AO6" s="5"/>
      <c r="AP6" s="5"/>
      <c r="AQ6" s="5"/>
      <c r="AS6" s="8"/>
    </row>
    <row r="7" spans="1:45" ht="16.5">
      <c r="A7" s="62" t="s">
        <v>38</v>
      </c>
      <c r="B7" s="17" t="s">
        <v>63</v>
      </c>
      <c r="C7" s="20" t="s">
        <v>40</v>
      </c>
      <c r="D7" s="20" t="s">
        <v>40</v>
      </c>
      <c r="E7" s="20" t="s">
        <v>40</v>
      </c>
      <c r="F7" s="20" t="s">
        <v>40</v>
      </c>
      <c r="G7" s="21" t="s">
        <v>50</v>
      </c>
      <c r="H7" s="5" t="s">
        <v>41</v>
      </c>
      <c r="I7" s="5" t="s">
        <v>41</v>
      </c>
      <c r="K7" s="25"/>
      <c r="L7" s="4" t="s">
        <v>64</v>
      </c>
      <c r="M7" s="20" t="s">
        <v>40</v>
      </c>
      <c r="N7" s="21" t="s">
        <v>50</v>
      </c>
      <c r="O7" s="4" t="s">
        <v>41</v>
      </c>
      <c r="Q7" s="56"/>
      <c r="R7" s="57"/>
      <c r="S7" s="56"/>
      <c r="T7" s="56"/>
      <c r="U7" s="58"/>
      <c r="V7" s="56"/>
      <c r="W7" s="56"/>
      <c r="X7" s="56"/>
      <c r="Y7" s="56"/>
      <c r="Z7" s="56"/>
      <c r="AA7" s="9" t="s">
        <v>65</v>
      </c>
      <c r="AB7" s="59">
        <v>27</v>
      </c>
      <c r="AC7" s="54"/>
      <c r="AD7" s="54"/>
      <c r="AE7" s="54"/>
      <c r="AF7" s="54"/>
      <c r="AG7" s="54"/>
      <c r="AH7" s="54"/>
      <c r="AJ7" s="9" t="s">
        <v>65</v>
      </c>
      <c r="AK7" s="9">
        <v>19</v>
      </c>
    </row>
    <row r="8" spans="1:45" ht="16.5">
      <c r="A8" s="62" t="s">
        <v>38</v>
      </c>
      <c r="B8" s="19" t="s">
        <v>66</v>
      </c>
      <c r="C8" s="20" t="s">
        <v>40</v>
      </c>
      <c r="D8" s="20" t="s">
        <v>40</v>
      </c>
      <c r="E8" s="20" t="s">
        <v>40</v>
      </c>
      <c r="F8" s="20" t="s">
        <v>40</v>
      </c>
      <c r="G8" s="20" t="s">
        <v>40</v>
      </c>
      <c r="H8" s="18" t="s">
        <v>41</v>
      </c>
      <c r="I8" s="21" t="s">
        <v>50</v>
      </c>
      <c r="K8" s="25"/>
      <c r="L8" s="4" t="s">
        <v>67</v>
      </c>
      <c r="M8" s="20" t="s">
        <v>40</v>
      </c>
      <c r="N8" s="20" t="s">
        <v>40</v>
      </c>
      <c r="O8" s="20" t="s">
        <v>40</v>
      </c>
      <c r="Q8" s="56"/>
      <c r="R8" s="56"/>
      <c r="S8" s="56"/>
      <c r="T8" s="56"/>
      <c r="U8" s="56"/>
      <c r="V8" s="56"/>
      <c r="W8" s="56"/>
      <c r="X8" s="56"/>
      <c r="Y8" s="56"/>
      <c r="Z8" s="56"/>
      <c r="AA8" s="9" t="s">
        <v>68</v>
      </c>
      <c r="AB8" s="59">
        <v>28</v>
      </c>
      <c r="AC8" s="54"/>
      <c r="AD8" s="54"/>
      <c r="AE8" s="54"/>
      <c r="AF8" s="54"/>
      <c r="AG8" s="54"/>
      <c r="AH8" s="54"/>
      <c r="AJ8" s="9" t="s">
        <v>68</v>
      </c>
      <c r="AK8" s="9">
        <v>24</v>
      </c>
    </row>
    <row r="9" spans="1:45" ht="16.5">
      <c r="A9" s="62" t="s">
        <v>38</v>
      </c>
      <c r="B9" s="17" t="s">
        <v>69</v>
      </c>
      <c r="C9" s="21" t="s">
        <v>50</v>
      </c>
      <c r="D9" s="20" t="s">
        <v>40</v>
      </c>
      <c r="E9" s="20" t="s">
        <v>40</v>
      </c>
      <c r="F9" s="20" t="s">
        <v>40</v>
      </c>
      <c r="G9" s="21" t="s">
        <v>50</v>
      </c>
      <c r="H9" s="20" t="s">
        <v>40</v>
      </c>
      <c r="I9" s="21" t="s">
        <v>50</v>
      </c>
      <c r="K9" s="25"/>
      <c r="L9" s="11" t="s">
        <v>70</v>
      </c>
      <c r="M9" s="20" t="s">
        <v>40</v>
      </c>
      <c r="N9" s="20" t="s">
        <v>40</v>
      </c>
      <c r="O9" s="20" t="s">
        <v>40</v>
      </c>
      <c r="Q9" s="56"/>
      <c r="R9" s="56"/>
      <c r="S9" s="56"/>
      <c r="T9" s="56"/>
      <c r="U9" s="56"/>
      <c r="V9" s="56"/>
      <c r="W9" s="56"/>
      <c r="X9" s="56"/>
      <c r="Y9" s="56"/>
      <c r="Z9" s="56"/>
      <c r="AA9" s="29" t="s">
        <v>71</v>
      </c>
      <c r="AB9" s="60">
        <f>AB7/AB8</f>
        <v>0.9642857142857143</v>
      </c>
      <c r="AC9" s="61"/>
      <c r="AD9" s="61"/>
      <c r="AE9" s="61"/>
      <c r="AF9" s="61"/>
      <c r="AG9" s="61"/>
      <c r="AH9" s="61"/>
      <c r="AJ9" s="9" t="s">
        <v>71</v>
      </c>
      <c r="AK9" s="10">
        <f>AK7/AK8</f>
        <v>0.79166666666666663</v>
      </c>
    </row>
    <row r="10" spans="1:45" ht="29.25">
      <c r="A10" s="62" t="s">
        <v>38</v>
      </c>
      <c r="B10" s="17" t="s">
        <v>72</v>
      </c>
      <c r="C10" s="20" t="s">
        <v>40</v>
      </c>
      <c r="D10" s="20" t="s">
        <v>40</v>
      </c>
      <c r="E10" s="20" t="s">
        <v>40</v>
      </c>
      <c r="F10" s="20" t="s">
        <v>40</v>
      </c>
      <c r="G10" s="20" t="s">
        <v>40</v>
      </c>
      <c r="H10" s="18" t="s">
        <v>41</v>
      </c>
      <c r="I10" s="20" t="s">
        <v>40</v>
      </c>
      <c r="K10" s="25"/>
      <c r="L10" s="4" t="s">
        <v>73</v>
      </c>
      <c r="M10" s="20" t="s">
        <v>40</v>
      </c>
      <c r="N10" s="4" t="s">
        <v>41</v>
      </c>
      <c r="O10" s="21" t="s">
        <v>50</v>
      </c>
    </row>
    <row r="11" spans="1:45" ht="29.25">
      <c r="A11" s="62" t="s">
        <v>38</v>
      </c>
      <c r="B11" s="17" t="s">
        <v>74</v>
      </c>
      <c r="C11" s="21" t="s">
        <v>50</v>
      </c>
      <c r="D11" s="20" t="s">
        <v>40</v>
      </c>
      <c r="E11" s="20" t="s">
        <v>40</v>
      </c>
      <c r="F11" s="20" t="s">
        <v>40</v>
      </c>
      <c r="G11" s="20" t="s">
        <v>40</v>
      </c>
      <c r="H11" s="20" t="s">
        <v>40</v>
      </c>
      <c r="I11" s="20" t="s">
        <v>40</v>
      </c>
      <c r="K11" s="25" t="s">
        <v>55</v>
      </c>
      <c r="L11" s="4" t="s">
        <v>75</v>
      </c>
      <c r="M11" s="20" t="s">
        <v>40</v>
      </c>
      <c r="N11" s="4" t="s">
        <v>41</v>
      </c>
      <c r="O11" s="20" t="s">
        <v>40</v>
      </c>
    </row>
    <row r="12" spans="1:45" ht="16.5">
      <c r="A12" s="62" t="s">
        <v>38</v>
      </c>
      <c r="B12" s="17" t="s">
        <v>76</v>
      </c>
      <c r="C12" s="20" t="s">
        <v>40</v>
      </c>
      <c r="D12" s="5" t="s">
        <v>41</v>
      </c>
      <c r="E12" s="21" t="s">
        <v>50</v>
      </c>
      <c r="F12" s="20" t="s">
        <v>40</v>
      </c>
      <c r="G12" s="21" t="s">
        <v>50</v>
      </c>
      <c r="H12" s="20" t="s">
        <v>41</v>
      </c>
      <c r="I12" s="21" t="s">
        <v>50</v>
      </c>
      <c r="K12" s="26"/>
      <c r="L12" s="4" t="s">
        <v>77</v>
      </c>
      <c r="M12" s="20" t="s">
        <v>40</v>
      </c>
      <c r="N12" s="4" t="s">
        <v>41</v>
      </c>
      <c r="O12" s="20" t="s">
        <v>40</v>
      </c>
    </row>
    <row r="13" spans="1:45" ht="29.25">
      <c r="A13" s="62" t="s">
        <v>38</v>
      </c>
      <c r="B13" s="17" t="s">
        <v>78</v>
      </c>
      <c r="C13" s="20" t="s">
        <v>40</v>
      </c>
      <c r="D13" s="20" t="s">
        <v>40</v>
      </c>
      <c r="E13" s="20" t="s">
        <v>40</v>
      </c>
      <c r="F13" s="21" t="s">
        <v>50</v>
      </c>
      <c r="G13" s="20" t="s">
        <v>40</v>
      </c>
      <c r="H13" s="20" t="s">
        <v>40</v>
      </c>
      <c r="I13" s="4" t="s">
        <v>41</v>
      </c>
      <c r="K13" s="26"/>
      <c r="L13" s="4" t="s">
        <v>79</v>
      </c>
      <c r="M13" s="20" t="s">
        <v>40</v>
      </c>
      <c r="N13" s="4" t="s">
        <v>41</v>
      </c>
      <c r="O13" s="20" t="s">
        <v>40</v>
      </c>
    </row>
    <row r="14" spans="1:45" ht="16.5">
      <c r="A14" s="62" t="s">
        <v>55</v>
      </c>
      <c r="B14" s="17" t="s">
        <v>80</v>
      </c>
      <c r="C14" s="20" t="s">
        <v>40</v>
      </c>
      <c r="D14" s="20" t="s">
        <v>40</v>
      </c>
      <c r="E14" s="20" t="s">
        <v>40</v>
      </c>
      <c r="F14" s="20" t="s">
        <v>40</v>
      </c>
      <c r="G14" s="21" t="s">
        <v>50</v>
      </c>
      <c r="H14" s="20" t="s">
        <v>40</v>
      </c>
      <c r="I14" s="4" t="s">
        <v>41</v>
      </c>
      <c r="K14" s="26"/>
      <c r="L14" s="4" t="s">
        <v>81</v>
      </c>
      <c r="M14" s="20" t="s">
        <v>40</v>
      </c>
      <c r="N14" s="4" t="s">
        <v>41</v>
      </c>
      <c r="O14" s="20" t="s">
        <v>40</v>
      </c>
    </row>
    <row r="15" spans="1:45" ht="16.5">
      <c r="A15" s="62" t="s">
        <v>55</v>
      </c>
      <c r="B15" s="17" t="s">
        <v>82</v>
      </c>
      <c r="C15" s="20" t="s">
        <v>40</v>
      </c>
      <c r="D15" s="5" t="s">
        <v>41</v>
      </c>
      <c r="E15" s="5" t="s">
        <v>41</v>
      </c>
      <c r="F15" s="20" t="s">
        <v>40</v>
      </c>
      <c r="G15" s="21" t="s">
        <v>50</v>
      </c>
      <c r="H15" s="20" t="s">
        <v>40</v>
      </c>
      <c r="I15" s="20" t="s">
        <v>40</v>
      </c>
      <c r="K15" s="26"/>
      <c r="L15" s="4" t="s">
        <v>83</v>
      </c>
      <c r="M15" s="20" t="s">
        <v>40</v>
      </c>
      <c r="N15" s="21" t="s">
        <v>50</v>
      </c>
      <c r="O15" s="21" t="s">
        <v>50</v>
      </c>
    </row>
    <row r="16" spans="1:45" ht="29.25">
      <c r="A16" s="62" t="s">
        <v>55</v>
      </c>
      <c r="B16" s="17" t="s">
        <v>84</v>
      </c>
      <c r="C16" s="20" t="s">
        <v>40</v>
      </c>
      <c r="D16" s="5" t="s">
        <v>41</v>
      </c>
      <c r="E16" s="5" t="s">
        <v>41</v>
      </c>
      <c r="F16" s="20" t="s">
        <v>40</v>
      </c>
      <c r="G16" s="20" t="s">
        <v>40</v>
      </c>
      <c r="H16" s="20" t="s">
        <v>40</v>
      </c>
      <c r="I16" s="20" t="s">
        <v>40</v>
      </c>
      <c r="K16" s="26"/>
      <c r="L16" s="4" t="s">
        <v>85</v>
      </c>
      <c r="M16" s="20" t="s">
        <v>40</v>
      </c>
      <c r="N16" s="21" t="s">
        <v>50</v>
      </c>
      <c r="O16" s="21" t="s">
        <v>50</v>
      </c>
    </row>
    <row r="17" spans="1:15" ht="29.25">
      <c r="A17" s="62" t="s">
        <v>55</v>
      </c>
      <c r="B17" s="17" t="s">
        <v>86</v>
      </c>
      <c r="C17" s="20" t="s">
        <v>40</v>
      </c>
      <c r="D17" s="20" t="s">
        <v>40</v>
      </c>
      <c r="E17" s="21" t="s">
        <v>50</v>
      </c>
      <c r="F17" s="20" t="s">
        <v>40</v>
      </c>
      <c r="G17" s="20" t="s">
        <v>40</v>
      </c>
      <c r="H17" s="5" t="s">
        <v>41</v>
      </c>
      <c r="I17" s="4" t="s">
        <v>41</v>
      </c>
      <c r="K17" s="26" t="s">
        <v>87</v>
      </c>
      <c r="L17" s="4" t="s">
        <v>88</v>
      </c>
      <c r="M17" s="20" t="s">
        <v>40</v>
      </c>
      <c r="N17" s="4" t="s">
        <v>41</v>
      </c>
      <c r="O17" s="20" t="s">
        <v>40</v>
      </c>
    </row>
    <row r="18" spans="1:15" ht="16.5">
      <c r="A18" s="62" t="s">
        <v>89</v>
      </c>
      <c r="B18" s="17" t="s">
        <v>90</v>
      </c>
      <c r="C18" s="21" t="s">
        <v>50</v>
      </c>
      <c r="D18" s="20" t="s">
        <v>40</v>
      </c>
      <c r="E18" s="22"/>
      <c r="F18" s="21" t="s">
        <v>50</v>
      </c>
      <c r="G18" s="20" t="s">
        <v>40</v>
      </c>
      <c r="H18" s="5" t="s">
        <v>41</v>
      </c>
      <c r="I18" s="4" t="s">
        <v>41</v>
      </c>
      <c r="K18" s="26"/>
      <c r="L18" s="4" t="s">
        <v>91</v>
      </c>
      <c r="M18" s="20" t="s">
        <v>40</v>
      </c>
      <c r="N18" s="4" t="s">
        <v>41</v>
      </c>
      <c r="O18" s="20" t="s">
        <v>40</v>
      </c>
    </row>
    <row r="19" spans="1:15" ht="16.5">
      <c r="A19" s="62" t="s">
        <v>55</v>
      </c>
      <c r="B19" s="17" t="s">
        <v>92</v>
      </c>
      <c r="C19" s="21" t="s">
        <v>50</v>
      </c>
      <c r="D19" s="20" t="s">
        <v>40</v>
      </c>
      <c r="E19" s="20" t="s">
        <v>40</v>
      </c>
      <c r="F19" s="20" t="s">
        <v>40</v>
      </c>
      <c r="G19" s="21" t="s">
        <v>50</v>
      </c>
      <c r="H19" s="5" t="s">
        <v>41</v>
      </c>
      <c r="I19" s="20" t="s">
        <v>40</v>
      </c>
      <c r="K19" s="26"/>
      <c r="L19" s="4" t="s">
        <v>93</v>
      </c>
      <c r="M19" s="20" t="s">
        <v>40</v>
      </c>
      <c r="N19" s="21" t="s">
        <v>50</v>
      </c>
      <c r="O19" s="21" t="s">
        <v>50</v>
      </c>
    </row>
    <row r="20" spans="1:15" ht="16.5">
      <c r="A20" s="62" t="s">
        <v>55</v>
      </c>
      <c r="B20" s="17" t="s">
        <v>94</v>
      </c>
      <c r="C20" s="20" t="s">
        <v>40</v>
      </c>
      <c r="D20" s="20" t="s">
        <v>40</v>
      </c>
      <c r="E20" s="20" t="s">
        <v>40</v>
      </c>
      <c r="F20" s="20" t="s">
        <v>40</v>
      </c>
      <c r="G20" s="20" t="s">
        <v>40</v>
      </c>
      <c r="H20" s="4" t="s">
        <v>41</v>
      </c>
      <c r="I20" s="4" t="s">
        <v>41</v>
      </c>
      <c r="K20" s="26" t="s">
        <v>95</v>
      </c>
      <c r="L20" s="4"/>
      <c r="M20" s="20" t="s">
        <v>40</v>
      </c>
      <c r="N20" s="20" t="s">
        <v>40</v>
      </c>
      <c r="O20" s="20" t="s">
        <v>40</v>
      </c>
    </row>
    <row r="21" spans="1:15" ht="16.5">
      <c r="A21" s="62" t="s">
        <v>55</v>
      </c>
      <c r="B21" s="17" t="s">
        <v>96</v>
      </c>
      <c r="C21" s="20" t="s">
        <v>40</v>
      </c>
      <c r="D21" s="21" t="s">
        <v>50</v>
      </c>
      <c r="E21" s="20" t="s">
        <v>40</v>
      </c>
      <c r="F21" s="20" t="s">
        <v>40</v>
      </c>
      <c r="G21" s="20" t="s">
        <v>40</v>
      </c>
      <c r="H21" s="20" t="s">
        <v>40</v>
      </c>
      <c r="I21" s="21" t="s">
        <v>50</v>
      </c>
      <c r="K21" s="26"/>
      <c r="L21" s="4"/>
      <c r="M21" s="20"/>
    </row>
    <row r="22" spans="1:15" ht="16.5">
      <c r="A22" s="62" t="s">
        <v>97</v>
      </c>
      <c r="B22" s="17" t="s">
        <v>98</v>
      </c>
      <c r="C22" s="20" t="s">
        <v>40</v>
      </c>
      <c r="D22" s="20" t="s">
        <v>40</v>
      </c>
      <c r="E22" s="21" t="s">
        <v>50</v>
      </c>
      <c r="F22" s="20" t="s">
        <v>40</v>
      </c>
      <c r="G22" s="20" t="s">
        <v>40</v>
      </c>
      <c r="H22" s="5" t="s">
        <v>41</v>
      </c>
      <c r="I22" s="5" t="s">
        <v>41</v>
      </c>
      <c r="K22" s="26"/>
      <c r="L22" s="4"/>
      <c r="M22" s="20"/>
    </row>
    <row r="23" spans="1:15" ht="16.5">
      <c r="A23" s="62" t="s">
        <v>97</v>
      </c>
      <c r="B23" s="17" t="s">
        <v>99</v>
      </c>
      <c r="C23" s="20" t="s">
        <v>40</v>
      </c>
      <c r="D23" s="20" t="s">
        <v>40</v>
      </c>
      <c r="E23" s="21" t="s">
        <v>50</v>
      </c>
      <c r="F23" s="20" t="s">
        <v>40</v>
      </c>
      <c r="G23" s="21" t="s">
        <v>50</v>
      </c>
      <c r="H23" s="5" t="s">
        <v>41</v>
      </c>
      <c r="I23" s="20" t="s">
        <v>40</v>
      </c>
      <c r="K23" s="26"/>
      <c r="L23" s="4"/>
      <c r="M23" s="20"/>
    </row>
    <row r="24" spans="1:15" ht="29.25">
      <c r="A24" s="62" t="s">
        <v>97</v>
      </c>
      <c r="B24" s="17" t="s">
        <v>100</v>
      </c>
      <c r="C24" s="20" t="s">
        <v>40</v>
      </c>
      <c r="D24" s="20" t="s">
        <v>40</v>
      </c>
      <c r="E24" s="21" t="s">
        <v>50</v>
      </c>
      <c r="F24" s="21" t="s">
        <v>50</v>
      </c>
      <c r="G24" s="20" t="s">
        <v>40</v>
      </c>
      <c r="H24" s="20" t="s">
        <v>40</v>
      </c>
      <c r="I24" s="20" t="s">
        <v>40</v>
      </c>
      <c r="K24" s="26"/>
      <c r="L24" s="6"/>
      <c r="M24" s="27"/>
    </row>
    <row r="25" spans="1:15" ht="16.5">
      <c r="A25" s="62" t="s">
        <v>95</v>
      </c>
      <c r="B25" s="17" t="s">
        <v>101</v>
      </c>
      <c r="C25" s="20" t="s">
        <v>40</v>
      </c>
      <c r="D25" s="20" t="s">
        <v>40</v>
      </c>
      <c r="E25" s="20" t="s">
        <v>40</v>
      </c>
      <c r="F25" s="20" t="s">
        <v>40</v>
      </c>
      <c r="G25" s="20" t="s">
        <v>40</v>
      </c>
      <c r="H25" s="5" t="s">
        <v>41</v>
      </c>
      <c r="I25" s="21" t="s">
        <v>50</v>
      </c>
      <c r="K25" s="9" t="s">
        <v>65</v>
      </c>
      <c r="L25" s="9">
        <v>32</v>
      </c>
    </row>
    <row r="26" spans="1:15" ht="15">
      <c r="A26" s="66" t="s">
        <v>65</v>
      </c>
      <c r="B26" s="67" t="s">
        <v>102</v>
      </c>
      <c r="C26" s="66">
        <f>COUNTIF(C3:C25, "✔")</f>
        <v>17</v>
      </c>
      <c r="D26" s="66">
        <f t="shared" ref="D26:I26" si="0">COUNTIF(D3:D25, "✔")</f>
        <v>16</v>
      </c>
      <c r="E26" s="66">
        <f t="shared" si="0"/>
        <v>14</v>
      </c>
      <c r="F26" s="66">
        <f t="shared" si="0"/>
        <v>19</v>
      </c>
      <c r="G26" s="66">
        <f t="shared" si="0"/>
        <v>15</v>
      </c>
      <c r="H26" s="66">
        <f t="shared" si="0"/>
        <v>11</v>
      </c>
      <c r="I26" s="66">
        <f t="shared" si="0"/>
        <v>8</v>
      </c>
      <c r="K26" s="9" t="s">
        <v>68</v>
      </c>
      <c r="L26" s="9">
        <v>44</v>
      </c>
    </row>
    <row r="27" spans="1:15" ht="15">
      <c r="A27" s="9" t="s">
        <v>68</v>
      </c>
      <c r="B27" s="9"/>
      <c r="C27" s="9">
        <f>COUNTIF(C3:C25, "✔") + COUNTIF(C3:C25, "✘")</f>
        <v>22</v>
      </c>
      <c r="D27" s="9">
        <f t="shared" ref="D27:I27" si="1">COUNTIF(D3:D25, "✔") + COUNTIF(D3:D25, "✘")</f>
        <v>17</v>
      </c>
      <c r="E27" s="9">
        <f t="shared" si="1"/>
        <v>20</v>
      </c>
      <c r="F27" s="9">
        <f t="shared" si="1"/>
        <v>22</v>
      </c>
      <c r="G27" s="9">
        <f t="shared" si="1"/>
        <v>22</v>
      </c>
      <c r="H27" s="9">
        <f t="shared" si="1"/>
        <v>11</v>
      </c>
      <c r="I27" s="9">
        <f t="shared" si="1"/>
        <v>13</v>
      </c>
      <c r="K27" s="29" t="s">
        <v>71</v>
      </c>
      <c r="L27" s="30">
        <f>L25/L26</f>
        <v>0.72727272727272729</v>
      </c>
    </row>
    <row r="28" spans="1:15" ht="15">
      <c r="A28" s="9" t="s">
        <v>71</v>
      </c>
      <c r="B28" s="9"/>
      <c r="C28" s="10">
        <f>(SUM(C26:I26)/SUM(C27:I27))</f>
        <v>0.78740157480314965</v>
      </c>
      <c r="D28" s="9"/>
      <c r="E28" s="9"/>
      <c r="F28" s="9"/>
      <c r="G28" s="9"/>
      <c r="H28" s="9"/>
      <c r="I28" s="9"/>
    </row>
    <row r="29" spans="1:15" ht="15">
      <c r="A29" s="12" t="s">
        <v>103</v>
      </c>
      <c r="B29" s="9"/>
      <c r="C29" s="13"/>
      <c r="D29" s="13"/>
      <c r="E29" s="13"/>
      <c r="F29" s="13"/>
      <c r="G29" s="13"/>
      <c r="H29" s="13"/>
      <c r="I29" s="14">
        <f>(C28+L27+AB9+AK9)/4</f>
        <v>0.8176566707570645</v>
      </c>
      <c r="K29" s="28"/>
      <c r="L29" s="28"/>
    </row>
    <row r="30" spans="1:15" ht="13.5" customHeight="1">
      <c r="B30" s="71"/>
    </row>
    <row r="32" spans="1:15" ht="15">
      <c r="I32" s="15"/>
    </row>
    <row r="33" spans="1:9" ht="15">
      <c r="A33" s="68"/>
      <c r="B33" s="56"/>
      <c r="C33" s="56"/>
      <c r="I33" s="15"/>
    </row>
    <row r="34" spans="1:9" ht="15">
      <c r="A34" s="69"/>
      <c r="B34" s="56"/>
      <c r="C34" s="56"/>
      <c r="I34" s="15"/>
    </row>
    <row r="35" spans="1:9" ht="15">
      <c r="A35" s="69"/>
      <c r="B35" s="56"/>
      <c r="C35" s="56"/>
      <c r="I35" s="15"/>
    </row>
    <row r="36" spans="1:9" ht="15">
      <c r="A36" s="69"/>
      <c r="B36" s="56"/>
      <c r="C36" s="56"/>
      <c r="I36" s="16"/>
    </row>
    <row r="37" spans="1:9" ht="13.5" customHeight="1">
      <c r="A37" s="70"/>
      <c r="B37" s="56"/>
      <c r="C37" s="56"/>
    </row>
    <row r="38" spans="1:9" ht="13.5" customHeight="1">
      <c r="A38" s="70"/>
      <c r="B38" s="56"/>
      <c r="C38" s="56"/>
    </row>
    <row r="39" spans="1:9" ht="13.5" customHeight="1">
      <c r="A39" s="69"/>
      <c r="B39" s="56"/>
      <c r="C39" s="56"/>
    </row>
    <row r="40" spans="1:9" ht="13.5" customHeight="1">
      <c r="A40" s="69"/>
      <c r="B40" s="56"/>
      <c r="C40" s="56"/>
    </row>
    <row r="41" spans="1:9" ht="13.5" customHeight="1">
      <c r="A41" s="70"/>
      <c r="B41" s="56"/>
      <c r="C41" s="56"/>
    </row>
    <row r="42" spans="1:9" ht="13.5" customHeight="1">
      <c r="A42" s="69"/>
      <c r="B42" s="56"/>
      <c r="C42" s="56"/>
    </row>
    <row r="43" spans="1:9" ht="13.5" customHeight="1">
      <c r="A43" s="56"/>
      <c r="B43" s="56"/>
      <c r="C43" s="56"/>
    </row>
    <row r="44" spans="1:9" ht="13.5" customHeight="1">
      <c r="A44" s="56"/>
      <c r="B44" s="56"/>
      <c r="C44" s="56"/>
    </row>
    <row r="45" spans="1:9" ht="13.5" customHeight="1">
      <c r="A45" s="56"/>
      <c r="B45" s="56"/>
      <c r="C45" s="56"/>
    </row>
    <row r="46" spans="1:9" ht="13.5" customHeight="1">
      <c r="A46" s="56"/>
      <c r="B46" s="56"/>
      <c r="C46" s="56"/>
    </row>
    <row r="47" spans="1:9" ht="13.5" customHeight="1">
      <c r="A47" s="56"/>
      <c r="B47" s="56"/>
      <c r="C47" s="56"/>
    </row>
  </sheetData>
  <mergeCells count="6">
    <mergeCell ref="AJ1:AM1"/>
    <mergeCell ref="T2:V2"/>
    <mergeCell ref="W2:X2"/>
    <mergeCell ref="A1:I1"/>
    <mergeCell ref="K1:N1"/>
    <mergeCell ref="Q1:X1"/>
  </mergeCells>
  <conditionalFormatting sqref="AJ2:AS2 AK3:AS5">
    <cfRule type="cellIs" dxfId="34" priority="2" operator="equal">
      <formula>"✘"</formula>
    </cfRule>
  </conditionalFormatting>
  <conditionalFormatting sqref="AA5:AA6 AA3:AH3 AB4:AH6">
    <cfRule type="cellIs" dxfId="33" priority="1" operator="equal">
      <formula>"✘"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2024-11-23T10:13:52Z</dcterms:created>
  <dcterms:modified xsi:type="dcterms:W3CDTF">2024-11-23T13:36:40Z</dcterms:modified>
  <cp:category/>
  <cp:contentStatus/>
</cp:coreProperties>
</file>