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ASTER\research\"/>
    </mc:Choice>
  </mc:AlternateContent>
  <xr:revisionPtr revIDLastSave="0" documentId="13_ncr:1_{991B6716-65EA-43A6-A7B2-9F8CE91260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E32" i="4"/>
  <c r="E32" i="3"/>
  <c r="E32" i="2"/>
  <c r="E32" i="1"/>
  <c r="G32" i="4"/>
  <c r="G32" i="3"/>
  <c r="G32" i="2"/>
  <c r="G32" i="1"/>
  <c r="D32" i="1"/>
  <c r="D32" i="3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<sst xmlns="http://schemas.openxmlformats.org/spreadsheetml/2006/main" count="269" uniqueCount="47">
  <si>
    <t>Manchester</t>
  </si>
  <si>
    <t>ResNet_img(abs)</t>
  </si>
  <si>
    <t>ResNet_img(MAMS)</t>
  </si>
  <si>
    <t>UK census 2021</t>
  </si>
  <si>
    <t>ResNet_img(MMS)</t>
  </si>
  <si>
    <t>class_accuracy</t>
  </si>
  <si>
    <t>percentage_diff</t>
  </si>
  <si>
    <t>ResNet_sen(abs)</t>
  </si>
  <si>
    <t>ResNet_sen(MAMS)</t>
  </si>
  <si>
    <t>ResNet_sen(MMS)</t>
  </si>
  <si>
    <t>West Yorkshire</t>
  </si>
  <si>
    <t>Merseyside</t>
  </si>
  <si>
    <t>South Yorkshire</t>
  </si>
  <si>
    <t>Tyne and Wear</t>
  </si>
  <si>
    <t>Nottingham</t>
  </si>
  <si>
    <t>Coventry</t>
  </si>
  <si>
    <t>Bristol</t>
  </si>
  <si>
    <t>Cardiff</t>
  </si>
  <si>
    <t>Exeter</t>
  </si>
  <si>
    <t>Portsmouth</t>
  </si>
  <si>
    <t>Bournemouth</t>
  </si>
  <si>
    <t>Cambridge</t>
  </si>
  <si>
    <t>Oxford</t>
  </si>
  <si>
    <t>Leicester</t>
  </si>
  <si>
    <t>Plymouth</t>
  </si>
  <si>
    <t>Edinburgh</t>
  </si>
  <si>
    <t>Peterborough</t>
  </si>
  <si>
    <t>Glasgow</t>
  </si>
  <si>
    <t>Bath</t>
  </si>
  <si>
    <t>Swansea</t>
  </si>
  <si>
    <t>York</t>
  </si>
  <si>
    <t>Hull</t>
  </si>
  <si>
    <t>Norwich</t>
  </si>
  <si>
    <t>Wolverhampton</t>
  </si>
  <si>
    <t>Derby</t>
  </si>
  <si>
    <t>Stoke-on-trent</t>
  </si>
  <si>
    <t>Lincoln</t>
  </si>
  <si>
    <t>Blackpool</t>
  </si>
  <si>
    <t>Hartlepool</t>
  </si>
  <si>
    <t>vgg_11(abs)</t>
  </si>
  <si>
    <t>vgg_11(MAMS)</t>
  </si>
  <si>
    <t>vgg11_sen(MMS)</t>
  </si>
  <si>
    <t>vgg_16(abs)</t>
  </si>
  <si>
    <t>vgg_16(MAMS)</t>
  </si>
  <si>
    <t>vgg16_sen(MMS)</t>
  </si>
  <si>
    <t>Identity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</si>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</sst>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</a:t>
            </a:r>
            <a:r>
              <a:rPr lang="en-GB" altLang="zh-CN"/>
              <a:t>ggregated prediction vs census population</a:t>
            </a:r>
          </a:p>
          <a:p>
            <a:pPr>
              <a:defRPr/>
            </a:pPr>
            <a:r>
              <a:rPr lang="en-GB" altLang="zh-CN"/>
              <a:t>Model: ResNet-50</a:t>
            </a:r>
            <a:r>
              <a:rPr lang="en-GB" altLang="zh-CN" baseline="0"/>
              <a:t> (Sentinel-2)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0402501737387E-2"/>
          <c:y val="8.0580654877156752E-2"/>
          <c:w val="0.87803286375803524"/>
          <c:h val="0.830154898670453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8B26ED5-3581-4406-887A-852F597A1AA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A3-4CA5-AE9B-EC6726F428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5474BDA-85B0-40DD-A029-82D25362F5B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5A3-4CA5-AE9B-EC6726F4282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083BED3-D32B-476D-879C-10EE46CBDE6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5A3-4CA5-AE9B-EC6726F4282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EF5D6BE-1AE6-4F25-95FE-306B648A455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5A3-4CA5-AE9B-EC6726F4282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3E07B98-179B-4499-863F-34D3EDA9CF9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5A3-4CA5-AE9B-EC6726F4282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5A3-4CA5-AE9B-EC6726F4282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5A3-4CA5-AE9B-EC6726F4282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5A3-4CA5-AE9B-EC6726F4282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5A3-4CA5-AE9B-EC6726F4282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5A3-4CA5-AE9B-EC6726F4282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5A3-4CA5-AE9B-EC6726F4282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5A3-4CA5-AE9B-EC6726F4282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5A3-4CA5-AE9B-EC6726F4282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5A3-4CA5-AE9B-EC6726F4282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5A3-4CA5-AE9B-EC6726F4282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5A3-4CA5-AE9B-EC6726F4282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5A3-4CA5-AE9B-EC6726F4282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5A3-4CA5-AE9B-EC6726F4282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5A3-4CA5-AE9B-EC6726F4282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5A3-4CA5-AE9B-EC6726F4282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5A3-4CA5-AE9B-EC6726F4282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5A3-4CA5-AE9B-EC6726F4282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5A3-4CA5-AE9B-EC6726F4282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5A3-4CA5-AE9B-EC6726F4282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5A3-4CA5-AE9B-EC6726F4282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5A3-4CA5-AE9B-EC6726F4282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5A3-4CA5-AE9B-EC6726F4282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5A3-4CA5-AE9B-EC6726F4282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5A3-4CA5-AE9B-EC6726F4282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5A3-4CA5-AE9B-EC6726F4282A}"/>
                </c:ext>
              </c:extLst>
            </c:dLbl>
            <c:spPr>
              <a:solidFill>
                <a:sysClr val="window" lastClr="CAEACE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Sheet1!$J$2:$J$31</c:f>
              <c:numCache>
                <c:formatCode>General</c:formatCode>
                <c:ptCount val="30"/>
                <c:pt idx="0">
                  <c:v>2867800</c:v>
                </c:pt>
                <c:pt idx="1">
                  <c:v>2351600</c:v>
                </c:pt>
                <c:pt idx="2">
                  <c:v>1423300</c:v>
                </c:pt>
                <c:pt idx="3">
                  <c:v>1375100</c:v>
                </c:pt>
                <c:pt idx="4">
                  <c:v>1127200</c:v>
                </c:pt>
                <c:pt idx="5">
                  <c:v>323700</c:v>
                </c:pt>
                <c:pt idx="6">
                  <c:v>345300</c:v>
                </c:pt>
                <c:pt idx="7">
                  <c:v>472400</c:v>
                </c:pt>
                <c:pt idx="8">
                  <c:v>362400</c:v>
                </c:pt>
                <c:pt idx="9">
                  <c:v>130800</c:v>
                </c:pt>
                <c:pt idx="10">
                  <c:v>208100</c:v>
                </c:pt>
                <c:pt idx="11">
                  <c:v>400300</c:v>
                </c:pt>
                <c:pt idx="12">
                  <c:v>145700</c:v>
                </c:pt>
                <c:pt idx="13">
                  <c:v>162100</c:v>
                </c:pt>
                <c:pt idx="14">
                  <c:v>368600</c:v>
                </c:pt>
                <c:pt idx="15">
                  <c:v>264700</c:v>
                </c:pt>
                <c:pt idx="16">
                  <c:v>527620</c:v>
                </c:pt>
                <c:pt idx="17">
                  <c:v>215700</c:v>
                </c:pt>
                <c:pt idx="18">
                  <c:v>635640</c:v>
                </c:pt>
                <c:pt idx="19">
                  <c:v>193400</c:v>
                </c:pt>
                <c:pt idx="20">
                  <c:v>202800</c:v>
                </c:pt>
                <c:pt idx="21">
                  <c:v>238500</c:v>
                </c:pt>
                <c:pt idx="22">
                  <c:v>267100</c:v>
                </c:pt>
                <c:pt idx="23">
                  <c:v>144000</c:v>
                </c:pt>
                <c:pt idx="24">
                  <c:v>263700</c:v>
                </c:pt>
                <c:pt idx="25">
                  <c:v>261400</c:v>
                </c:pt>
                <c:pt idx="26">
                  <c:v>258400</c:v>
                </c:pt>
                <c:pt idx="27">
                  <c:v>141100</c:v>
                </c:pt>
                <c:pt idx="28">
                  <c:v>92300</c:v>
                </c:pt>
                <c:pt idx="29">
                  <c:v>103900</c:v>
                </c:pt>
              </c:numCache>
            </c:numRef>
          </c:xVal>
          <c:yVal>
            <c:numRef>
              <c:f>Sheet1!$K$2:$K$31</c:f>
              <c:numCache>
                <c:formatCode>General</c:formatCode>
                <c:ptCount val="30"/>
                <c:pt idx="0">
                  <c:v>2572330</c:v>
                </c:pt>
                <c:pt idx="1">
                  <c:v>2472758</c:v>
                </c:pt>
                <c:pt idx="2">
                  <c:v>1633288</c:v>
                </c:pt>
                <c:pt idx="3">
                  <c:v>1180578</c:v>
                </c:pt>
                <c:pt idx="4">
                  <c:v>628705</c:v>
                </c:pt>
                <c:pt idx="5">
                  <c:v>284895</c:v>
                </c:pt>
                <c:pt idx="6">
                  <c:v>427810</c:v>
                </c:pt>
                <c:pt idx="7">
                  <c:v>466905</c:v>
                </c:pt>
                <c:pt idx="8">
                  <c:v>320193</c:v>
                </c:pt>
                <c:pt idx="9">
                  <c:v>150255</c:v>
                </c:pt>
                <c:pt idx="10">
                  <c:v>141805</c:v>
                </c:pt>
                <c:pt idx="11">
                  <c:v>359430</c:v>
                </c:pt>
                <c:pt idx="12">
                  <c:v>171230</c:v>
                </c:pt>
                <c:pt idx="13">
                  <c:v>195538</c:v>
                </c:pt>
                <c:pt idx="14">
                  <c:v>342050</c:v>
                </c:pt>
                <c:pt idx="15">
                  <c:v>161325</c:v>
                </c:pt>
                <c:pt idx="16">
                  <c:v>565788</c:v>
                </c:pt>
                <c:pt idx="17">
                  <c:v>382923</c:v>
                </c:pt>
                <c:pt idx="18">
                  <c:v>397505</c:v>
                </c:pt>
                <c:pt idx="19">
                  <c:v>273138</c:v>
                </c:pt>
                <c:pt idx="20">
                  <c:v>356990</c:v>
                </c:pt>
                <c:pt idx="21">
                  <c:v>315958</c:v>
                </c:pt>
                <c:pt idx="22">
                  <c:v>339473</c:v>
                </c:pt>
                <c:pt idx="23">
                  <c:v>104433</c:v>
                </c:pt>
                <c:pt idx="24">
                  <c:v>291130</c:v>
                </c:pt>
                <c:pt idx="25">
                  <c:v>343710</c:v>
                </c:pt>
                <c:pt idx="26">
                  <c:v>415485</c:v>
                </c:pt>
                <c:pt idx="27">
                  <c:v>173570</c:v>
                </c:pt>
                <c:pt idx="28">
                  <c:v>114938</c:v>
                </c:pt>
                <c:pt idx="29">
                  <c:v>115810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Sheet1!$I$2:$I$6</c15:f>
                <c15:dlblRangeCache>
                  <c:ptCount val="5"/>
                  <c:pt idx="0">
                    <c:v>Manchester</c:v>
                  </c:pt>
                  <c:pt idx="1">
                    <c:v>West Yorkshire</c:v>
                  </c:pt>
                  <c:pt idx="2">
                    <c:v>Merseyside</c:v>
                  </c:pt>
                  <c:pt idx="3">
                    <c:v>South Yorkshire</c:v>
                  </c:pt>
                  <c:pt idx="4">
                    <c:v>Tyne and Wear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5A3-4CA5-AE9B-EC6726F4282A}"/>
            </c:ext>
          </c:extLst>
        </c:ser>
        <c:ser>
          <c:idx val="1"/>
          <c:order val="1"/>
          <c:tx>
            <c:v>iden</c:v>
          </c:tx>
          <c:spPr>
            <a:ln w="25400" cap="rnd">
              <a:solidFill>
                <a:sysClr val="windowText" lastClr="000000">
                  <a:lumMod val="25000"/>
                  <a:lumOff val="75000"/>
                </a:sys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Sheet1!$M$3:$M$4</c:f>
              <c:numCache>
                <c:formatCode>General</c:formatCode>
                <c:ptCount val="2"/>
                <c:pt idx="0">
                  <c:v>0</c:v>
                </c:pt>
                <c:pt idx="1">
                  <c:v>3100000</c:v>
                </c:pt>
              </c:numCache>
            </c:numRef>
          </c:xVal>
          <c:yVal>
            <c:numRef>
              <c:f>Sheet1!$N$3:$N$4</c:f>
              <c:numCache>
                <c:formatCode>General</c:formatCode>
                <c:ptCount val="2"/>
                <c:pt idx="0">
                  <c:v>0</c:v>
                </c:pt>
                <c:pt idx="1">
                  <c:v>3100000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5A3-4CA5-AE9B-EC6726F42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73368"/>
        <c:axId val="574773688"/>
      </c:scatterChart>
      <c:valAx>
        <c:axId val="57477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UK census 2021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7289927335982918"/>
              <c:y val="0.95478142076502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73688"/>
        <c:crosses val="autoZero"/>
        <c:crossBetween val="midCat"/>
      </c:valAx>
      <c:valAx>
        <c:axId val="5747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Prediction number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7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Aggregated prediction vs census population</a:t>
            </a:r>
          </a:p>
          <a:p>
            <a:pPr>
              <a:defRPr/>
            </a:pPr>
            <a:r>
              <a:rPr lang="en-GB" altLang="zh-CN"/>
              <a:t>Model: ResNet-50</a:t>
            </a:r>
            <a:r>
              <a:rPr lang="en-GB" altLang="zh-CN" baseline="0"/>
              <a:t> (ImageNet)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0402501737387E-2"/>
          <c:y val="8.8777376188632157E-2"/>
          <c:w val="0.87803286375803524"/>
          <c:h val="0.83015489867045311"/>
        </c:manualLayout>
      </c:layout>
      <c:scatterChart>
        <c:scatterStyle val="lineMarker"/>
        <c:varyColors val="0"/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38BD489-56D1-413A-A091-DD9B9BB66D8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23D2-4291-A71D-F9845747AD2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8E7E5AD-B759-464A-9473-EC536DA96E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3D2-4291-A71D-F9845747AD2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2FB05B-B59B-438F-A8AF-76A0E535F8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3D2-4291-A71D-F9845747AD2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B9A79BD-1026-4913-806A-B3EABD6489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3D2-4291-A71D-F9845747AD2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D18CFCB-3446-4039-BE60-9754F00CA1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3D2-4291-A71D-F9845747AD2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3D2-4291-A71D-F9845747AD2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3D2-4291-A71D-F9845747AD2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3D2-4291-A71D-F9845747AD2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3D2-4291-A71D-F9845747AD2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3D2-4291-A71D-F9845747AD2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3D2-4291-A71D-F9845747AD2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3D2-4291-A71D-F9845747AD2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3D2-4291-A71D-F9845747AD2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3D2-4291-A71D-F9845747AD2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3D2-4291-A71D-F9845747AD2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3D2-4291-A71D-F9845747AD2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3D2-4291-A71D-F9845747AD2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3D2-4291-A71D-F9845747AD2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3D2-4291-A71D-F9845747AD2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3D2-4291-A71D-F9845747AD2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3D2-4291-A71D-F9845747AD2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3D2-4291-A71D-F9845747AD2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3D2-4291-A71D-F9845747AD2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3D2-4291-A71D-F9845747AD2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3D2-4291-A71D-F9845747AD2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3D2-4291-A71D-F9845747AD2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3D2-4291-A71D-F9845747AD2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3D2-4291-A71D-F9845747AD2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3D2-4291-A71D-F9845747AD2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3D2-4291-A71D-F9845747AD28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Sheet2!$J$2:$J$31</c:f>
              <c:numCache>
                <c:formatCode>General</c:formatCode>
                <c:ptCount val="30"/>
                <c:pt idx="0">
                  <c:v>2867800</c:v>
                </c:pt>
                <c:pt idx="1">
                  <c:v>2351600</c:v>
                </c:pt>
                <c:pt idx="2">
                  <c:v>1423300</c:v>
                </c:pt>
                <c:pt idx="3">
                  <c:v>1375100</c:v>
                </c:pt>
                <c:pt idx="4">
                  <c:v>1127200</c:v>
                </c:pt>
                <c:pt idx="5">
                  <c:v>323700</c:v>
                </c:pt>
                <c:pt idx="6">
                  <c:v>345300</c:v>
                </c:pt>
                <c:pt idx="7">
                  <c:v>472400</c:v>
                </c:pt>
                <c:pt idx="8">
                  <c:v>362400</c:v>
                </c:pt>
                <c:pt idx="9">
                  <c:v>130800</c:v>
                </c:pt>
                <c:pt idx="10">
                  <c:v>208100</c:v>
                </c:pt>
                <c:pt idx="11">
                  <c:v>400300</c:v>
                </c:pt>
                <c:pt idx="12">
                  <c:v>145700</c:v>
                </c:pt>
                <c:pt idx="13">
                  <c:v>162100</c:v>
                </c:pt>
                <c:pt idx="14">
                  <c:v>368600</c:v>
                </c:pt>
                <c:pt idx="15">
                  <c:v>264700</c:v>
                </c:pt>
                <c:pt idx="16">
                  <c:v>527620</c:v>
                </c:pt>
                <c:pt idx="17">
                  <c:v>215700</c:v>
                </c:pt>
                <c:pt idx="18">
                  <c:v>635640</c:v>
                </c:pt>
                <c:pt idx="19">
                  <c:v>193400</c:v>
                </c:pt>
                <c:pt idx="20">
                  <c:v>202800</c:v>
                </c:pt>
                <c:pt idx="21">
                  <c:v>238500</c:v>
                </c:pt>
                <c:pt idx="22">
                  <c:v>267100</c:v>
                </c:pt>
                <c:pt idx="23">
                  <c:v>144000</c:v>
                </c:pt>
                <c:pt idx="24">
                  <c:v>263700</c:v>
                </c:pt>
                <c:pt idx="25">
                  <c:v>261400</c:v>
                </c:pt>
                <c:pt idx="26">
                  <c:v>258400</c:v>
                </c:pt>
                <c:pt idx="27">
                  <c:v>141100</c:v>
                </c:pt>
                <c:pt idx="28">
                  <c:v>92300</c:v>
                </c:pt>
                <c:pt idx="29">
                  <c:v>103900</c:v>
                </c:pt>
              </c:numCache>
            </c:numRef>
          </c:xVal>
          <c:yVal>
            <c:numRef>
              <c:f>Sheet2!$K$2:$K$31</c:f>
              <c:numCache>
                <c:formatCode>General</c:formatCode>
                <c:ptCount val="30"/>
                <c:pt idx="0">
                  <c:v>2377013</c:v>
                </c:pt>
                <c:pt idx="1">
                  <c:v>2618748</c:v>
                </c:pt>
                <c:pt idx="2">
                  <c:v>1270003</c:v>
                </c:pt>
                <c:pt idx="3">
                  <c:v>1479075</c:v>
                </c:pt>
                <c:pt idx="4">
                  <c:v>750778</c:v>
                </c:pt>
                <c:pt idx="5">
                  <c:v>268720</c:v>
                </c:pt>
                <c:pt idx="6">
                  <c:v>431858</c:v>
                </c:pt>
                <c:pt idx="7">
                  <c:v>402300</c:v>
                </c:pt>
                <c:pt idx="8">
                  <c:v>250153</c:v>
                </c:pt>
                <c:pt idx="9">
                  <c:v>166508</c:v>
                </c:pt>
                <c:pt idx="10">
                  <c:v>149963</c:v>
                </c:pt>
                <c:pt idx="11">
                  <c:v>330383</c:v>
                </c:pt>
                <c:pt idx="12">
                  <c:v>140873</c:v>
                </c:pt>
                <c:pt idx="13">
                  <c:v>171630</c:v>
                </c:pt>
                <c:pt idx="14">
                  <c:v>325830</c:v>
                </c:pt>
                <c:pt idx="15">
                  <c:v>181788</c:v>
                </c:pt>
                <c:pt idx="16">
                  <c:v>428550</c:v>
                </c:pt>
                <c:pt idx="17">
                  <c:v>337080</c:v>
                </c:pt>
                <c:pt idx="18">
                  <c:v>491813</c:v>
                </c:pt>
                <c:pt idx="19">
                  <c:v>272565</c:v>
                </c:pt>
                <c:pt idx="20">
                  <c:v>335200</c:v>
                </c:pt>
                <c:pt idx="21">
                  <c:v>289930</c:v>
                </c:pt>
                <c:pt idx="22">
                  <c:v>310433</c:v>
                </c:pt>
                <c:pt idx="23">
                  <c:v>107710</c:v>
                </c:pt>
                <c:pt idx="24">
                  <c:v>282630</c:v>
                </c:pt>
                <c:pt idx="25">
                  <c:v>310188</c:v>
                </c:pt>
                <c:pt idx="26">
                  <c:v>342280</c:v>
                </c:pt>
                <c:pt idx="27">
                  <c:v>130360</c:v>
                </c:pt>
                <c:pt idx="28">
                  <c:v>82618</c:v>
                </c:pt>
                <c:pt idx="29">
                  <c:v>118448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Sheet2!$I$2:$I$6</c15:f>
                <c15:dlblRangeCache>
                  <c:ptCount val="5"/>
                  <c:pt idx="0">
                    <c:v>Manchester</c:v>
                  </c:pt>
                  <c:pt idx="1">
                    <c:v>West Yorkshire</c:v>
                  </c:pt>
                  <c:pt idx="2">
                    <c:v>Merseyside</c:v>
                  </c:pt>
                  <c:pt idx="3">
                    <c:v>South Yorkshire</c:v>
                  </c:pt>
                  <c:pt idx="4">
                    <c:v>Tyne and Wear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23D2-4291-A71D-F9845747AD28}"/>
            </c:ext>
          </c:extLst>
        </c:ser>
        <c:ser>
          <c:idx val="2"/>
          <c:order val="2"/>
          <c:tx>
            <c:v>iden</c:v>
          </c:tx>
          <c:spPr>
            <a:ln w="19050" cap="rnd">
              <a:solidFill>
                <a:sysClr val="windowText" lastClr="000000">
                  <a:lumMod val="25000"/>
                  <a:lumOff val="75000"/>
                </a:sys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ysClr val="windowText" lastClr="000000">
                    <a:lumMod val="25000"/>
                    <a:lumOff val="75000"/>
                  </a:sys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23D2-4291-A71D-F9845747AD28}"/>
              </c:ext>
            </c:extLst>
          </c:dPt>
          <c:xVal>
            <c:numRef>
              <c:f>Sheet2!$N$7:$N$8</c:f>
              <c:numCache>
                <c:formatCode>General</c:formatCode>
                <c:ptCount val="2"/>
                <c:pt idx="0">
                  <c:v>0</c:v>
                </c:pt>
                <c:pt idx="1">
                  <c:v>3100000</c:v>
                </c:pt>
              </c:numCache>
            </c:numRef>
          </c:xVal>
          <c:yVal>
            <c:numRef>
              <c:f>Sheet2!$O$7:$O$8</c:f>
              <c:numCache>
                <c:formatCode>General</c:formatCode>
                <c:ptCount val="2"/>
                <c:pt idx="0">
                  <c:v>0</c:v>
                </c:pt>
                <c:pt idx="1">
                  <c:v>3100000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23D2-4291-A71D-F9845747A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73368"/>
        <c:axId val="5747736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E1BCB8D9-C1B3-4F2F-8452-E773999D8046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0-23D2-4291-A71D-F9845747AD28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02C10F7D-90DE-4B04-9148-CE41EE9931D3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1-23D2-4291-A71D-F9845747AD28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B749C147-88B2-4C14-A0B4-1974D7220EA8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2-23D2-4291-A71D-F9845747AD28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9848D663-6010-40E3-8E88-4CF618D305AF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3-23D2-4291-A71D-F9845747AD28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14023193-694D-409E-869E-DA6B64A78116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4-23D2-4291-A71D-F9845747AD28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5-23D2-4291-A71D-F9845747AD28}"/>
                      </c:ext>
                    </c:extLst>
                  </c:dLbl>
                  <c:dLbl>
                    <c:idx val="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6-23D2-4291-A71D-F9845747AD28}"/>
                      </c:ext>
                    </c:extLst>
                  </c:dLbl>
                  <c:dLbl>
                    <c:idx val="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7-23D2-4291-A71D-F9845747AD28}"/>
                      </c:ext>
                    </c:extLst>
                  </c:dLbl>
                  <c:dLbl>
                    <c:idx val="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8-23D2-4291-A71D-F9845747AD28}"/>
                      </c:ext>
                    </c:extLst>
                  </c:dLbl>
                  <c:dLbl>
                    <c:idx val="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9-23D2-4291-A71D-F9845747AD28}"/>
                      </c:ext>
                    </c:extLst>
                  </c:dLbl>
                  <c:dLbl>
                    <c:idx val="10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A-23D2-4291-A71D-F9845747AD28}"/>
                      </c:ext>
                    </c:extLst>
                  </c:dLbl>
                  <c:dLbl>
                    <c:idx val="11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B-23D2-4291-A71D-F9845747AD28}"/>
                      </c:ext>
                    </c:extLst>
                  </c:dLbl>
                  <c:dLbl>
                    <c:idx val="12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C-23D2-4291-A71D-F9845747AD28}"/>
                      </c:ext>
                    </c:extLst>
                  </c:dLbl>
                  <c:dLbl>
                    <c:idx val="13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D-23D2-4291-A71D-F9845747AD28}"/>
                      </c:ext>
                    </c:extLst>
                  </c:dLbl>
                  <c:dLbl>
                    <c:idx val="14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E-23D2-4291-A71D-F9845747AD28}"/>
                      </c:ext>
                    </c:extLst>
                  </c:dLbl>
                  <c:dLbl>
                    <c:idx val="1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F-23D2-4291-A71D-F9845747AD28}"/>
                      </c:ext>
                    </c:extLst>
                  </c:dLbl>
                  <c:dLbl>
                    <c:idx val="1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0-23D2-4291-A71D-F9845747AD28}"/>
                      </c:ext>
                    </c:extLst>
                  </c:dLbl>
                  <c:dLbl>
                    <c:idx val="1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1-23D2-4291-A71D-F9845747AD28}"/>
                      </c:ext>
                    </c:extLst>
                  </c:dLbl>
                  <c:dLbl>
                    <c:idx val="1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2-23D2-4291-A71D-F9845747AD28}"/>
                      </c:ext>
                    </c:extLst>
                  </c:dLbl>
                  <c:dLbl>
                    <c:idx val="1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3-23D2-4291-A71D-F9845747AD28}"/>
                      </c:ext>
                    </c:extLst>
                  </c:dLbl>
                  <c:dLbl>
                    <c:idx val="20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4-23D2-4291-A71D-F9845747AD28}"/>
                      </c:ext>
                    </c:extLst>
                  </c:dLbl>
                  <c:dLbl>
                    <c:idx val="21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5-23D2-4291-A71D-F9845747AD28}"/>
                      </c:ext>
                    </c:extLst>
                  </c:dLbl>
                  <c:dLbl>
                    <c:idx val="22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6-23D2-4291-A71D-F9845747AD28}"/>
                      </c:ext>
                    </c:extLst>
                  </c:dLbl>
                  <c:dLbl>
                    <c:idx val="23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7-23D2-4291-A71D-F9845747AD28}"/>
                      </c:ext>
                    </c:extLst>
                  </c:dLbl>
                  <c:dLbl>
                    <c:idx val="24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8-23D2-4291-A71D-F9845747AD28}"/>
                      </c:ext>
                    </c:extLst>
                  </c:dLbl>
                  <c:dLbl>
                    <c:idx val="2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9-23D2-4291-A71D-F9845747AD28}"/>
                      </c:ext>
                    </c:extLst>
                  </c:dLbl>
                  <c:dLbl>
                    <c:idx val="2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A-23D2-4291-A71D-F9845747AD28}"/>
                      </c:ext>
                    </c:extLst>
                  </c:dLbl>
                  <c:dLbl>
                    <c:idx val="2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B-23D2-4291-A71D-F9845747AD28}"/>
                      </c:ext>
                    </c:extLst>
                  </c:dLbl>
                  <c:dLbl>
                    <c:idx val="2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C-23D2-4291-A71D-F9845747AD28}"/>
                      </c:ext>
                    </c:extLst>
                  </c:dLbl>
                  <c:dLbl>
                    <c:idx val="2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D-23D2-4291-A71D-F9845747AD28}"/>
                      </c:ext>
                    </c:extLst>
                  </c:dLbl>
                  <c:spPr>
                    <a:solidFill>
                      <a:sysClr val="window" lastClr="CAEACE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DataLabelsRange val="1"/>
                      <c15:showLeaderLines val="0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Sheet1!$J$2:$J$31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2867800</c:v>
                      </c:pt>
                      <c:pt idx="1">
                        <c:v>2351600</c:v>
                      </c:pt>
                      <c:pt idx="2">
                        <c:v>1423300</c:v>
                      </c:pt>
                      <c:pt idx="3">
                        <c:v>1375100</c:v>
                      </c:pt>
                      <c:pt idx="4">
                        <c:v>1127200</c:v>
                      </c:pt>
                      <c:pt idx="5">
                        <c:v>323700</c:v>
                      </c:pt>
                      <c:pt idx="6">
                        <c:v>345300</c:v>
                      </c:pt>
                      <c:pt idx="7">
                        <c:v>472400</c:v>
                      </c:pt>
                      <c:pt idx="8">
                        <c:v>362400</c:v>
                      </c:pt>
                      <c:pt idx="9">
                        <c:v>130800</c:v>
                      </c:pt>
                      <c:pt idx="10">
                        <c:v>208100</c:v>
                      </c:pt>
                      <c:pt idx="11">
                        <c:v>400300</c:v>
                      </c:pt>
                      <c:pt idx="12">
                        <c:v>145700</c:v>
                      </c:pt>
                      <c:pt idx="13">
                        <c:v>162100</c:v>
                      </c:pt>
                      <c:pt idx="14">
                        <c:v>368600</c:v>
                      </c:pt>
                      <c:pt idx="15">
                        <c:v>264700</c:v>
                      </c:pt>
                      <c:pt idx="16">
                        <c:v>527620</c:v>
                      </c:pt>
                      <c:pt idx="17">
                        <c:v>215700</c:v>
                      </c:pt>
                      <c:pt idx="18">
                        <c:v>635640</c:v>
                      </c:pt>
                      <c:pt idx="19">
                        <c:v>193400</c:v>
                      </c:pt>
                      <c:pt idx="20">
                        <c:v>202800</c:v>
                      </c:pt>
                      <c:pt idx="21">
                        <c:v>238500</c:v>
                      </c:pt>
                      <c:pt idx="22">
                        <c:v>267100</c:v>
                      </c:pt>
                      <c:pt idx="23">
                        <c:v>144000</c:v>
                      </c:pt>
                      <c:pt idx="24">
                        <c:v>263700</c:v>
                      </c:pt>
                      <c:pt idx="25">
                        <c:v>261400</c:v>
                      </c:pt>
                      <c:pt idx="26">
                        <c:v>258400</c:v>
                      </c:pt>
                      <c:pt idx="27">
                        <c:v>141100</c:v>
                      </c:pt>
                      <c:pt idx="28">
                        <c:v>92300</c:v>
                      </c:pt>
                      <c:pt idx="29">
                        <c:v>103900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Sheet1!$K$2:$K$31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2572330</c:v>
                      </c:pt>
                      <c:pt idx="1">
                        <c:v>2472758</c:v>
                      </c:pt>
                      <c:pt idx="2">
                        <c:v>1633288</c:v>
                      </c:pt>
                      <c:pt idx="3">
                        <c:v>1180578</c:v>
                      </c:pt>
                      <c:pt idx="4">
                        <c:v>628705</c:v>
                      </c:pt>
                      <c:pt idx="5">
                        <c:v>284895</c:v>
                      </c:pt>
                      <c:pt idx="6">
                        <c:v>427810</c:v>
                      </c:pt>
                      <c:pt idx="7">
                        <c:v>466905</c:v>
                      </c:pt>
                      <c:pt idx="8">
                        <c:v>320193</c:v>
                      </c:pt>
                      <c:pt idx="9">
                        <c:v>150255</c:v>
                      </c:pt>
                      <c:pt idx="10">
                        <c:v>141805</c:v>
                      </c:pt>
                      <c:pt idx="11">
                        <c:v>359430</c:v>
                      </c:pt>
                      <c:pt idx="12">
                        <c:v>171230</c:v>
                      </c:pt>
                      <c:pt idx="13">
                        <c:v>195538</c:v>
                      </c:pt>
                      <c:pt idx="14">
                        <c:v>342050</c:v>
                      </c:pt>
                      <c:pt idx="15">
                        <c:v>161325</c:v>
                      </c:pt>
                      <c:pt idx="16">
                        <c:v>565788</c:v>
                      </c:pt>
                      <c:pt idx="17">
                        <c:v>382923</c:v>
                      </c:pt>
                      <c:pt idx="18">
                        <c:v>397505</c:v>
                      </c:pt>
                      <c:pt idx="19">
                        <c:v>273138</c:v>
                      </c:pt>
                      <c:pt idx="20">
                        <c:v>356990</c:v>
                      </c:pt>
                      <c:pt idx="21">
                        <c:v>315958</c:v>
                      </c:pt>
                      <c:pt idx="22">
                        <c:v>339473</c:v>
                      </c:pt>
                      <c:pt idx="23">
                        <c:v>104433</c:v>
                      </c:pt>
                      <c:pt idx="24">
                        <c:v>291130</c:v>
                      </c:pt>
                      <c:pt idx="25">
                        <c:v>343710</c:v>
                      </c:pt>
                      <c:pt idx="26">
                        <c:v>415485</c:v>
                      </c:pt>
                      <c:pt idx="27">
                        <c:v>173570</c:v>
                      </c:pt>
                      <c:pt idx="28">
                        <c:v>114938</c:v>
                      </c:pt>
                      <c:pt idx="29">
                        <c:v>115810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Sheet1!$I$2:$I$6</c15:f>
                      <c15:dlblRangeCache>
                        <c:ptCount val="5"/>
                        <c:pt idx="0">
                          <c:v>Manchester</c:v>
                        </c:pt>
                        <c:pt idx="1">
                          <c:v>West Yorkshire</c:v>
                        </c:pt>
                        <c:pt idx="2">
                          <c:v>Merseyside</c:v>
                        </c:pt>
                        <c:pt idx="3">
                          <c:v>South Yorkshire</c:v>
                        </c:pt>
                        <c:pt idx="4">
                          <c:v>Tyne and Wear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1E-23D2-4291-A71D-F9845747AD28}"/>
                  </c:ext>
                </c:extLst>
              </c15:ser>
            </c15:filteredScatterSeries>
          </c:ext>
        </c:extLst>
      </c:scatterChart>
      <c:valAx>
        <c:axId val="57477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UK census 2021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7289927335982918"/>
              <c:y val="0.95478142076502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73688"/>
        <c:crosses val="autoZero"/>
        <c:crossBetween val="midCat"/>
      </c:valAx>
      <c:valAx>
        <c:axId val="5747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Prediction number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7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 sz="1200">
                <a:latin typeface="Arial" panose="020B0604020202020204" pitchFamily="34" charset="0"/>
                <a:cs typeface="Arial" panose="020B0604020202020204" pitchFamily="34" charset="0"/>
              </a:rPr>
              <a:t>Aggregated prediction vs census population</a:t>
            </a:r>
          </a:p>
          <a:p>
            <a:pPr>
              <a:defRPr/>
            </a:pPr>
            <a:r>
              <a:rPr lang="en-GB" altLang="zh-CN" sz="1200">
                <a:latin typeface="Arial" panose="020B0604020202020204" pitchFamily="34" charset="0"/>
                <a:cs typeface="Arial" panose="020B0604020202020204" pitchFamily="34" charset="0"/>
              </a:rPr>
              <a:t>Model: VGG-A (ImageNet)</a:t>
            </a:r>
            <a:endParaRPr lang="zh-CN" altLang="en-US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0884349848997877"/>
          <c:y val="5.46448087431693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0402501737387E-2"/>
          <c:y val="8.8777376188632157E-2"/>
          <c:w val="0.87803286375803524"/>
          <c:h val="0.83015489867045311"/>
        </c:manualLayout>
      </c:layout>
      <c:scatterChart>
        <c:scatterStyle val="lineMarker"/>
        <c:varyColors val="0"/>
        <c:ser>
          <c:idx val="2"/>
          <c:order val="2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D590ECA-DA43-42FD-B35B-D8612D8C981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C002-40CA-A942-7790696B4AD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4FC121D-B1EF-4561-8130-547EBF59DEC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C002-40CA-A942-7790696B4AD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E831D9-3E65-4FDA-8A28-9E0B5C0CE64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C002-40CA-A942-7790696B4AD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79E7755-9EFB-4238-8C8C-E8E7DC44D0A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C002-40CA-A942-7790696B4AD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8B7517E-2495-477F-B9F5-11A218905F8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C002-40CA-A942-7790696B4AD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002-40CA-A942-7790696B4AD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002-40CA-A942-7790696B4AD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002-40CA-A942-7790696B4AD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002-40CA-A942-7790696B4AD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002-40CA-A942-7790696B4AD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002-40CA-A942-7790696B4AD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002-40CA-A942-7790696B4AD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002-40CA-A942-7790696B4AD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002-40CA-A942-7790696B4AD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002-40CA-A942-7790696B4AD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002-40CA-A942-7790696B4AD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002-40CA-A942-7790696B4AD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002-40CA-A942-7790696B4AD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002-40CA-A942-7790696B4AD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002-40CA-A942-7790696B4AD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002-40CA-A942-7790696B4AD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002-40CA-A942-7790696B4AD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002-40CA-A942-7790696B4AD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002-40CA-A942-7790696B4AD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002-40CA-A942-7790696B4AD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002-40CA-A942-7790696B4AD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002-40CA-A942-7790696B4AD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002-40CA-A942-7790696B4AD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002-40CA-A942-7790696B4AD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002-40CA-A942-7790696B4AD3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Sheet3!$J$2:$J$31</c:f>
              <c:numCache>
                <c:formatCode>General</c:formatCode>
                <c:ptCount val="30"/>
                <c:pt idx="0">
                  <c:v>2867800</c:v>
                </c:pt>
                <c:pt idx="1">
                  <c:v>2351600</c:v>
                </c:pt>
                <c:pt idx="2">
                  <c:v>1423300</c:v>
                </c:pt>
                <c:pt idx="3">
                  <c:v>1375100</c:v>
                </c:pt>
                <c:pt idx="4">
                  <c:v>1127200</c:v>
                </c:pt>
                <c:pt idx="5">
                  <c:v>323700</c:v>
                </c:pt>
                <c:pt idx="6">
                  <c:v>345300</c:v>
                </c:pt>
                <c:pt idx="7">
                  <c:v>472400</c:v>
                </c:pt>
                <c:pt idx="8">
                  <c:v>362400</c:v>
                </c:pt>
                <c:pt idx="9">
                  <c:v>130800</c:v>
                </c:pt>
                <c:pt idx="10">
                  <c:v>208100</c:v>
                </c:pt>
                <c:pt idx="11">
                  <c:v>400300</c:v>
                </c:pt>
                <c:pt idx="12">
                  <c:v>145700</c:v>
                </c:pt>
                <c:pt idx="13">
                  <c:v>162100</c:v>
                </c:pt>
                <c:pt idx="14">
                  <c:v>368600</c:v>
                </c:pt>
                <c:pt idx="15">
                  <c:v>264700</c:v>
                </c:pt>
                <c:pt idx="16">
                  <c:v>527620</c:v>
                </c:pt>
                <c:pt idx="17">
                  <c:v>215700</c:v>
                </c:pt>
                <c:pt idx="18">
                  <c:v>635640</c:v>
                </c:pt>
                <c:pt idx="19">
                  <c:v>193400</c:v>
                </c:pt>
                <c:pt idx="20">
                  <c:v>202800</c:v>
                </c:pt>
                <c:pt idx="21">
                  <c:v>238500</c:v>
                </c:pt>
                <c:pt idx="22">
                  <c:v>267100</c:v>
                </c:pt>
                <c:pt idx="23">
                  <c:v>144000</c:v>
                </c:pt>
                <c:pt idx="24">
                  <c:v>263700</c:v>
                </c:pt>
                <c:pt idx="25">
                  <c:v>261400</c:v>
                </c:pt>
                <c:pt idx="26">
                  <c:v>258400</c:v>
                </c:pt>
                <c:pt idx="27">
                  <c:v>141100</c:v>
                </c:pt>
                <c:pt idx="28">
                  <c:v>92300</c:v>
                </c:pt>
                <c:pt idx="29">
                  <c:v>103900</c:v>
                </c:pt>
              </c:numCache>
            </c:numRef>
          </c:xVal>
          <c:yVal>
            <c:numRef>
              <c:f>Sheet3!$K$2:$K$31</c:f>
              <c:numCache>
                <c:formatCode>General</c:formatCode>
                <c:ptCount val="30"/>
                <c:pt idx="0">
                  <c:v>2131058</c:v>
                </c:pt>
                <c:pt idx="1">
                  <c:v>3500198</c:v>
                </c:pt>
                <c:pt idx="2">
                  <c:v>1901443</c:v>
                </c:pt>
                <c:pt idx="3">
                  <c:v>2401942</c:v>
                </c:pt>
                <c:pt idx="4">
                  <c:v>1274280</c:v>
                </c:pt>
                <c:pt idx="5">
                  <c:v>256218</c:v>
                </c:pt>
                <c:pt idx="6">
                  <c:v>387675</c:v>
                </c:pt>
                <c:pt idx="7">
                  <c:v>503175</c:v>
                </c:pt>
                <c:pt idx="8">
                  <c:v>267713</c:v>
                </c:pt>
                <c:pt idx="9">
                  <c:v>183248</c:v>
                </c:pt>
                <c:pt idx="10">
                  <c:v>188665</c:v>
                </c:pt>
                <c:pt idx="11">
                  <c:v>467613</c:v>
                </c:pt>
                <c:pt idx="12">
                  <c:v>139330</c:v>
                </c:pt>
                <c:pt idx="13">
                  <c:v>175473</c:v>
                </c:pt>
                <c:pt idx="14">
                  <c:v>241518</c:v>
                </c:pt>
                <c:pt idx="15">
                  <c:v>282520</c:v>
                </c:pt>
                <c:pt idx="16">
                  <c:v>483623</c:v>
                </c:pt>
                <c:pt idx="17">
                  <c:v>361478</c:v>
                </c:pt>
                <c:pt idx="18">
                  <c:v>488758</c:v>
                </c:pt>
                <c:pt idx="19">
                  <c:v>314348</c:v>
                </c:pt>
                <c:pt idx="20">
                  <c:v>425675</c:v>
                </c:pt>
                <c:pt idx="21">
                  <c:v>535643</c:v>
                </c:pt>
                <c:pt idx="22">
                  <c:v>247503</c:v>
                </c:pt>
                <c:pt idx="23">
                  <c:v>157378</c:v>
                </c:pt>
                <c:pt idx="24">
                  <c:v>228875</c:v>
                </c:pt>
                <c:pt idx="25">
                  <c:v>217340</c:v>
                </c:pt>
                <c:pt idx="26">
                  <c:v>166873</c:v>
                </c:pt>
                <c:pt idx="27">
                  <c:v>156283</c:v>
                </c:pt>
                <c:pt idx="28">
                  <c:v>76270</c:v>
                </c:pt>
                <c:pt idx="29">
                  <c:v>113975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Sheet3!$I$2:$I$6</c15:f>
                <c15:dlblRangeCache>
                  <c:ptCount val="5"/>
                  <c:pt idx="0">
                    <c:v>Manchester</c:v>
                  </c:pt>
                  <c:pt idx="1">
                    <c:v>West Yorkshire</c:v>
                  </c:pt>
                  <c:pt idx="2">
                    <c:v>Merseyside</c:v>
                  </c:pt>
                  <c:pt idx="3">
                    <c:v>South Yorkshire</c:v>
                  </c:pt>
                  <c:pt idx="4">
                    <c:v>Tyne and Wear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E-C002-40CA-A942-7790696B4AD3}"/>
            </c:ext>
          </c:extLst>
        </c:ser>
        <c:ser>
          <c:idx val="3"/>
          <c:order val="3"/>
          <c:tx>
            <c:v>iden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Sheet3!$M$9:$M$10</c:f>
              <c:numCache>
                <c:formatCode>General</c:formatCode>
                <c:ptCount val="2"/>
                <c:pt idx="0">
                  <c:v>0</c:v>
                </c:pt>
                <c:pt idx="1">
                  <c:v>3100000</c:v>
                </c:pt>
              </c:numCache>
            </c:numRef>
          </c:xVal>
          <c:yVal>
            <c:numRef>
              <c:f>Sheet3!$N$9:$N$10</c:f>
              <c:numCache>
                <c:formatCode>General</c:formatCode>
                <c:ptCount val="2"/>
                <c:pt idx="0">
                  <c:v>0</c:v>
                </c:pt>
                <c:pt idx="1">
                  <c:v>3100000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C002-40CA-A942-7790696B4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73368"/>
        <c:axId val="5747736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3074991B-A953-401B-BF8C-E5E9A0260060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F-C002-40CA-A942-7790696B4AD3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5F8385C0-A492-4E04-91E8-A282B5E834A6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0-C002-40CA-A942-7790696B4AD3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6CED1DA1-C641-49AF-83A6-5E6774C76758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1-C002-40CA-A942-7790696B4AD3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289E71AF-ED21-419F-9F5B-6C2C7D654554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2-C002-40CA-A942-7790696B4AD3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B7B826FD-2EAC-4F83-9782-DB1EDC2E4DBD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3-C002-40CA-A942-7790696B4AD3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4-C002-40CA-A942-7790696B4AD3}"/>
                      </c:ext>
                    </c:extLst>
                  </c:dLbl>
                  <c:dLbl>
                    <c:idx val="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5-C002-40CA-A942-7790696B4AD3}"/>
                      </c:ext>
                    </c:extLst>
                  </c:dLbl>
                  <c:dLbl>
                    <c:idx val="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6-C002-40CA-A942-7790696B4AD3}"/>
                      </c:ext>
                    </c:extLst>
                  </c:dLbl>
                  <c:dLbl>
                    <c:idx val="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7-C002-40CA-A942-7790696B4AD3}"/>
                      </c:ext>
                    </c:extLst>
                  </c:dLbl>
                  <c:dLbl>
                    <c:idx val="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8-C002-40CA-A942-7790696B4AD3}"/>
                      </c:ext>
                    </c:extLst>
                  </c:dLbl>
                  <c:dLbl>
                    <c:idx val="10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9-C002-40CA-A942-7790696B4AD3}"/>
                      </c:ext>
                    </c:extLst>
                  </c:dLbl>
                  <c:dLbl>
                    <c:idx val="11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A-C002-40CA-A942-7790696B4AD3}"/>
                      </c:ext>
                    </c:extLst>
                  </c:dLbl>
                  <c:dLbl>
                    <c:idx val="12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B-C002-40CA-A942-7790696B4AD3}"/>
                      </c:ext>
                    </c:extLst>
                  </c:dLbl>
                  <c:dLbl>
                    <c:idx val="13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C-C002-40CA-A942-7790696B4AD3}"/>
                      </c:ext>
                    </c:extLst>
                  </c:dLbl>
                  <c:dLbl>
                    <c:idx val="14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D-C002-40CA-A942-7790696B4AD3}"/>
                      </c:ext>
                    </c:extLst>
                  </c:dLbl>
                  <c:dLbl>
                    <c:idx val="1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E-C002-40CA-A942-7790696B4AD3}"/>
                      </c:ext>
                    </c:extLst>
                  </c:dLbl>
                  <c:dLbl>
                    <c:idx val="1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F-C002-40CA-A942-7790696B4AD3}"/>
                      </c:ext>
                    </c:extLst>
                  </c:dLbl>
                  <c:dLbl>
                    <c:idx val="1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0-C002-40CA-A942-7790696B4AD3}"/>
                      </c:ext>
                    </c:extLst>
                  </c:dLbl>
                  <c:dLbl>
                    <c:idx val="1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1-C002-40CA-A942-7790696B4AD3}"/>
                      </c:ext>
                    </c:extLst>
                  </c:dLbl>
                  <c:dLbl>
                    <c:idx val="1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2-C002-40CA-A942-7790696B4AD3}"/>
                      </c:ext>
                    </c:extLst>
                  </c:dLbl>
                  <c:dLbl>
                    <c:idx val="20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3-C002-40CA-A942-7790696B4AD3}"/>
                      </c:ext>
                    </c:extLst>
                  </c:dLbl>
                  <c:dLbl>
                    <c:idx val="21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4-C002-40CA-A942-7790696B4AD3}"/>
                      </c:ext>
                    </c:extLst>
                  </c:dLbl>
                  <c:dLbl>
                    <c:idx val="22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5-C002-40CA-A942-7790696B4AD3}"/>
                      </c:ext>
                    </c:extLst>
                  </c:dLbl>
                  <c:dLbl>
                    <c:idx val="23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6-C002-40CA-A942-7790696B4AD3}"/>
                      </c:ext>
                    </c:extLst>
                  </c:dLbl>
                  <c:dLbl>
                    <c:idx val="24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7-C002-40CA-A942-7790696B4AD3}"/>
                      </c:ext>
                    </c:extLst>
                  </c:dLbl>
                  <c:dLbl>
                    <c:idx val="2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8-C002-40CA-A942-7790696B4AD3}"/>
                      </c:ext>
                    </c:extLst>
                  </c:dLbl>
                  <c:dLbl>
                    <c:idx val="2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9-C002-40CA-A942-7790696B4AD3}"/>
                      </c:ext>
                    </c:extLst>
                  </c:dLbl>
                  <c:dLbl>
                    <c:idx val="2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A-C002-40CA-A942-7790696B4AD3}"/>
                      </c:ext>
                    </c:extLst>
                  </c:dLbl>
                  <c:dLbl>
                    <c:idx val="2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B-C002-40CA-A942-7790696B4AD3}"/>
                      </c:ext>
                    </c:extLst>
                  </c:dLbl>
                  <c:dLbl>
                    <c:idx val="2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3C-C002-40CA-A942-7790696B4AD3}"/>
                      </c:ext>
                    </c:extLst>
                  </c:dLbl>
                  <c:spPr>
                    <a:solidFill>
                      <a:sysClr val="window" lastClr="CAEACE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DataLabelsRange val="1"/>
                      <c15:showLeaderLines val="0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Sheet1!$J$2:$J$31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2867800</c:v>
                      </c:pt>
                      <c:pt idx="1">
                        <c:v>2351600</c:v>
                      </c:pt>
                      <c:pt idx="2">
                        <c:v>1423300</c:v>
                      </c:pt>
                      <c:pt idx="3">
                        <c:v>1375100</c:v>
                      </c:pt>
                      <c:pt idx="4">
                        <c:v>1127200</c:v>
                      </c:pt>
                      <c:pt idx="5">
                        <c:v>323700</c:v>
                      </c:pt>
                      <c:pt idx="6">
                        <c:v>345300</c:v>
                      </c:pt>
                      <c:pt idx="7">
                        <c:v>472400</c:v>
                      </c:pt>
                      <c:pt idx="8">
                        <c:v>362400</c:v>
                      </c:pt>
                      <c:pt idx="9">
                        <c:v>130800</c:v>
                      </c:pt>
                      <c:pt idx="10">
                        <c:v>208100</c:v>
                      </c:pt>
                      <c:pt idx="11">
                        <c:v>400300</c:v>
                      </c:pt>
                      <c:pt idx="12">
                        <c:v>145700</c:v>
                      </c:pt>
                      <c:pt idx="13">
                        <c:v>162100</c:v>
                      </c:pt>
                      <c:pt idx="14">
                        <c:v>368600</c:v>
                      </c:pt>
                      <c:pt idx="15">
                        <c:v>264700</c:v>
                      </c:pt>
                      <c:pt idx="16">
                        <c:v>527620</c:v>
                      </c:pt>
                      <c:pt idx="17">
                        <c:v>215700</c:v>
                      </c:pt>
                      <c:pt idx="18">
                        <c:v>635640</c:v>
                      </c:pt>
                      <c:pt idx="19">
                        <c:v>193400</c:v>
                      </c:pt>
                      <c:pt idx="20">
                        <c:v>202800</c:v>
                      </c:pt>
                      <c:pt idx="21">
                        <c:v>238500</c:v>
                      </c:pt>
                      <c:pt idx="22">
                        <c:v>267100</c:v>
                      </c:pt>
                      <c:pt idx="23">
                        <c:v>144000</c:v>
                      </c:pt>
                      <c:pt idx="24">
                        <c:v>263700</c:v>
                      </c:pt>
                      <c:pt idx="25">
                        <c:v>261400</c:v>
                      </c:pt>
                      <c:pt idx="26">
                        <c:v>258400</c:v>
                      </c:pt>
                      <c:pt idx="27">
                        <c:v>141100</c:v>
                      </c:pt>
                      <c:pt idx="28">
                        <c:v>92300</c:v>
                      </c:pt>
                      <c:pt idx="29">
                        <c:v>103900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Sheet1!$K$2:$K$31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2572330</c:v>
                      </c:pt>
                      <c:pt idx="1">
                        <c:v>2472758</c:v>
                      </c:pt>
                      <c:pt idx="2">
                        <c:v>1633288</c:v>
                      </c:pt>
                      <c:pt idx="3">
                        <c:v>1180578</c:v>
                      </c:pt>
                      <c:pt idx="4">
                        <c:v>628705</c:v>
                      </c:pt>
                      <c:pt idx="5">
                        <c:v>284895</c:v>
                      </c:pt>
                      <c:pt idx="6">
                        <c:v>427810</c:v>
                      </c:pt>
                      <c:pt idx="7">
                        <c:v>466905</c:v>
                      </c:pt>
                      <c:pt idx="8">
                        <c:v>320193</c:v>
                      </c:pt>
                      <c:pt idx="9">
                        <c:v>150255</c:v>
                      </c:pt>
                      <c:pt idx="10">
                        <c:v>141805</c:v>
                      </c:pt>
                      <c:pt idx="11">
                        <c:v>359430</c:v>
                      </c:pt>
                      <c:pt idx="12">
                        <c:v>171230</c:v>
                      </c:pt>
                      <c:pt idx="13">
                        <c:v>195538</c:v>
                      </c:pt>
                      <c:pt idx="14">
                        <c:v>342050</c:v>
                      </c:pt>
                      <c:pt idx="15">
                        <c:v>161325</c:v>
                      </c:pt>
                      <c:pt idx="16">
                        <c:v>565788</c:v>
                      </c:pt>
                      <c:pt idx="17">
                        <c:v>382923</c:v>
                      </c:pt>
                      <c:pt idx="18">
                        <c:v>397505</c:v>
                      </c:pt>
                      <c:pt idx="19">
                        <c:v>273138</c:v>
                      </c:pt>
                      <c:pt idx="20">
                        <c:v>356990</c:v>
                      </c:pt>
                      <c:pt idx="21">
                        <c:v>315958</c:v>
                      </c:pt>
                      <c:pt idx="22">
                        <c:v>339473</c:v>
                      </c:pt>
                      <c:pt idx="23">
                        <c:v>104433</c:v>
                      </c:pt>
                      <c:pt idx="24">
                        <c:v>291130</c:v>
                      </c:pt>
                      <c:pt idx="25">
                        <c:v>343710</c:v>
                      </c:pt>
                      <c:pt idx="26">
                        <c:v>415485</c:v>
                      </c:pt>
                      <c:pt idx="27">
                        <c:v>173570</c:v>
                      </c:pt>
                      <c:pt idx="28">
                        <c:v>114938</c:v>
                      </c:pt>
                      <c:pt idx="29">
                        <c:v>115810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Sheet1!$I$2:$I$6</c15:f>
                      <c15:dlblRangeCache>
                        <c:ptCount val="5"/>
                        <c:pt idx="0">
                          <c:v>Manchester</c:v>
                        </c:pt>
                        <c:pt idx="1">
                          <c:v>West Yorkshire</c:v>
                        </c:pt>
                        <c:pt idx="2">
                          <c:v>Merseyside</c:v>
                        </c:pt>
                        <c:pt idx="3">
                          <c:v>South Yorkshire</c:v>
                        </c:pt>
                        <c:pt idx="4">
                          <c:v>Tyne and Wear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3D-C002-40CA-A942-7790696B4AD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1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DAF93D66-1984-40A1-82F6-CD3C559045E6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0-C002-40CA-A942-7790696B4AD3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D45B197E-59A9-41D7-8E04-BE37259AFEBC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1-C002-40CA-A942-7790696B4AD3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FE2EF3E2-7EDB-4D2C-A229-DF50F6BE344D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2-C002-40CA-A942-7790696B4AD3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9E997B82-38B7-4B32-815F-88A69740961D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3-C002-40CA-A942-7790696B4AD3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34EB6140-177B-466F-A16E-382D0A2348BC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4-C002-40CA-A942-7790696B4AD3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5-C002-40CA-A942-7790696B4AD3}"/>
                      </c:ext>
                    </c:extLst>
                  </c:dLbl>
                  <c:dLbl>
                    <c:idx val="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6-C002-40CA-A942-7790696B4AD3}"/>
                      </c:ext>
                    </c:extLst>
                  </c:dLbl>
                  <c:dLbl>
                    <c:idx val="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7-C002-40CA-A942-7790696B4AD3}"/>
                      </c:ext>
                    </c:extLst>
                  </c:dLbl>
                  <c:dLbl>
                    <c:idx val="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8-C002-40CA-A942-7790696B4AD3}"/>
                      </c:ext>
                    </c:extLst>
                  </c:dLbl>
                  <c:dLbl>
                    <c:idx val="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9-C002-40CA-A942-7790696B4AD3}"/>
                      </c:ext>
                    </c:extLst>
                  </c:dLbl>
                  <c:dLbl>
                    <c:idx val="10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A-C002-40CA-A942-7790696B4AD3}"/>
                      </c:ext>
                    </c:extLst>
                  </c:dLbl>
                  <c:dLbl>
                    <c:idx val="11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B-C002-40CA-A942-7790696B4AD3}"/>
                      </c:ext>
                    </c:extLst>
                  </c:dLbl>
                  <c:dLbl>
                    <c:idx val="12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C-C002-40CA-A942-7790696B4AD3}"/>
                      </c:ext>
                    </c:extLst>
                  </c:dLbl>
                  <c:dLbl>
                    <c:idx val="13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D-C002-40CA-A942-7790696B4AD3}"/>
                      </c:ext>
                    </c:extLst>
                  </c:dLbl>
                  <c:dLbl>
                    <c:idx val="14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E-C002-40CA-A942-7790696B4AD3}"/>
                      </c:ext>
                    </c:extLst>
                  </c:dLbl>
                  <c:dLbl>
                    <c:idx val="1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F-C002-40CA-A942-7790696B4AD3}"/>
                      </c:ext>
                    </c:extLst>
                  </c:dLbl>
                  <c:dLbl>
                    <c:idx val="1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0-C002-40CA-A942-7790696B4AD3}"/>
                      </c:ext>
                    </c:extLst>
                  </c:dLbl>
                  <c:dLbl>
                    <c:idx val="1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1-C002-40CA-A942-7790696B4AD3}"/>
                      </c:ext>
                    </c:extLst>
                  </c:dLbl>
                  <c:dLbl>
                    <c:idx val="1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2-C002-40CA-A942-7790696B4AD3}"/>
                      </c:ext>
                    </c:extLst>
                  </c:dLbl>
                  <c:dLbl>
                    <c:idx val="1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3-C002-40CA-A942-7790696B4AD3}"/>
                      </c:ext>
                    </c:extLst>
                  </c:dLbl>
                  <c:dLbl>
                    <c:idx val="20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4-C002-40CA-A942-7790696B4AD3}"/>
                      </c:ext>
                    </c:extLst>
                  </c:dLbl>
                  <c:dLbl>
                    <c:idx val="21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5-C002-40CA-A942-7790696B4AD3}"/>
                      </c:ext>
                    </c:extLst>
                  </c:dLbl>
                  <c:dLbl>
                    <c:idx val="22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6-C002-40CA-A942-7790696B4AD3}"/>
                      </c:ext>
                    </c:extLst>
                  </c:dLbl>
                  <c:dLbl>
                    <c:idx val="23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7-C002-40CA-A942-7790696B4AD3}"/>
                      </c:ext>
                    </c:extLst>
                  </c:dLbl>
                  <c:dLbl>
                    <c:idx val="24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8-C002-40CA-A942-7790696B4AD3}"/>
                      </c:ext>
                    </c:extLst>
                  </c:dLbl>
                  <c:dLbl>
                    <c:idx val="2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9-C002-40CA-A942-7790696B4AD3}"/>
                      </c:ext>
                    </c:extLst>
                  </c:dLbl>
                  <c:dLbl>
                    <c:idx val="2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A-C002-40CA-A942-7790696B4AD3}"/>
                      </c:ext>
                    </c:extLst>
                  </c:dLbl>
                  <c:dLbl>
                    <c:idx val="2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B-C002-40CA-A942-7790696B4AD3}"/>
                      </c:ext>
                    </c:extLst>
                  </c:dLbl>
                  <c:dLbl>
                    <c:idx val="2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C-C002-40CA-A942-7790696B4AD3}"/>
                      </c:ext>
                    </c:extLst>
                  </c:dLbl>
                  <c:dLbl>
                    <c:idx val="2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D-C002-40CA-A942-7790696B4AD3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Sheet2!$J$2:$J$31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2867800</c:v>
                      </c:pt>
                      <c:pt idx="1">
                        <c:v>2351600</c:v>
                      </c:pt>
                      <c:pt idx="2">
                        <c:v>1423300</c:v>
                      </c:pt>
                      <c:pt idx="3">
                        <c:v>1375100</c:v>
                      </c:pt>
                      <c:pt idx="4">
                        <c:v>1127200</c:v>
                      </c:pt>
                      <c:pt idx="5">
                        <c:v>323700</c:v>
                      </c:pt>
                      <c:pt idx="6">
                        <c:v>345300</c:v>
                      </c:pt>
                      <c:pt idx="7">
                        <c:v>472400</c:v>
                      </c:pt>
                      <c:pt idx="8">
                        <c:v>362400</c:v>
                      </c:pt>
                      <c:pt idx="9">
                        <c:v>130800</c:v>
                      </c:pt>
                      <c:pt idx="10">
                        <c:v>208100</c:v>
                      </c:pt>
                      <c:pt idx="11">
                        <c:v>400300</c:v>
                      </c:pt>
                      <c:pt idx="12">
                        <c:v>145700</c:v>
                      </c:pt>
                      <c:pt idx="13">
                        <c:v>162100</c:v>
                      </c:pt>
                      <c:pt idx="14">
                        <c:v>368600</c:v>
                      </c:pt>
                      <c:pt idx="15">
                        <c:v>264700</c:v>
                      </c:pt>
                      <c:pt idx="16">
                        <c:v>527620</c:v>
                      </c:pt>
                      <c:pt idx="17">
                        <c:v>215700</c:v>
                      </c:pt>
                      <c:pt idx="18">
                        <c:v>635640</c:v>
                      </c:pt>
                      <c:pt idx="19">
                        <c:v>193400</c:v>
                      </c:pt>
                      <c:pt idx="20">
                        <c:v>202800</c:v>
                      </c:pt>
                      <c:pt idx="21">
                        <c:v>238500</c:v>
                      </c:pt>
                      <c:pt idx="22">
                        <c:v>267100</c:v>
                      </c:pt>
                      <c:pt idx="23">
                        <c:v>144000</c:v>
                      </c:pt>
                      <c:pt idx="24">
                        <c:v>263700</c:v>
                      </c:pt>
                      <c:pt idx="25">
                        <c:v>261400</c:v>
                      </c:pt>
                      <c:pt idx="26">
                        <c:v>258400</c:v>
                      </c:pt>
                      <c:pt idx="27">
                        <c:v>141100</c:v>
                      </c:pt>
                      <c:pt idx="28">
                        <c:v>92300</c:v>
                      </c:pt>
                      <c:pt idx="29">
                        <c:v>103900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Sheet2!$K$2:$K$31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2377013</c:v>
                      </c:pt>
                      <c:pt idx="1">
                        <c:v>2618748</c:v>
                      </c:pt>
                      <c:pt idx="2">
                        <c:v>1270003</c:v>
                      </c:pt>
                      <c:pt idx="3">
                        <c:v>1479075</c:v>
                      </c:pt>
                      <c:pt idx="4">
                        <c:v>750778</c:v>
                      </c:pt>
                      <c:pt idx="5">
                        <c:v>268720</c:v>
                      </c:pt>
                      <c:pt idx="6">
                        <c:v>431858</c:v>
                      </c:pt>
                      <c:pt idx="7">
                        <c:v>402300</c:v>
                      </c:pt>
                      <c:pt idx="8">
                        <c:v>250153</c:v>
                      </c:pt>
                      <c:pt idx="9">
                        <c:v>166508</c:v>
                      </c:pt>
                      <c:pt idx="10">
                        <c:v>149963</c:v>
                      </c:pt>
                      <c:pt idx="11">
                        <c:v>330383</c:v>
                      </c:pt>
                      <c:pt idx="12">
                        <c:v>140873</c:v>
                      </c:pt>
                      <c:pt idx="13">
                        <c:v>171630</c:v>
                      </c:pt>
                      <c:pt idx="14">
                        <c:v>325830</c:v>
                      </c:pt>
                      <c:pt idx="15">
                        <c:v>181788</c:v>
                      </c:pt>
                      <c:pt idx="16">
                        <c:v>428550</c:v>
                      </c:pt>
                      <c:pt idx="17">
                        <c:v>337080</c:v>
                      </c:pt>
                      <c:pt idx="18">
                        <c:v>491813</c:v>
                      </c:pt>
                      <c:pt idx="19">
                        <c:v>272565</c:v>
                      </c:pt>
                      <c:pt idx="20">
                        <c:v>335200</c:v>
                      </c:pt>
                      <c:pt idx="21">
                        <c:v>289930</c:v>
                      </c:pt>
                      <c:pt idx="22">
                        <c:v>310433</c:v>
                      </c:pt>
                      <c:pt idx="23">
                        <c:v>107710</c:v>
                      </c:pt>
                      <c:pt idx="24">
                        <c:v>282630</c:v>
                      </c:pt>
                      <c:pt idx="25">
                        <c:v>310188</c:v>
                      </c:pt>
                      <c:pt idx="26">
                        <c:v>342280</c:v>
                      </c:pt>
                      <c:pt idx="27">
                        <c:v>130360</c:v>
                      </c:pt>
                      <c:pt idx="28">
                        <c:v>82618</c:v>
                      </c:pt>
                      <c:pt idx="29">
                        <c:v>118448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5="http://schemas.microsoft.com/office/drawing/2012/chart" uri="{02D57815-91ED-43cb-92C2-25804820EDAC}">
                    <c15:datalabelsRange>
                      <c15:f>Sheet2!$I$2:$I$6</c15:f>
                      <c15:dlblRangeCache>
                        <c:ptCount val="5"/>
                        <c:pt idx="0">
                          <c:v>Manchester</c:v>
                        </c:pt>
                        <c:pt idx="1">
                          <c:v>West Yorkshire</c:v>
                        </c:pt>
                        <c:pt idx="2">
                          <c:v>Merseyside</c:v>
                        </c:pt>
                        <c:pt idx="3">
                          <c:v>South Yorkshire</c:v>
                        </c:pt>
                        <c:pt idx="4">
                          <c:v>Tyne and Wear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1E-C002-40CA-A942-7790696B4AD3}"/>
                  </c:ext>
                </c:extLst>
              </c15:ser>
            </c15:filteredScatterSeries>
          </c:ext>
        </c:extLst>
      </c:scatterChart>
      <c:valAx>
        <c:axId val="57477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UK census 2021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7289927335982918"/>
              <c:y val="0.95478142076502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73688"/>
        <c:crosses val="autoZero"/>
        <c:crossBetween val="midCat"/>
      </c:valAx>
      <c:valAx>
        <c:axId val="5747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Prediction number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7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Aggregated prediction vs census population</a:t>
            </a:r>
          </a:p>
          <a:p>
            <a:pPr>
              <a:defRPr/>
            </a:pPr>
            <a:r>
              <a:rPr lang="en-GB" altLang="zh-CN"/>
              <a:t>Model: VGG-D (ImageNet)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0402501737387E-2"/>
          <c:y val="8.8777376188632157E-2"/>
          <c:w val="0.87803286375803524"/>
          <c:h val="0.83015489867045311"/>
        </c:manualLayout>
      </c:layout>
      <c:scatterChart>
        <c:scatterStyle val="lineMarker"/>
        <c:varyColors val="0"/>
        <c:ser>
          <c:idx val="1"/>
          <c:order val="1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6F39542-DBF8-46AD-9BFD-89CE12970D3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0714-406B-8139-A38B16217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9D54621-6E64-4279-AF89-C0ACF20ACE0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0714-406B-8139-A38B16217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AD121E2-4BA6-4C0F-BF71-B09770C4FF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0714-406B-8139-A38B16217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256DF5-85B6-4C00-9231-1B1410E60FA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0714-406B-8139-A38B16217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48C890D-64E3-466B-9233-6DBEA6D4BE4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0714-406B-8139-A38B16217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714-406B-8139-A38B16217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714-406B-8139-A38B16217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714-406B-8139-A38B16217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714-406B-8139-A38B16217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714-406B-8139-A38B162176E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714-406B-8139-A38B162176E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714-406B-8139-A38B162176E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714-406B-8139-A38B162176E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714-406B-8139-A38B162176E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714-406B-8139-A38B162176E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714-406B-8139-A38B162176E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714-406B-8139-A38B162176E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714-406B-8139-A38B162176E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714-406B-8139-A38B162176E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714-406B-8139-A38B162176E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714-406B-8139-A38B162176E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0714-406B-8139-A38B162176E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0714-406B-8139-A38B162176E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714-406B-8139-A38B162176E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714-406B-8139-A38B162176E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714-406B-8139-A38B162176E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714-406B-8139-A38B162176E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714-406B-8139-A38B162176E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714-406B-8139-A38B162176E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714-406B-8139-A38B162176E8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Sheet4!$J$2:$J$31</c:f>
              <c:numCache>
                <c:formatCode>General</c:formatCode>
                <c:ptCount val="30"/>
                <c:pt idx="0">
                  <c:v>2867800</c:v>
                </c:pt>
                <c:pt idx="1">
                  <c:v>2351600</c:v>
                </c:pt>
                <c:pt idx="2">
                  <c:v>1423300</c:v>
                </c:pt>
                <c:pt idx="3">
                  <c:v>1375100</c:v>
                </c:pt>
                <c:pt idx="4">
                  <c:v>1127200</c:v>
                </c:pt>
                <c:pt idx="5">
                  <c:v>323700</c:v>
                </c:pt>
                <c:pt idx="6">
                  <c:v>345300</c:v>
                </c:pt>
                <c:pt idx="7">
                  <c:v>472400</c:v>
                </c:pt>
                <c:pt idx="8">
                  <c:v>362400</c:v>
                </c:pt>
                <c:pt idx="9">
                  <c:v>130800</c:v>
                </c:pt>
                <c:pt idx="10">
                  <c:v>208100</c:v>
                </c:pt>
                <c:pt idx="11">
                  <c:v>400300</c:v>
                </c:pt>
                <c:pt idx="12">
                  <c:v>145700</c:v>
                </c:pt>
                <c:pt idx="13">
                  <c:v>162100</c:v>
                </c:pt>
                <c:pt idx="14">
                  <c:v>368600</c:v>
                </c:pt>
                <c:pt idx="15">
                  <c:v>264700</c:v>
                </c:pt>
                <c:pt idx="16">
                  <c:v>527620</c:v>
                </c:pt>
                <c:pt idx="17">
                  <c:v>215700</c:v>
                </c:pt>
                <c:pt idx="18">
                  <c:v>635640</c:v>
                </c:pt>
                <c:pt idx="19">
                  <c:v>193400</c:v>
                </c:pt>
                <c:pt idx="20">
                  <c:v>202800</c:v>
                </c:pt>
                <c:pt idx="21">
                  <c:v>238500</c:v>
                </c:pt>
                <c:pt idx="22">
                  <c:v>267100</c:v>
                </c:pt>
                <c:pt idx="23">
                  <c:v>144000</c:v>
                </c:pt>
                <c:pt idx="24">
                  <c:v>263700</c:v>
                </c:pt>
                <c:pt idx="25">
                  <c:v>261400</c:v>
                </c:pt>
                <c:pt idx="26">
                  <c:v>258400</c:v>
                </c:pt>
                <c:pt idx="27">
                  <c:v>141100</c:v>
                </c:pt>
                <c:pt idx="28">
                  <c:v>92300</c:v>
                </c:pt>
                <c:pt idx="29">
                  <c:v>103900</c:v>
                </c:pt>
              </c:numCache>
            </c:numRef>
          </c:xVal>
          <c:yVal>
            <c:numRef>
              <c:f>Sheet4!$K$2:$K$31</c:f>
              <c:numCache>
                <c:formatCode>General</c:formatCode>
                <c:ptCount val="30"/>
                <c:pt idx="0">
                  <c:v>3144342.5</c:v>
                </c:pt>
                <c:pt idx="1">
                  <c:v>4612680</c:v>
                </c:pt>
                <c:pt idx="2">
                  <c:v>2161817.5</c:v>
                </c:pt>
                <c:pt idx="3">
                  <c:v>3255828</c:v>
                </c:pt>
                <c:pt idx="4">
                  <c:v>1979043</c:v>
                </c:pt>
                <c:pt idx="5">
                  <c:v>310653</c:v>
                </c:pt>
                <c:pt idx="6">
                  <c:v>385653</c:v>
                </c:pt>
                <c:pt idx="7">
                  <c:v>509208</c:v>
                </c:pt>
                <c:pt idx="8">
                  <c:v>358935</c:v>
                </c:pt>
                <c:pt idx="9">
                  <c:v>190190</c:v>
                </c:pt>
                <c:pt idx="10">
                  <c:v>186583</c:v>
                </c:pt>
                <c:pt idx="11">
                  <c:v>521213</c:v>
                </c:pt>
                <c:pt idx="12">
                  <c:v>150688</c:v>
                </c:pt>
                <c:pt idx="13">
                  <c:v>179938</c:v>
                </c:pt>
                <c:pt idx="14">
                  <c:v>308928</c:v>
                </c:pt>
                <c:pt idx="15">
                  <c:v>359195</c:v>
                </c:pt>
                <c:pt idx="16">
                  <c:v>693718</c:v>
                </c:pt>
                <c:pt idx="17">
                  <c:v>462400</c:v>
                </c:pt>
                <c:pt idx="18">
                  <c:v>734888</c:v>
                </c:pt>
                <c:pt idx="19">
                  <c:v>492588</c:v>
                </c:pt>
                <c:pt idx="20">
                  <c:v>478128</c:v>
                </c:pt>
                <c:pt idx="21">
                  <c:v>655895</c:v>
                </c:pt>
                <c:pt idx="22">
                  <c:v>343223</c:v>
                </c:pt>
                <c:pt idx="23">
                  <c:v>168780</c:v>
                </c:pt>
                <c:pt idx="24">
                  <c:v>326325</c:v>
                </c:pt>
                <c:pt idx="25">
                  <c:v>282505</c:v>
                </c:pt>
                <c:pt idx="26">
                  <c:v>250348</c:v>
                </c:pt>
                <c:pt idx="27">
                  <c:v>214568</c:v>
                </c:pt>
                <c:pt idx="28">
                  <c:v>137598</c:v>
                </c:pt>
                <c:pt idx="29">
                  <c:v>120855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Sheet4!$I$2:$I$6</c15:f>
                <c15:dlblRangeCache>
                  <c:ptCount val="5"/>
                  <c:pt idx="0">
                    <c:v>Manchester</c:v>
                  </c:pt>
                  <c:pt idx="1">
                    <c:v>West Yorkshire</c:v>
                  </c:pt>
                  <c:pt idx="2">
                    <c:v>Merseyside</c:v>
                  </c:pt>
                  <c:pt idx="3">
                    <c:v>South Yorkshire</c:v>
                  </c:pt>
                  <c:pt idx="4">
                    <c:v>Tyne and Wear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0714-406B-8139-A38B162176E8}"/>
            </c:ext>
          </c:extLst>
        </c:ser>
        <c:ser>
          <c:idx val="2"/>
          <c:order val="2"/>
          <c:tx>
            <c:v>iden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Sheet4!$M$6:$M$7</c:f>
              <c:numCache>
                <c:formatCode>General</c:formatCode>
                <c:ptCount val="2"/>
                <c:pt idx="0">
                  <c:v>0</c:v>
                </c:pt>
                <c:pt idx="1">
                  <c:v>3100000</c:v>
                </c:pt>
              </c:numCache>
            </c:numRef>
          </c:xVal>
          <c:yVal>
            <c:numRef>
              <c:f>Sheet4!$N$6:$N$7</c:f>
              <c:numCache>
                <c:formatCode>General</c:formatCode>
                <c:ptCount val="2"/>
                <c:pt idx="0">
                  <c:v>0</c:v>
                </c:pt>
                <c:pt idx="1">
                  <c:v>3100000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714-406B-8139-A38B16217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73368"/>
        <c:axId val="5747736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4E2C1E8C-0845-497B-9A45-2D0BDAD5A6DE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0-0714-406B-8139-A38B162176E8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B738B371-13B7-49D0-AD07-19AD6CCF9A95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1-0714-406B-8139-A38B162176E8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0BB4FD4C-9E63-463C-9E39-6CF9030C10DB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2-0714-406B-8139-A38B162176E8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F2B18C8B-C03E-41A6-9734-5480C5EA4BAD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3-0714-406B-8139-A38B162176E8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961D21C7-FF8A-4100-BFE4-D228A88966FD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4-0714-406B-8139-A38B162176E8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5-0714-406B-8139-A38B162176E8}"/>
                      </c:ext>
                    </c:extLst>
                  </c:dLbl>
                  <c:dLbl>
                    <c:idx val="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6-0714-406B-8139-A38B162176E8}"/>
                      </c:ext>
                    </c:extLst>
                  </c:dLbl>
                  <c:dLbl>
                    <c:idx val="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7-0714-406B-8139-A38B162176E8}"/>
                      </c:ext>
                    </c:extLst>
                  </c:dLbl>
                  <c:dLbl>
                    <c:idx val="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8-0714-406B-8139-A38B162176E8}"/>
                      </c:ext>
                    </c:extLst>
                  </c:dLbl>
                  <c:dLbl>
                    <c:idx val="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9-0714-406B-8139-A38B162176E8}"/>
                      </c:ext>
                    </c:extLst>
                  </c:dLbl>
                  <c:dLbl>
                    <c:idx val="10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A-0714-406B-8139-A38B162176E8}"/>
                      </c:ext>
                    </c:extLst>
                  </c:dLbl>
                  <c:dLbl>
                    <c:idx val="11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B-0714-406B-8139-A38B162176E8}"/>
                      </c:ext>
                    </c:extLst>
                  </c:dLbl>
                  <c:dLbl>
                    <c:idx val="12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C-0714-406B-8139-A38B162176E8}"/>
                      </c:ext>
                    </c:extLst>
                  </c:dLbl>
                  <c:dLbl>
                    <c:idx val="13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D-0714-406B-8139-A38B162176E8}"/>
                      </c:ext>
                    </c:extLst>
                  </c:dLbl>
                  <c:dLbl>
                    <c:idx val="14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E-0714-406B-8139-A38B162176E8}"/>
                      </c:ext>
                    </c:extLst>
                  </c:dLbl>
                  <c:dLbl>
                    <c:idx val="1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F-0714-406B-8139-A38B162176E8}"/>
                      </c:ext>
                    </c:extLst>
                  </c:dLbl>
                  <c:dLbl>
                    <c:idx val="1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0-0714-406B-8139-A38B162176E8}"/>
                      </c:ext>
                    </c:extLst>
                  </c:dLbl>
                  <c:dLbl>
                    <c:idx val="1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1-0714-406B-8139-A38B162176E8}"/>
                      </c:ext>
                    </c:extLst>
                  </c:dLbl>
                  <c:dLbl>
                    <c:idx val="1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2-0714-406B-8139-A38B162176E8}"/>
                      </c:ext>
                    </c:extLst>
                  </c:dLbl>
                  <c:dLbl>
                    <c:idx val="1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3-0714-406B-8139-A38B162176E8}"/>
                      </c:ext>
                    </c:extLst>
                  </c:dLbl>
                  <c:dLbl>
                    <c:idx val="20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4-0714-406B-8139-A38B162176E8}"/>
                      </c:ext>
                    </c:extLst>
                  </c:dLbl>
                  <c:dLbl>
                    <c:idx val="21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5-0714-406B-8139-A38B162176E8}"/>
                      </c:ext>
                    </c:extLst>
                  </c:dLbl>
                  <c:dLbl>
                    <c:idx val="22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6-0714-406B-8139-A38B162176E8}"/>
                      </c:ext>
                    </c:extLst>
                  </c:dLbl>
                  <c:dLbl>
                    <c:idx val="23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7-0714-406B-8139-A38B162176E8}"/>
                      </c:ext>
                    </c:extLst>
                  </c:dLbl>
                  <c:dLbl>
                    <c:idx val="24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8-0714-406B-8139-A38B162176E8}"/>
                      </c:ext>
                    </c:extLst>
                  </c:dLbl>
                  <c:dLbl>
                    <c:idx val="25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9-0714-406B-8139-A38B162176E8}"/>
                      </c:ext>
                    </c:extLst>
                  </c:dLbl>
                  <c:dLbl>
                    <c:idx val="26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A-0714-406B-8139-A38B162176E8}"/>
                      </c:ext>
                    </c:extLst>
                  </c:dLbl>
                  <c:dLbl>
                    <c:idx val="27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B-0714-406B-8139-A38B162176E8}"/>
                      </c:ext>
                    </c:extLst>
                  </c:dLbl>
                  <c:dLbl>
                    <c:idx val="28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C-0714-406B-8139-A38B162176E8}"/>
                      </c:ext>
                    </c:extLst>
                  </c:dLbl>
                  <c:dLbl>
                    <c:idx val="29"/>
                    <c:tx>
                      <c:rich>
                        <a:bodyPr/>
                        <a:lstStyle/>
                        <a:p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D-0714-406B-8139-A38B162176E8}"/>
                      </c:ext>
                    </c:extLst>
                  </c:dLbl>
                  <c:spPr>
                    <a:solidFill>
                      <a:sysClr val="window" lastClr="CAEACE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DataLabelsRange val="1"/>
                      <c15:showLeaderLines val="0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Sheet1!$J$2:$J$31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2867800</c:v>
                      </c:pt>
                      <c:pt idx="1">
                        <c:v>2351600</c:v>
                      </c:pt>
                      <c:pt idx="2">
                        <c:v>1423300</c:v>
                      </c:pt>
                      <c:pt idx="3">
                        <c:v>1375100</c:v>
                      </c:pt>
                      <c:pt idx="4">
                        <c:v>1127200</c:v>
                      </c:pt>
                      <c:pt idx="5">
                        <c:v>323700</c:v>
                      </c:pt>
                      <c:pt idx="6">
                        <c:v>345300</c:v>
                      </c:pt>
                      <c:pt idx="7">
                        <c:v>472400</c:v>
                      </c:pt>
                      <c:pt idx="8">
                        <c:v>362400</c:v>
                      </c:pt>
                      <c:pt idx="9">
                        <c:v>130800</c:v>
                      </c:pt>
                      <c:pt idx="10">
                        <c:v>208100</c:v>
                      </c:pt>
                      <c:pt idx="11">
                        <c:v>400300</c:v>
                      </c:pt>
                      <c:pt idx="12">
                        <c:v>145700</c:v>
                      </c:pt>
                      <c:pt idx="13">
                        <c:v>162100</c:v>
                      </c:pt>
                      <c:pt idx="14">
                        <c:v>368600</c:v>
                      </c:pt>
                      <c:pt idx="15">
                        <c:v>264700</c:v>
                      </c:pt>
                      <c:pt idx="16">
                        <c:v>527620</c:v>
                      </c:pt>
                      <c:pt idx="17">
                        <c:v>215700</c:v>
                      </c:pt>
                      <c:pt idx="18">
                        <c:v>635640</c:v>
                      </c:pt>
                      <c:pt idx="19">
                        <c:v>193400</c:v>
                      </c:pt>
                      <c:pt idx="20">
                        <c:v>202800</c:v>
                      </c:pt>
                      <c:pt idx="21">
                        <c:v>238500</c:v>
                      </c:pt>
                      <c:pt idx="22">
                        <c:v>267100</c:v>
                      </c:pt>
                      <c:pt idx="23">
                        <c:v>144000</c:v>
                      </c:pt>
                      <c:pt idx="24">
                        <c:v>263700</c:v>
                      </c:pt>
                      <c:pt idx="25">
                        <c:v>261400</c:v>
                      </c:pt>
                      <c:pt idx="26">
                        <c:v>258400</c:v>
                      </c:pt>
                      <c:pt idx="27">
                        <c:v>141100</c:v>
                      </c:pt>
                      <c:pt idx="28">
                        <c:v>92300</c:v>
                      </c:pt>
                      <c:pt idx="29">
                        <c:v>103900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Sheet1!$K$2:$K$31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2572330</c:v>
                      </c:pt>
                      <c:pt idx="1">
                        <c:v>2472758</c:v>
                      </c:pt>
                      <c:pt idx="2">
                        <c:v>1633288</c:v>
                      </c:pt>
                      <c:pt idx="3">
                        <c:v>1180578</c:v>
                      </c:pt>
                      <c:pt idx="4">
                        <c:v>628705</c:v>
                      </c:pt>
                      <c:pt idx="5">
                        <c:v>284895</c:v>
                      </c:pt>
                      <c:pt idx="6">
                        <c:v>427810</c:v>
                      </c:pt>
                      <c:pt idx="7">
                        <c:v>466905</c:v>
                      </c:pt>
                      <c:pt idx="8">
                        <c:v>320193</c:v>
                      </c:pt>
                      <c:pt idx="9">
                        <c:v>150255</c:v>
                      </c:pt>
                      <c:pt idx="10">
                        <c:v>141805</c:v>
                      </c:pt>
                      <c:pt idx="11">
                        <c:v>359430</c:v>
                      </c:pt>
                      <c:pt idx="12">
                        <c:v>171230</c:v>
                      </c:pt>
                      <c:pt idx="13">
                        <c:v>195538</c:v>
                      </c:pt>
                      <c:pt idx="14">
                        <c:v>342050</c:v>
                      </c:pt>
                      <c:pt idx="15">
                        <c:v>161325</c:v>
                      </c:pt>
                      <c:pt idx="16">
                        <c:v>565788</c:v>
                      </c:pt>
                      <c:pt idx="17">
                        <c:v>382923</c:v>
                      </c:pt>
                      <c:pt idx="18">
                        <c:v>397505</c:v>
                      </c:pt>
                      <c:pt idx="19">
                        <c:v>273138</c:v>
                      </c:pt>
                      <c:pt idx="20">
                        <c:v>356990</c:v>
                      </c:pt>
                      <c:pt idx="21">
                        <c:v>315958</c:v>
                      </c:pt>
                      <c:pt idx="22">
                        <c:v>339473</c:v>
                      </c:pt>
                      <c:pt idx="23">
                        <c:v>104433</c:v>
                      </c:pt>
                      <c:pt idx="24">
                        <c:v>291130</c:v>
                      </c:pt>
                      <c:pt idx="25">
                        <c:v>343710</c:v>
                      </c:pt>
                      <c:pt idx="26">
                        <c:v>415485</c:v>
                      </c:pt>
                      <c:pt idx="27">
                        <c:v>173570</c:v>
                      </c:pt>
                      <c:pt idx="28">
                        <c:v>114938</c:v>
                      </c:pt>
                      <c:pt idx="29">
                        <c:v>115810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Sheet1!$I$2:$I$6</c15:f>
                      <c15:dlblRangeCache>
                        <c:ptCount val="5"/>
                        <c:pt idx="0">
                          <c:v>Manchester</c:v>
                        </c:pt>
                        <c:pt idx="1">
                          <c:v>West Yorkshire</c:v>
                        </c:pt>
                        <c:pt idx="2">
                          <c:v>Merseyside</c:v>
                        </c:pt>
                        <c:pt idx="3">
                          <c:v>South Yorkshire</c:v>
                        </c:pt>
                        <c:pt idx="4">
                          <c:v>Tyne and Wear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1E-0714-406B-8139-A38B162176E8}"/>
                  </c:ext>
                </c:extLst>
              </c15:ser>
            </c15:filteredScatterSeries>
          </c:ext>
        </c:extLst>
      </c:scatterChart>
      <c:valAx>
        <c:axId val="57477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UK census 2021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7289927335982918"/>
              <c:y val="0.95478142076502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73688"/>
        <c:crosses val="autoZero"/>
        <c:crossBetween val="midCat"/>
      </c:valAx>
      <c:valAx>
        <c:axId val="5747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Prediction number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7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</xdr:row>
      <xdr:rowOff>76200</xdr:rowOff>
    </xdr:from>
    <xdr:to>
      <xdr:col>14</xdr:col>
      <xdr:colOff>514351</xdr:colOff>
      <xdr:row>26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FFBA3DB-2552-32E2-5038-CC9618A56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</xdr:row>
      <xdr:rowOff>38100</xdr:rowOff>
    </xdr:from>
    <xdr:to>
      <xdr:col>20</xdr:col>
      <xdr:colOff>514351</xdr:colOff>
      <xdr:row>26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BF95F5B-8834-4476-9CC3-505F5F337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4</xdr:row>
      <xdr:rowOff>28575</xdr:rowOff>
    </xdr:from>
    <xdr:to>
      <xdr:col>9</xdr:col>
      <xdr:colOff>19051</xdr:colOff>
      <xdr:row>28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BD76C0-4369-4B70-BCA6-099A51901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4</xdr:row>
      <xdr:rowOff>114300</xdr:rowOff>
    </xdr:from>
    <xdr:to>
      <xdr:col>20</xdr:col>
      <xdr:colOff>142876</xdr:colOff>
      <xdr:row>29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4E97F4-EBCA-49E0-AB46-D3035C2EB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selection activeCell="G32" sqref="G32"/>
    </sheetView>
  </sheetViews>
  <sheetFormatPr defaultRowHeight="15" x14ac:dyDescent="0.25"/>
  <cols>
    <col min="1" max="1" width="18.42578125" customWidth="1"/>
    <col min="2" max="2" width="18.140625" customWidth="1"/>
    <col min="3" max="3" width="20.140625" customWidth="1"/>
    <col min="4" max="4" width="18.5703125" customWidth="1"/>
    <col min="5" max="5" width="18.42578125" customWidth="1"/>
    <col min="6" max="7" width="18.140625" customWidth="1"/>
  </cols>
  <sheetData>
    <row r="1" spans="1:14" x14ac:dyDescent="0.25">
      <c r="B1" t="s">
        <v>7</v>
      </c>
      <c r="C1" t="s">
        <v>3</v>
      </c>
      <c r="D1" t="s">
        <v>6</v>
      </c>
      <c r="E1" t="s">
        <v>8</v>
      </c>
      <c r="F1" t="s">
        <v>9</v>
      </c>
      <c r="G1" t="s">
        <v>5</v>
      </c>
    </row>
    <row r="2" spans="1:14" x14ac:dyDescent="0.25">
      <c r="A2" t="s">
        <v>0</v>
      </c>
      <c r="B2">
        <v>2572330</v>
      </c>
      <c r="C2">
        <v>2867800</v>
      </c>
      <c r="D2">
        <f t="shared" ref="D2:D31" si="0">ABS((C2-B2))/C2</f>
        <v>0.1030301973638329</v>
      </c>
      <c r="E2">
        <v>0.65120132560066202</v>
      </c>
      <c r="F2">
        <v>-0.27423363711681797</v>
      </c>
      <c r="G2">
        <v>48.76</v>
      </c>
      <c r="I2" t="s">
        <v>0</v>
      </c>
      <c r="J2">
        <v>2867800</v>
      </c>
      <c r="K2">
        <v>2572330</v>
      </c>
      <c r="M2" t="s">
        <v>45</v>
      </c>
    </row>
    <row r="3" spans="1:14" x14ac:dyDescent="0.25">
      <c r="A3" t="s">
        <v>10</v>
      </c>
      <c r="B3">
        <v>2472758</v>
      </c>
      <c r="C3">
        <v>2351600</v>
      </c>
      <c r="D3">
        <f t="shared" si="0"/>
        <v>5.1521517264840958E-2</v>
      </c>
      <c r="E3">
        <v>0.76453055141579696</v>
      </c>
      <c r="F3">
        <v>5.91157476403378E-2</v>
      </c>
      <c r="G3">
        <v>43.32</v>
      </c>
      <c r="I3" t="s">
        <v>10</v>
      </c>
      <c r="J3">
        <v>2351600</v>
      </c>
      <c r="K3">
        <v>2472758</v>
      </c>
      <c r="M3">
        <v>0</v>
      </c>
      <c r="N3">
        <v>0</v>
      </c>
    </row>
    <row r="4" spans="1:14" x14ac:dyDescent="0.25">
      <c r="A4" t="s">
        <v>11</v>
      </c>
      <c r="B4">
        <v>1633288</v>
      </c>
      <c r="C4">
        <v>1423300</v>
      </c>
      <c r="D4">
        <f t="shared" si="0"/>
        <v>0.14753600786903676</v>
      </c>
      <c r="E4">
        <v>1.0520231213872799</v>
      </c>
      <c r="F4">
        <v>-0.27890173410404601</v>
      </c>
      <c r="G4">
        <v>31.58</v>
      </c>
      <c r="I4" t="s">
        <v>11</v>
      </c>
      <c r="J4">
        <v>1423300</v>
      </c>
      <c r="K4">
        <v>1633288</v>
      </c>
      <c r="M4">
        <v>3100000</v>
      </c>
      <c r="N4">
        <v>3100000</v>
      </c>
    </row>
    <row r="5" spans="1:14" x14ac:dyDescent="0.25">
      <c r="A5" t="s">
        <v>12</v>
      </c>
      <c r="B5">
        <v>1180578</v>
      </c>
      <c r="C5">
        <v>1375100</v>
      </c>
      <c r="D5">
        <f t="shared" si="0"/>
        <v>0.14146025743582286</v>
      </c>
      <c r="E5">
        <v>1.02966101694915</v>
      </c>
      <c r="F5">
        <v>-0.37255541069100301</v>
      </c>
      <c r="G5">
        <v>37.97</v>
      </c>
      <c r="I5" t="s">
        <v>12</v>
      </c>
      <c r="J5">
        <v>1375100</v>
      </c>
      <c r="K5">
        <v>1180578</v>
      </c>
    </row>
    <row r="6" spans="1:14" x14ac:dyDescent="0.25">
      <c r="A6" t="s">
        <v>13</v>
      </c>
      <c r="B6">
        <v>628705</v>
      </c>
      <c r="C6">
        <v>1127200</v>
      </c>
      <c r="D6">
        <f t="shared" si="0"/>
        <v>0.44224183818310858</v>
      </c>
      <c r="E6">
        <v>1.9701492537313401</v>
      </c>
      <c r="F6">
        <v>-1.6540825285337999</v>
      </c>
      <c r="G6">
        <v>17.38</v>
      </c>
      <c r="I6" t="s">
        <v>13</v>
      </c>
      <c r="J6">
        <v>1127200</v>
      </c>
      <c r="K6">
        <v>628705</v>
      </c>
    </row>
    <row r="7" spans="1:14" x14ac:dyDescent="0.25">
      <c r="A7" t="s">
        <v>14</v>
      </c>
      <c r="B7">
        <v>284895</v>
      </c>
      <c r="C7">
        <v>323700</v>
      </c>
      <c r="D7">
        <f t="shared" si="0"/>
        <v>0.11987951807228915</v>
      </c>
      <c r="E7">
        <v>0.66871165644171704</v>
      </c>
      <c r="F7">
        <v>-0.44785276073619601</v>
      </c>
      <c r="G7">
        <v>43.56</v>
      </c>
      <c r="I7" t="s">
        <v>14</v>
      </c>
      <c r="J7">
        <v>323700</v>
      </c>
      <c r="K7">
        <v>284895</v>
      </c>
    </row>
    <row r="8" spans="1:14" x14ac:dyDescent="0.25">
      <c r="A8" t="s">
        <v>15</v>
      </c>
      <c r="B8">
        <v>427810</v>
      </c>
      <c r="C8">
        <v>345300</v>
      </c>
      <c r="D8">
        <f t="shared" si="0"/>
        <v>0.23895163625832611</v>
      </c>
      <c r="E8">
        <v>0.63959390862944099</v>
      </c>
      <c r="F8">
        <v>0.47715736040609102</v>
      </c>
      <c r="G8">
        <v>48.73</v>
      </c>
      <c r="I8" t="s">
        <v>15</v>
      </c>
      <c r="J8">
        <v>345300</v>
      </c>
      <c r="K8">
        <v>427810</v>
      </c>
    </row>
    <row r="9" spans="1:14" x14ac:dyDescent="0.25">
      <c r="A9" t="s">
        <v>16</v>
      </c>
      <c r="B9">
        <v>466905</v>
      </c>
      <c r="C9">
        <v>472400</v>
      </c>
      <c r="D9">
        <f t="shared" si="0"/>
        <v>1.1632091447925487E-2</v>
      </c>
      <c r="E9">
        <v>0.5</v>
      </c>
      <c r="F9">
        <v>4.4247787610619399E-3</v>
      </c>
      <c r="G9">
        <v>57.08</v>
      </c>
      <c r="I9" t="s">
        <v>16</v>
      </c>
      <c r="J9">
        <v>472400</v>
      </c>
      <c r="K9">
        <v>466905</v>
      </c>
    </row>
    <row r="10" spans="1:14" x14ac:dyDescent="0.25">
      <c r="A10" t="s">
        <v>17</v>
      </c>
      <c r="B10">
        <v>320193</v>
      </c>
      <c r="C10">
        <v>362400</v>
      </c>
      <c r="D10">
        <f t="shared" si="0"/>
        <v>0.11646523178807947</v>
      </c>
      <c r="E10">
        <v>0.82269503546099199</v>
      </c>
      <c r="F10">
        <v>-0.58156028368794299</v>
      </c>
      <c r="G10">
        <v>42.91</v>
      </c>
      <c r="I10" t="s">
        <v>17</v>
      </c>
      <c r="J10">
        <v>362400</v>
      </c>
      <c r="K10">
        <v>320193</v>
      </c>
    </row>
    <row r="11" spans="1:14" x14ac:dyDescent="0.25">
      <c r="A11" t="s">
        <v>18</v>
      </c>
      <c r="B11">
        <v>150255</v>
      </c>
      <c r="C11">
        <v>130800</v>
      </c>
      <c r="D11">
        <f t="shared" si="0"/>
        <v>0.14873853211009175</v>
      </c>
      <c r="E11">
        <v>0.683168316831683</v>
      </c>
      <c r="F11">
        <v>0.18811881188118801</v>
      </c>
      <c r="G11">
        <v>45.54</v>
      </c>
      <c r="I11" t="s">
        <v>18</v>
      </c>
      <c r="J11">
        <v>130800</v>
      </c>
      <c r="K11">
        <v>150255</v>
      </c>
    </row>
    <row r="12" spans="1:14" x14ac:dyDescent="0.25">
      <c r="A12" t="s">
        <v>19</v>
      </c>
      <c r="B12">
        <v>141805</v>
      </c>
      <c r="C12">
        <v>208100</v>
      </c>
      <c r="D12">
        <f t="shared" si="0"/>
        <v>0.31857280153772227</v>
      </c>
      <c r="E12">
        <v>0.78640776699029102</v>
      </c>
      <c r="F12">
        <v>-0.59223300970873705</v>
      </c>
      <c r="G12">
        <v>46.6</v>
      </c>
      <c r="I12" t="s">
        <v>19</v>
      </c>
      <c r="J12">
        <v>208100</v>
      </c>
      <c r="K12">
        <v>141805</v>
      </c>
    </row>
    <row r="13" spans="1:14" x14ac:dyDescent="0.25">
      <c r="A13" t="s">
        <v>20</v>
      </c>
      <c r="B13">
        <v>359430</v>
      </c>
      <c r="C13">
        <v>400300</v>
      </c>
      <c r="D13">
        <f t="shared" si="0"/>
        <v>0.10209842618036473</v>
      </c>
      <c r="E13">
        <v>0.63005780346820806</v>
      </c>
      <c r="F13">
        <v>-0.30057803468208</v>
      </c>
      <c r="G13">
        <v>50</v>
      </c>
      <c r="I13" t="s">
        <v>20</v>
      </c>
      <c r="J13">
        <v>400300</v>
      </c>
      <c r="K13">
        <v>359430</v>
      </c>
    </row>
    <row r="14" spans="1:14" x14ac:dyDescent="0.25">
      <c r="A14" t="s">
        <v>21</v>
      </c>
      <c r="B14">
        <v>171230</v>
      </c>
      <c r="C14">
        <v>145700</v>
      </c>
      <c r="D14">
        <f t="shared" si="0"/>
        <v>0.17522306108442004</v>
      </c>
      <c r="E14">
        <v>0.68965517241379304</v>
      </c>
      <c r="F14">
        <v>6.8965517241379296E-2</v>
      </c>
      <c r="G14">
        <v>47.13</v>
      </c>
      <c r="I14" t="s">
        <v>21</v>
      </c>
      <c r="J14">
        <v>145700</v>
      </c>
      <c r="K14">
        <v>171230</v>
      </c>
    </row>
    <row r="15" spans="1:14" x14ac:dyDescent="0.25">
      <c r="A15" t="s">
        <v>22</v>
      </c>
      <c r="B15">
        <v>195538</v>
      </c>
      <c r="C15">
        <v>162100</v>
      </c>
      <c r="D15">
        <f t="shared" si="0"/>
        <v>0.20628007402837756</v>
      </c>
      <c r="E15">
        <v>0.53763440860214995</v>
      </c>
      <c r="F15">
        <v>0.17204301075268799</v>
      </c>
      <c r="G15">
        <v>51.61</v>
      </c>
      <c r="I15" t="s">
        <v>22</v>
      </c>
      <c r="J15">
        <v>162100</v>
      </c>
      <c r="K15">
        <v>195538</v>
      </c>
    </row>
    <row r="16" spans="1:14" x14ac:dyDescent="0.25">
      <c r="A16" t="s">
        <v>23</v>
      </c>
      <c r="B16">
        <v>342050</v>
      </c>
      <c r="C16">
        <v>368600</v>
      </c>
      <c r="D16">
        <f t="shared" si="0"/>
        <v>7.2029300054259365E-2</v>
      </c>
      <c r="E16">
        <v>0.40816326530612201</v>
      </c>
      <c r="F16">
        <v>-9.5238095238095205E-2</v>
      </c>
      <c r="G16">
        <v>61.22</v>
      </c>
      <c r="I16" t="s">
        <v>23</v>
      </c>
      <c r="J16">
        <v>368600</v>
      </c>
      <c r="K16">
        <v>342050</v>
      </c>
    </row>
    <row r="17" spans="1:11" x14ac:dyDescent="0.25">
      <c r="A17" t="s">
        <v>24</v>
      </c>
      <c r="B17">
        <v>161325</v>
      </c>
      <c r="C17">
        <v>264700</v>
      </c>
      <c r="D17">
        <f t="shared" si="0"/>
        <v>0.390536456365697</v>
      </c>
      <c r="E17">
        <v>1.5617977528089799</v>
      </c>
      <c r="F17">
        <v>-1.38202247191011</v>
      </c>
      <c r="G17">
        <v>23.03</v>
      </c>
      <c r="I17" t="s">
        <v>24</v>
      </c>
      <c r="J17">
        <v>264700</v>
      </c>
      <c r="K17">
        <v>161325</v>
      </c>
    </row>
    <row r="18" spans="1:11" x14ac:dyDescent="0.25">
      <c r="A18" t="s">
        <v>25</v>
      </c>
      <c r="B18">
        <v>565788</v>
      </c>
      <c r="C18">
        <v>527620</v>
      </c>
      <c r="D18">
        <f t="shared" si="0"/>
        <v>7.2339941624654111E-2</v>
      </c>
      <c r="E18">
        <v>1.11433447098976</v>
      </c>
      <c r="F18">
        <v>-0.50341296928327595</v>
      </c>
      <c r="G18">
        <v>40.96</v>
      </c>
      <c r="I18" t="s">
        <v>25</v>
      </c>
      <c r="J18">
        <v>527620</v>
      </c>
      <c r="K18">
        <v>565788</v>
      </c>
    </row>
    <row r="19" spans="1:11" x14ac:dyDescent="0.25">
      <c r="A19" t="s">
        <v>26</v>
      </c>
      <c r="B19">
        <v>382923</v>
      </c>
      <c r="C19">
        <v>215700</v>
      </c>
      <c r="D19">
        <f t="shared" si="0"/>
        <v>0.77525730180806673</v>
      </c>
      <c r="E19">
        <v>0.87373004354136397</v>
      </c>
      <c r="F19">
        <v>0.30188679245283001</v>
      </c>
      <c r="G19">
        <v>40.200000000000003</v>
      </c>
      <c r="I19" t="s">
        <v>26</v>
      </c>
      <c r="J19">
        <v>215700</v>
      </c>
      <c r="K19">
        <v>382923</v>
      </c>
    </row>
    <row r="20" spans="1:11" x14ac:dyDescent="0.25">
      <c r="A20" t="s">
        <v>27</v>
      </c>
      <c r="B20">
        <v>397505</v>
      </c>
      <c r="C20">
        <v>635640</v>
      </c>
      <c r="D20">
        <f t="shared" si="0"/>
        <v>0.37463815996475991</v>
      </c>
      <c r="E20">
        <v>0.93333333333333302</v>
      </c>
      <c r="F20">
        <v>-0.67200000000000004</v>
      </c>
      <c r="G20">
        <v>32.799999999999997</v>
      </c>
      <c r="I20" t="s">
        <v>27</v>
      </c>
      <c r="J20">
        <v>635640</v>
      </c>
      <c r="K20">
        <v>397505</v>
      </c>
    </row>
    <row r="21" spans="1:11" x14ac:dyDescent="0.25">
      <c r="A21" t="s">
        <v>28</v>
      </c>
      <c r="B21">
        <v>273138</v>
      </c>
      <c r="C21">
        <v>193400</v>
      </c>
      <c r="D21">
        <f t="shared" si="0"/>
        <v>0.41229576008273011</v>
      </c>
      <c r="E21">
        <v>1.12801204819277</v>
      </c>
      <c r="F21">
        <v>0.61295180722891496</v>
      </c>
      <c r="G21">
        <v>24.55</v>
      </c>
      <c r="I21" t="s">
        <v>28</v>
      </c>
      <c r="J21">
        <v>193400</v>
      </c>
      <c r="K21">
        <v>273138</v>
      </c>
    </row>
    <row r="22" spans="1:11" x14ac:dyDescent="0.25">
      <c r="A22" t="s">
        <v>30</v>
      </c>
      <c r="B22">
        <v>356990</v>
      </c>
      <c r="C22">
        <v>202800</v>
      </c>
      <c r="D22">
        <f t="shared" si="0"/>
        <v>0.76030571992110452</v>
      </c>
      <c r="E22">
        <v>1.0212765957446801</v>
      </c>
      <c r="F22">
        <v>0.37234042553191399</v>
      </c>
      <c r="G22">
        <v>27.84</v>
      </c>
      <c r="I22" t="s">
        <v>30</v>
      </c>
      <c r="J22">
        <v>202800</v>
      </c>
      <c r="K22">
        <v>356990</v>
      </c>
    </row>
    <row r="23" spans="1:11" x14ac:dyDescent="0.25">
      <c r="A23" t="s">
        <v>29</v>
      </c>
      <c r="B23">
        <v>315958</v>
      </c>
      <c r="C23">
        <v>238500</v>
      </c>
      <c r="D23">
        <f t="shared" si="0"/>
        <v>0.32477148846960169</v>
      </c>
      <c r="E23">
        <v>0.99257425742574201</v>
      </c>
      <c r="F23">
        <v>0.33663366336633599</v>
      </c>
      <c r="G23">
        <v>35.89</v>
      </c>
      <c r="I23" t="s">
        <v>29</v>
      </c>
      <c r="J23">
        <v>238500</v>
      </c>
      <c r="K23">
        <v>315958</v>
      </c>
    </row>
    <row r="24" spans="1:11" x14ac:dyDescent="0.25">
      <c r="A24" t="s">
        <v>31</v>
      </c>
      <c r="B24">
        <v>339473</v>
      </c>
      <c r="C24">
        <v>267100</v>
      </c>
      <c r="D24">
        <f t="shared" si="0"/>
        <v>0.2709584425308873</v>
      </c>
      <c r="E24">
        <v>0.61111111111111105</v>
      </c>
      <c r="F24">
        <v>0.21604938271604901</v>
      </c>
      <c r="G24">
        <v>48.77</v>
      </c>
      <c r="I24" t="s">
        <v>31</v>
      </c>
      <c r="J24">
        <v>267100</v>
      </c>
      <c r="K24">
        <v>339473</v>
      </c>
    </row>
    <row r="25" spans="1:11" x14ac:dyDescent="0.25">
      <c r="A25" t="s">
        <v>32</v>
      </c>
      <c r="B25">
        <v>104433</v>
      </c>
      <c r="C25">
        <v>144000</v>
      </c>
      <c r="D25">
        <f t="shared" si="0"/>
        <v>0.27477083333333335</v>
      </c>
      <c r="E25">
        <v>0.810126582278481</v>
      </c>
      <c r="F25">
        <v>-0.658227848101265</v>
      </c>
      <c r="G25">
        <v>41.77</v>
      </c>
      <c r="I25" t="s">
        <v>32</v>
      </c>
      <c r="J25">
        <v>144000</v>
      </c>
      <c r="K25">
        <v>104433</v>
      </c>
    </row>
    <row r="26" spans="1:11" x14ac:dyDescent="0.25">
      <c r="A26" t="s">
        <v>33</v>
      </c>
      <c r="B26">
        <v>291130</v>
      </c>
      <c r="C26">
        <v>263700</v>
      </c>
      <c r="D26">
        <f t="shared" si="0"/>
        <v>0.10401971937808115</v>
      </c>
      <c r="E26">
        <v>0.44295302013422799</v>
      </c>
      <c r="F26">
        <v>9.3959731543624095E-2</v>
      </c>
      <c r="G26">
        <v>58.39</v>
      </c>
      <c r="I26" t="s">
        <v>33</v>
      </c>
      <c r="J26">
        <v>263700</v>
      </c>
      <c r="K26">
        <v>291130</v>
      </c>
    </row>
    <row r="27" spans="1:11" x14ac:dyDescent="0.25">
      <c r="A27" t="s">
        <v>34</v>
      </c>
      <c r="B27">
        <v>343710</v>
      </c>
      <c r="C27">
        <v>261400</v>
      </c>
      <c r="D27">
        <f t="shared" si="0"/>
        <v>0.3148814078041316</v>
      </c>
      <c r="E27">
        <v>0.55757575757575695</v>
      </c>
      <c r="F27">
        <v>0.31515151515151502</v>
      </c>
      <c r="G27">
        <v>51.52</v>
      </c>
      <c r="I27" t="s">
        <v>34</v>
      </c>
      <c r="J27">
        <v>261400</v>
      </c>
      <c r="K27">
        <v>343710</v>
      </c>
    </row>
    <row r="28" spans="1:11" x14ac:dyDescent="0.25">
      <c r="A28" t="s">
        <v>35</v>
      </c>
      <c r="B28">
        <v>415485</v>
      </c>
      <c r="C28">
        <v>258400</v>
      </c>
      <c r="D28">
        <f t="shared" si="0"/>
        <v>0.60791408668730651</v>
      </c>
      <c r="E28">
        <v>0.75384615384615306</v>
      </c>
      <c r="F28">
        <v>0.68205128205128196</v>
      </c>
      <c r="G28">
        <v>33.85</v>
      </c>
      <c r="I28" t="s">
        <v>35</v>
      </c>
      <c r="J28">
        <v>258400</v>
      </c>
      <c r="K28">
        <v>415485</v>
      </c>
    </row>
    <row r="29" spans="1:11" x14ac:dyDescent="0.25">
      <c r="A29" t="s">
        <v>37</v>
      </c>
      <c r="B29">
        <v>173570</v>
      </c>
      <c r="C29">
        <v>141100</v>
      </c>
      <c r="D29">
        <f t="shared" si="0"/>
        <v>0.23012048192771084</v>
      </c>
      <c r="E29">
        <v>0.86250000000000004</v>
      </c>
      <c r="F29">
        <v>-1.2500000000000001E-2</v>
      </c>
      <c r="G29">
        <v>42.5</v>
      </c>
      <c r="I29" t="s">
        <v>37</v>
      </c>
      <c r="J29">
        <v>141100</v>
      </c>
      <c r="K29">
        <v>173570</v>
      </c>
    </row>
    <row r="30" spans="1:11" x14ac:dyDescent="0.25">
      <c r="A30" t="s">
        <v>38</v>
      </c>
      <c r="B30">
        <v>114938</v>
      </c>
      <c r="C30">
        <v>92300</v>
      </c>
      <c r="D30">
        <f t="shared" si="0"/>
        <v>0.24526543878656554</v>
      </c>
      <c r="E30">
        <v>0.97685185185185097</v>
      </c>
      <c r="F30">
        <v>-0.23611111111111099</v>
      </c>
      <c r="G30">
        <v>34.72</v>
      </c>
      <c r="I30" t="s">
        <v>38</v>
      </c>
      <c r="J30">
        <v>92300</v>
      </c>
      <c r="K30">
        <v>114938</v>
      </c>
    </row>
    <row r="31" spans="1:11" x14ac:dyDescent="0.25">
      <c r="A31" t="s">
        <v>36</v>
      </c>
      <c r="B31">
        <v>115810</v>
      </c>
      <c r="C31">
        <v>103900</v>
      </c>
      <c r="D31">
        <f t="shared" si="0"/>
        <v>0.11462945139557267</v>
      </c>
      <c r="E31">
        <v>0.48148148148148101</v>
      </c>
      <c r="F31">
        <v>0.16049382716049301</v>
      </c>
      <c r="G31">
        <v>58.02</v>
      </c>
      <c r="I31" t="s">
        <v>36</v>
      </c>
      <c r="J31">
        <v>103900</v>
      </c>
      <c r="K31">
        <v>115810</v>
      </c>
    </row>
    <row r="32" spans="1:11" x14ac:dyDescent="0.25">
      <c r="D32">
        <f>AVERAGE(D2:D31)*100</f>
        <v>25.561217269195669</v>
      </c>
      <c r="E32">
        <f>AVERAGE(E2:E31)</f>
        <v>0.83183856878481077</v>
      </c>
      <c r="G32">
        <f>AVERAGE(G2:G31)</f>
        <v>42.273333333333333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FB07-E4CB-478F-BA40-010B8B5FF36E}">
  <dimension ref="A1:O32"/>
  <sheetViews>
    <sheetView tabSelected="1" workbookViewId="0">
      <selection activeCell="E31" sqref="A1:E31"/>
    </sheetView>
  </sheetViews>
  <sheetFormatPr defaultRowHeight="15" x14ac:dyDescent="0.25"/>
  <cols>
    <col min="1" max="1" width="19.28515625" customWidth="1"/>
    <col min="2" max="2" width="18.140625" customWidth="1"/>
    <col min="3" max="3" width="19" customWidth="1"/>
    <col min="4" max="4" width="18.42578125" customWidth="1"/>
    <col min="5" max="5" width="18.7109375" customWidth="1"/>
    <col min="6" max="6" width="18" customWidth="1"/>
    <col min="7" max="7" width="18.28515625" customWidth="1"/>
  </cols>
  <sheetData>
    <row r="1" spans="1:15" x14ac:dyDescent="0.25">
      <c r="A1" t="s">
        <v>46</v>
      </c>
      <c r="B1" t="s">
        <v>1</v>
      </c>
      <c r="C1" t="s">
        <v>3</v>
      </c>
      <c r="D1" t="s">
        <v>6</v>
      </c>
      <c r="E1" t="s">
        <v>2</v>
      </c>
      <c r="F1" t="s">
        <v>4</v>
      </c>
      <c r="G1" t="s">
        <v>5</v>
      </c>
    </row>
    <row r="2" spans="1:15" x14ac:dyDescent="0.25">
      <c r="A2" t="s">
        <v>0</v>
      </c>
      <c r="B2">
        <v>2377013</v>
      </c>
      <c r="C2">
        <v>2867800</v>
      </c>
      <c r="D2">
        <f>(ABS((C2-B2))/C2)*100</f>
        <v>17.113710858497804</v>
      </c>
      <c r="E2">
        <v>0.69055509527754699</v>
      </c>
      <c r="F2">
        <v>-0.50662800331400104</v>
      </c>
      <c r="G2">
        <v>48.38</v>
      </c>
      <c r="I2" t="s">
        <v>0</v>
      </c>
      <c r="J2">
        <v>2867800</v>
      </c>
      <c r="K2">
        <v>2377013</v>
      </c>
    </row>
    <row r="3" spans="1:15" x14ac:dyDescent="0.25">
      <c r="A3" t="s">
        <v>10</v>
      </c>
      <c r="B3">
        <v>2618748</v>
      </c>
      <c r="C3">
        <v>2351600</v>
      </c>
      <c r="D3">
        <f t="shared" ref="D3:D31" si="0">(ABS((C3-B3))/C3)*100</f>
        <v>11.360265351250213</v>
      </c>
      <c r="E3">
        <v>0.67511177347242901</v>
      </c>
      <c r="F3">
        <v>-0.17039244908097301</v>
      </c>
      <c r="G3">
        <v>48.04</v>
      </c>
      <c r="I3" t="s">
        <v>10</v>
      </c>
      <c r="J3">
        <v>2351600</v>
      </c>
      <c r="K3">
        <v>2618748</v>
      </c>
    </row>
    <row r="4" spans="1:15" x14ac:dyDescent="0.25">
      <c r="A4" t="s">
        <v>11</v>
      </c>
      <c r="B4">
        <v>1270003</v>
      </c>
      <c r="C4">
        <v>1423300</v>
      </c>
      <c r="D4">
        <f t="shared" si="0"/>
        <v>10.770533267758028</v>
      </c>
      <c r="E4">
        <v>0.85982658959537495</v>
      </c>
      <c r="F4">
        <v>-0.47832369942196501</v>
      </c>
      <c r="G4">
        <v>42.92</v>
      </c>
      <c r="I4" t="s">
        <v>11</v>
      </c>
      <c r="J4">
        <v>1423300</v>
      </c>
      <c r="K4">
        <v>1270003</v>
      </c>
    </row>
    <row r="5" spans="1:15" x14ac:dyDescent="0.25">
      <c r="A5" t="s">
        <v>12</v>
      </c>
      <c r="B5">
        <v>1479075</v>
      </c>
      <c r="C5">
        <v>1375100</v>
      </c>
      <c r="D5">
        <f t="shared" si="0"/>
        <v>7.5612682713984443</v>
      </c>
      <c r="E5">
        <v>0.822359843546284</v>
      </c>
      <c r="F5">
        <v>-0.33018252933507097</v>
      </c>
      <c r="G5">
        <v>43.94</v>
      </c>
      <c r="I5" t="s">
        <v>12</v>
      </c>
      <c r="J5">
        <v>1375100</v>
      </c>
      <c r="K5">
        <v>1479075</v>
      </c>
    </row>
    <row r="6" spans="1:15" x14ac:dyDescent="0.25">
      <c r="A6" t="s">
        <v>13</v>
      </c>
      <c r="B6">
        <v>750778</v>
      </c>
      <c r="C6">
        <v>1127200</v>
      </c>
      <c r="D6">
        <f t="shared" si="0"/>
        <v>33.394428672817597</v>
      </c>
      <c r="E6">
        <v>1.4916593503072799</v>
      </c>
      <c r="F6">
        <v>-1.2739244951712001</v>
      </c>
      <c r="G6">
        <v>30.55</v>
      </c>
      <c r="I6" t="s">
        <v>13</v>
      </c>
      <c r="J6">
        <v>1127200</v>
      </c>
      <c r="K6">
        <v>750778</v>
      </c>
      <c r="N6" t="s">
        <v>45</v>
      </c>
    </row>
    <row r="7" spans="1:15" x14ac:dyDescent="0.25">
      <c r="A7" t="s">
        <v>14</v>
      </c>
      <c r="B7">
        <v>268720</v>
      </c>
      <c r="C7">
        <v>323700</v>
      </c>
      <c r="D7">
        <f t="shared" si="0"/>
        <v>16.984862527031204</v>
      </c>
      <c r="E7">
        <v>0.73006134969325098</v>
      </c>
      <c r="F7">
        <v>-0.61963190184049</v>
      </c>
      <c r="G7">
        <v>39.26</v>
      </c>
      <c r="I7" t="s">
        <v>14</v>
      </c>
      <c r="J7">
        <v>323700</v>
      </c>
      <c r="K7">
        <v>268720</v>
      </c>
      <c r="N7">
        <v>0</v>
      </c>
      <c r="O7">
        <v>0</v>
      </c>
    </row>
    <row r="8" spans="1:15" x14ac:dyDescent="0.25">
      <c r="A8" t="s">
        <v>15</v>
      </c>
      <c r="B8">
        <v>431858</v>
      </c>
      <c r="C8">
        <v>345300</v>
      </c>
      <c r="D8">
        <f t="shared" si="0"/>
        <v>25.067477555748624</v>
      </c>
      <c r="E8">
        <v>0.56852791878172504</v>
      </c>
      <c r="F8">
        <v>0.44670050761421298</v>
      </c>
      <c r="G8">
        <v>52.28</v>
      </c>
      <c r="I8" t="s">
        <v>15</v>
      </c>
      <c r="J8">
        <v>345300</v>
      </c>
      <c r="K8">
        <v>431858</v>
      </c>
      <c r="N8">
        <v>3100000</v>
      </c>
      <c r="O8">
        <v>3100000</v>
      </c>
    </row>
    <row r="9" spans="1:15" x14ac:dyDescent="0.25">
      <c r="A9" t="s">
        <v>16</v>
      </c>
      <c r="B9">
        <v>402300</v>
      </c>
      <c r="C9">
        <v>472400</v>
      </c>
      <c r="D9">
        <f t="shared" si="0"/>
        <v>14.839119390347163</v>
      </c>
      <c r="E9">
        <v>0.56194690265486702</v>
      </c>
      <c r="F9">
        <v>-0.234513274336283</v>
      </c>
      <c r="G9">
        <v>52.21</v>
      </c>
      <c r="I9" t="s">
        <v>16</v>
      </c>
      <c r="J9">
        <v>472400</v>
      </c>
      <c r="K9">
        <v>402300</v>
      </c>
    </row>
    <row r="10" spans="1:15" x14ac:dyDescent="0.25">
      <c r="A10" t="s">
        <v>17</v>
      </c>
      <c r="B10">
        <v>250153</v>
      </c>
      <c r="C10">
        <v>362400</v>
      </c>
      <c r="D10">
        <f t="shared" si="0"/>
        <v>30.973233995584987</v>
      </c>
      <c r="E10">
        <v>1.0390070921985799</v>
      </c>
      <c r="F10">
        <v>-1.0106382978723401</v>
      </c>
      <c r="G10">
        <v>31.21</v>
      </c>
      <c r="I10" t="s">
        <v>17</v>
      </c>
      <c r="J10">
        <v>362400</v>
      </c>
      <c r="K10">
        <v>250153</v>
      </c>
    </row>
    <row r="11" spans="1:15" x14ac:dyDescent="0.25">
      <c r="A11" t="s">
        <v>18</v>
      </c>
      <c r="B11">
        <v>166508</v>
      </c>
      <c r="C11">
        <v>130800</v>
      </c>
      <c r="D11">
        <f t="shared" si="0"/>
        <v>27.299694189602448</v>
      </c>
      <c r="E11">
        <v>0.64356435643564303</v>
      </c>
      <c r="F11">
        <v>0.287128712871287</v>
      </c>
      <c r="G11">
        <v>46.53</v>
      </c>
      <c r="I11" t="s">
        <v>18</v>
      </c>
      <c r="J11">
        <v>130800</v>
      </c>
      <c r="K11">
        <v>166508</v>
      </c>
    </row>
    <row r="12" spans="1:15" x14ac:dyDescent="0.25">
      <c r="A12" t="s">
        <v>19</v>
      </c>
      <c r="B12">
        <v>149963</v>
      </c>
      <c r="C12">
        <v>208100</v>
      </c>
      <c r="D12">
        <f t="shared" si="0"/>
        <v>27.937049495434884</v>
      </c>
      <c r="E12">
        <v>0.66019417475728104</v>
      </c>
      <c r="F12">
        <v>-0.44660194174757201</v>
      </c>
      <c r="G12">
        <v>47.57</v>
      </c>
      <c r="I12" t="s">
        <v>19</v>
      </c>
      <c r="J12">
        <v>208100</v>
      </c>
      <c r="K12">
        <v>149963</v>
      </c>
    </row>
    <row r="13" spans="1:15" x14ac:dyDescent="0.25">
      <c r="A13" t="s">
        <v>20</v>
      </c>
      <c r="B13">
        <v>330383</v>
      </c>
      <c r="C13">
        <v>400300</v>
      </c>
      <c r="D13">
        <f t="shared" si="0"/>
        <v>17.466150387209591</v>
      </c>
      <c r="E13">
        <v>0.67341040462427704</v>
      </c>
      <c r="F13">
        <v>-0.47687861271676302</v>
      </c>
      <c r="G13">
        <v>48.55</v>
      </c>
      <c r="I13" t="s">
        <v>20</v>
      </c>
      <c r="J13">
        <v>400300</v>
      </c>
      <c r="K13">
        <v>330383</v>
      </c>
    </row>
    <row r="14" spans="1:15" x14ac:dyDescent="0.25">
      <c r="A14" t="s">
        <v>21</v>
      </c>
      <c r="B14">
        <v>140873</v>
      </c>
      <c r="C14">
        <v>145700</v>
      </c>
      <c r="D14">
        <f t="shared" si="0"/>
        <v>3.312971859986273</v>
      </c>
      <c r="E14">
        <v>0.67816091954022895</v>
      </c>
      <c r="F14">
        <v>-0.17241379310344801</v>
      </c>
      <c r="G14">
        <v>47.13</v>
      </c>
      <c r="I14" t="s">
        <v>21</v>
      </c>
      <c r="J14">
        <v>145700</v>
      </c>
      <c r="K14">
        <v>140873</v>
      </c>
    </row>
    <row r="15" spans="1:15" x14ac:dyDescent="0.25">
      <c r="A15" t="s">
        <v>22</v>
      </c>
      <c r="B15">
        <v>171630</v>
      </c>
      <c r="C15">
        <v>162100</v>
      </c>
      <c r="D15">
        <f t="shared" si="0"/>
        <v>5.8790869833436146</v>
      </c>
      <c r="E15">
        <v>0.18279569892473099</v>
      </c>
      <c r="F15">
        <v>1.0752688172042999E-2</v>
      </c>
      <c r="G15">
        <v>83.87</v>
      </c>
      <c r="I15" t="s">
        <v>22</v>
      </c>
      <c r="J15">
        <v>162100</v>
      </c>
      <c r="K15">
        <v>171630</v>
      </c>
    </row>
    <row r="16" spans="1:15" x14ac:dyDescent="0.25">
      <c r="A16" t="s">
        <v>23</v>
      </c>
      <c r="B16">
        <v>325830</v>
      </c>
      <c r="C16">
        <v>368600</v>
      </c>
      <c r="D16">
        <f t="shared" si="0"/>
        <v>11.603364080303852</v>
      </c>
      <c r="E16">
        <v>0.44897959183673403</v>
      </c>
      <c r="F16">
        <v>-0.19047619047618999</v>
      </c>
      <c r="G16">
        <v>59.18</v>
      </c>
      <c r="I16" t="s">
        <v>23</v>
      </c>
      <c r="J16">
        <v>368600</v>
      </c>
      <c r="K16">
        <v>325830</v>
      </c>
    </row>
    <row r="17" spans="1:11" x14ac:dyDescent="0.25">
      <c r="A17" t="s">
        <v>24</v>
      </c>
      <c r="B17">
        <v>181788</v>
      </c>
      <c r="C17">
        <v>264700</v>
      </c>
      <c r="D17">
        <f t="shared" si="0"/>
        <v>31.323007177937289</v>
      </c>
      <c r="E17">
        <v>1.2471910112359501</v>
      </c>
      <c r="F17">
        <v>-1.10112359550561</v>
      </c>
      <c r="G17">
        <v>29.78</v>
      </c>
      <c r="I17" t="s">
        <v>24</v>
      </c>
      <c r="J17">
        <v>264700</v>
      </c>
      <c r="K17">
        <v>181788</v>
      </c>
    </row>
    <row r="18" spans="1:11" x14ac:dyDescent="0.25">
      <c r="A18" t="s">
        <v>25</v>
      </c>
      <c r="B18">
        <v>428550</v>
      </c>
      <c r="C18">
        <v>527620</v>
      </c>
      <c r="D18">
        <f t="shared" si="0"/>
        <v>18.776771161062886</v>
      </c>
      <c r="E18">
        <v>0.90443686006825896</v>
      </c>
      <c r="F18">
        <v>-0.56313993174061405</v>
      </c>
      <c r="G18">
        <v>49.83</v>
      </c>
      <c r="I18" t="s">
        <v>25</v>
      </c>
      <c r="J18">
        <v>527620</v>
      </c>
      <c r="K18">
        <v>428550</v>
      </c>
    </row>
    <row r="19" spans="1:11" x14ac:dyDescent="0.25">
      <c r="A19" t="s">
        <v>26</v>
      </c>
      <c r="B19">
        <v>337080</v>
      </c>
      <c r="C19">
        <v>215700</v>
      </c>
      <c r="D19">
        <f t="shared" si="0"/>
        <v>56.272600834492351</v>
      </c>
      <c r="E19">
        <v>0.80261248185776402</v>
      </c>
      <c r="F19">
        <v>0.27721335268504999</v>
      </c>
      <c r="G19">
        <v>43.54</v>
      </c>
      <c r="I19" t="s">
        <v>26</v>
      </c>
      <c r="J19">
        <v>215700</v>
      </c>
      <c r="K19">
        <v>337080</v>
      </c>
    </row>
    <row r="20" spans="1:11" x14ac:dyDescent="0.25">
      <c r="A20" t="s">
        <v>27</v>
      </c>
      <c r="B20">
        <v>491813</v>
      </c>
      <c r="C20">
        <v>635640</v>
      </c>
      <c r="D20">
        <f t="shared" si="0"/>
        <v>22.627115977597381</v>
      </c>
      <c r="E20">
        <v>0.73866666666666603</v>
      </c>
      <c r="F20">
        <v>-0.42933333333333301</v>
      </c>
      <c r="G20">
        <v>44</v>
      </c>
      <c r="I20" t="s">
        <v>27</v>
      </c>
      <c r="J20">
        <v>635640</v>
      </c>
      <c r="K20">
        <v>491813</v>
      </c>
    </row>
    <row r="21" spans="1:11" x14ac:dyDescent="0.25">
      <c r="A21" t="s">
        <v>28</v>
      </c>
      <c r="B21">
        <v>272565</v>
      </c>
      <c r="C21">
        <v>193400</v>
      </c>
      <c r="D21">
        <f t="shared" si="0"/>
        <v>40.933298862461221</v>
      </c>
      <c r="E21">
        <v>0.92921686746987897</v>
      </c>
      <c r="F21">
        <v>0.18524096385542099</v>
      </c>
      <c r="G21">
        <v>30.42</v>
      </c>
      <c r="I21" t="s">
        <v>28</v>
      </c>
      <c r="J21">
        <v>193400</v>
      </c>
      <c r="K21">
        <v>272565</v>
      </c>
    </row>
    <row r="22" spans="1:11" x14ac:dyDescent="0.25">
      <c r="A22" t="s">
        <v>30</v>
      </c>
      <c r="B22">
        <v>335200</v>
      </c>
      <c r="C22">
        <v>202800</v>
      </c>
      <c r="D22">
        <f t="shared" si="0"/>
        <v>65.285996055226832</v>
      </c>
      <c r="E22">
        <v>0.879432624113475</v>
      </c>
      <c r="F22">
        <v>0.34397163120567298</v>
      </c>
      <c r="G22">
        <v>38.299999999999997</v>
      </c>
      <c r="I22" t="s">
        <v>30</v>
      </c>
      <c r="J22">
        <v>202800</v>
      </c>
      <c r="K22">
        <v>335200</v>
      </c>
    </row>
    <row r="23" spans="1:11" x14ac:dyDescent="0.25">
      <c r="A23" t="s">
        <v>29</v>
      </c>
      <c r="B23">
        <v>289930</v>
      </c>
      <c r="C23">
        <v>238500</v>
      </c>
      <c r="D23">
        <f t="shared" si="0"/>
        <v>21.563941299790358</v>
      </c>
      <c r="E23">
        <v>0.75123762376237602</v>
      </c>
      <c r="F23">
        <v>-4.33168316831683E-2</v>
      </c>
      <c r="G23">
        <v>45.67</v>
      </c>
      <c r="I23" t="s">
        <v>29</v>
      </c>
      <c r="J23">
        <v>238500</v>
      </c>
      <c r="K23">
        <v>289930</v>
      </c>
    </row>
    <row r="24" spans="1:11" ht="12.75" customHeight="1" x14ac:dyDescent="0.25">
      <c r="A24" t="s">
        <v>31</v>
      </c>
      <c r="B24">
        <v>310433</v>
      </c>
      <c r="C24">
        <v>267100</v>
      </c>
      <c r="D24">
        <f t="shared" si="0"/>
        <v>16.223511793335827</v>
      </c>
      <c r="E24">
        <v>0.62962962962962898</v>
      </c>
      <c r="F24">
        <v>-3.7037037037037E-2</v>
      </c>
      <c r="G24">
        <v>50.62</v>
      </c>
      <c r="I24" t="s">
        <v>31</v>
      </c>
      <c r="J24">
        <v>267100</v>
      </c>
      <c r="K24">
        <v>310433</v>
      </c>
    </row>
    <row r="25" spans="1:11" x14ac:dyDescent="0.25">
      <c r="A25" t="s">
        <v>32</v>
      </c>
      <c r="B25">
        <v>107710</v>
      </c>
      <c r="C25">
        <v>144000</v>
      </c>
      <c r="D25">
        <f t="shared" si="0"/>
        <v>25.201388888888886</v>
      </c>
      <c r="E25">
        <v>0.70886075949367</v>
      </c>
      <c r="F25">
        <v>-0.531645569620253</v>
      </c>
      <c r="G25">
        <v>43.04</v>
      </c>
      <c r="I25" t="s">
        <v>32</v>
      </c>
      <c r="J25">
        <v>144000</v>
      </c>
      <c r="K25">
        <v>107710</v>
      </c>
    </row>
    <row r="26" spans="1:11" x14ac:dyDescent="0.25">
      <c r="A26" t="s">
        <v>33</v>
      </c>
      <c r="B26">
        <v>282630</v>
      </c>
      <c r="C26">
        <v>263700</v>
      </c>
      <c r="D26">
        <f t="shared" si="0"/>
        <v>7.1786120591581346</v>
      </c>
      <c r="E26">
        <v>0.44295302013422799</v>
      </c>
      <c r="F26">
        <v>2.68456375838926E-2</v>
      </c>
      <c r="G26">
        <v>60.4</v>
      </c>
      <c r="I26" t="s">
        <v>33</v>
      </c>
      <c r="J26">
        <v>263700</v>
      </c>
      <c r="K26">
        <v>282630</v>
      </c>
    </row>
    <row r="27" spans="1:11" x14ac:dyDescent="0.25">
      <c r="A27" t="s">
        <v>34</v>
      </c>
      <c r="B27">
        <v>310188</v>
      </c>
      <c r="C27">
        <v>261400</v>
      </c>
      <c r="D27">
        <f t="shared" si="0"/>
        <v>18.664116296863046</v>
      </c>
      <c r="E27">
        <v>0.55757575757575695</v>
      </c>
      <c r="F27">
        <v>8.4848484848484798E-2</v>
      </c>
      <c r="G27">
        <v>52.73</v>
      </c>
      <c r="I27" t="s">
        <v>34</v>
      </c>
      <c r="J27">
        <v>261400</v>
      </c>
      <c r="K27">
        <v>310188</v>
      </c>
    </row>
    <row r="28" spans="1:11" x14ac:dyDescent="0.25">
      <c r="A28" t="s">
        <v>35</v>
      </c>
      <c r="B28">
        <v>342280</v>
      </c>
      <c r="C28">
        <v>258400</v>
      </c>
      <c r="D28">
        <f t="shared" si="0"/>
        <v>32.461300309597526</v>
      </c>
      <c r="E28">
        <v>0.58461538461538398</v>
      </c>
      <c r="F28">
        <v>0.21538461538461501</v>
      </c>
      <c r="G28">
        <v>51.79</v>
      </c>
      <c r="I28" t="s">
        <v>35</v>
      </c>
      <c r="J28">
        <v>258400</v>
      </c>
      <c r="K28">
        <v>342280</v>
      </c>
    </row>
    <row r="29" spans="1:11" x14ac:dyDescent="0.25">
      <c r="A29" t="s">
        <v>37</v>
      </c>
      <c r="B29">
        <v>130360</v>
      </c>
      <c r="C29">
        <v>141100</v>
      </c>
      <c r="D29">
        <f t="shared" si="0"/>
        <v>7.6116229624379876</v>
      </c>
      <c r="E29">
        <v>0.88749999999999996</v>
      </c>
      <c r="F29">
        <v>-0.61250000000000004</v>
      </c>
      <c r="G29">
        <v>50</v>
      </c>
      <c r="I29" t="s">
        <v>37</v>
      </c>
      <c r="J29">
        <v>141100</v>
      </c>
      <c r="K29">
        <v>130360</v>
      </c>
    </row>
    <row r="30" spans="1:11" x14ac:dyDescent="0.25">
      <c r="A30" t="s">
        <v>38</v>
      </c>
      <c r="B30">
        <v>82618</v>
      </c>
      <c r="C30">
        <v>92300</v>
      </c>
      <c r="D30">
        <f t="shared" si="0"/>
        <v>10.489707475622968</v>
      </c>
      <c r="E30">
        <v>0.93055555555555503</v>
      </c>
      <c r="F30">
        <v>-0.61574074074074003</v>
      </c>
      <c r="G30">
        <v>42.13</v>
      </c>
      <c r="I30" t="s">
        <v>38</v>
      </c>
      <c r="J30">
        <v>92300</v>
      </c>
      <c r="K30">
        <v>82618</v>
      </c>
    </row>
    <row r="31" spans="1:11" x14ac:dyDescent="0.25">
      <c r="A31" t="s">
        <v>36</v>
      </c>
      <c r="B31">
        <v>118448</v>
      </c>
      <c r="C31">
        <v>103900</v>
      </c>
      <c r="D31">
        <f t="shared" si="0"/>
        <v>14.001924927815207</v>
      </c>
      <c r="E31">
        <v>0.469135802469135</v>
      </c>
      <c r="F31">
        <v>0.148148148148148</v>
      </c>
      <c r="G31">
        <v>58.02</v>
      </c>
      <c r="I31" t="s">
        <v>36</v>
      </c>
      <c r="J31">
        <v>103900</v>
      </c>
      <c r="K31">
        <v>118448</v>
      </c>
    </row>
    <row r="32" spans="1:11" x14ac:dyDescent="0.25">
      <c r="D32">
        <f>AVERAGE(D2:D31)</f>
        <v>21.672604432286754</v>
      </c>
      <c r="E32">
        <f>AVERAGE(E2:E31)</f>
        <v>0.73965937020979866</v>
      </c>
      <c r="G32">
        <f>AVERAGE(G2:G31)</f>
        <v>47.062999999999995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298D-B6B1-4311-A223-27C674C13600}">
  <dimension ref="A1:N32"/>
  <sheetViews>
    <sheetView workbookViewId="0">
      <selection activeCell="G32" sqref="G32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" customWidth="1"/>
    <col min="5" max="5" width="18.42578125" customWidth="1"/>
    <col min="6" max="7" width="18" customWidth="1"/>
  </cols>
  <sheetData>
    <row r="1" spans="1:14" x14ac:dyDescent="0.25">
      <c r="B1" t="s">
        <v>39</v>
      </c>
      <c r="C1" t="s">
        <v>3</v>
      </c>
      <c r="D1" t="s">
        <v>6</v>
      </c>
      <c r="E1" t="s">
        <v>40</v>
      </c>
      <c r="F1" t="s">
        <v>41</v>
      </c>
      <c r="G1" t="s">
        <v>5</v>
      </c>
    </row>
    <row r="2" spans="1:14" x14ac:dyDescent="0.25">
      <c r="A2" t="s">
        <v>0</v>
      </c>
      <c r="B2">
        <v>2131058</v>
      </c>
      <c r="C2">
        <v>2867800</v>
      </c>
      <c r="D2">
        <f t="shared" ref="D2:D31" si="0">ABS((C2-B2))/C2</f>
        <v>0.25690145756328892</v>
      </c>
      <c r="E2">
        <v>1.42294946147473</v>
      </c>
      <c r="F2">
        <v>-0.67067108533554198</v>
      </c>
      <c r="G2">
        <v>19.8</v>
      </c>
      <c r="I2" t="s">
        <v>0</v>
      </c>
      <c r="J2">
        <v>2867800</v>
      </c>
      <c r="K2">
        <v>2131058</v>
      </c>
    </row>
    <row r="3" spans="1:14" x14ac:dyDescent="0.25">
      <c r="A3" t="s">
        <v>10</v>
      </c>
      <c r="B3">
        <v>3500198</v>
      </c>
      <c r="C3">
        <v>2351600</v>
      </c>
      <c r="D3">
        <f t="shared" si="0"/>
        <v>0.48843255655723761</v>
      </c>
      <c r="E3">
        <v>1.45851962245404</v>
      </c>
      <c r="F3">
        <v>0.29061102831594599</v>
      </c>
      <c r="G3">
        <v>23.1</v>
      </c>
      <c r="I3" t="s">
        <v>10</v>
      </c>
      <c r="J3">
        <v>2351600</v>
      </c>
      <c r="K3">
        <v>3500198</v>
      </c>
    </row>
    <row r="4" spans="1:14" x14ac:dyDescent="0.25">
      <c r="A4" t="s">
        <v>11</v>
      </c>
      <c r="B4">
        <v>1901443</v>
      </c>
      <c r="C4">
        <v>1423300</v>
      </c>
      <c r="D4">
        <f t="shared" si="0"/>
        <v>0.33593971755778823</v>
      </c>
      <c r="E4">
        <v>1.3540462427745601</v>
      </c>
      <c r="F4">
        <v>3.4682080924855398E-2</v>
      </c>
      <c r="G4">
        <v>24.71</v>
      </c>
      <c r="I4" t="s">
        <v>11</v>
      </c>
      <c r="J4">
        <v>1423300</v>
      </c>
      <c r="K4">
        <v>1901443</v>
      </c>
    </row>
    <row r="5" spans="1:14" x14ac:dyDescent="0.25">
      <c r="A5" t="s">
        <v>12</v>
      </c>
      <c r="B5">
        <v>2401942</v>
      </c>
      <c r="C5">
        <v>1375100</v>
      </c>
      <c r="D5">
        <f t="shared" si="0"/>
        <v>0.74673987346374804</v>
      </c>
      <c r="E5">
        <v>1.59876140808344</v>
      </c>
      <c r="F5">
        <v>0.43318122555410599</v>
      </c>
      <c r="G5">
        <v>22.98</v>
      </c>
      <c r="I5" t="s">
        <v>12</v>
      </c>
      <c r="J5">
        <v>1375100</v>
      </c>
      <c r="K5">
        <v>2401942</v>
      </c>
    </row>
    <row r="6" spans="1:14" x14ac:dyDescent="0.25">
      <c r="A6" t="s">
        <v>13</v>
      </c>
      <c r="B6">
        <v>1274280</v>
      </c>
      <c r="C6">
        <v>1127200</v>
      </c>
      <c r="D6">
        <f t="shared" si="0"/>
        <v>0.13048261178140524</v>
      </c>
      <c r="E6">
        <v>1.5627743634767299</v>
      </c>
      <c r="F6">
        <v>-0.35645302897278303</v>
      </c>
      <c r="G6">
        <v>20.9</v>
      </c>
      <c r="I6" t="s">
        <v>13</v>
      </c>
      <c r="J6">
        <v>1127200</v>
      </c>
      <c r="K6">
        <v>1274280</v>
      </c>
    </row>
    <row r="7" spans="1:14" x14ac:dyDescent="0.25">
      <c r="A7" t="s">
        <v>14</v>
      </c>
      <c r="B7">
        <v>256218</v>
      </c>
      <c r="C7">
        <v>323700</v>
      </c>
      <c r="D7">
        <f t="shared" si="0"/>
        <v>0.20847080630213161</v>
      </c>
      <c r="E7">
        <v>1.3374233128834301</v>
      </c>
      <c r="F7">
        <v>-0.82208588957055195</v>
      </c>
      <c r="G7">
        <v>20.25</v>
      </c>
      <c r="I7" t="s">
        <v>14</v>
      </c>
      <c r="J7">
        <v>323700</v>
      </c>
      <c r="K7">
        <v>256218</v>
      </c>
    </row>
    <row r="8" spans="1:14" x14ac:dyDescent="0.25">
      <c r="A8" t="s">
        <v>15</v>
      </c>
      <c r="B8">
        <v>387675</v>
      </c>
      <c r="C8">
        <v>345300</v>
      </c>
      <c r="D8">
        <f t="shared" si="0"/>
        <v>0.12271937445699392</v>
      </c>
      <c r="E8">
        <v>0.96446700507614203</v>
      </c>
      <c r="F8">
        <v>8.1218274111675107E-2</v>
      </c>
      <c r="G8">
        <v>35.53</v>
      </c>
      <c r="I8" t="s">
        <v>15</v>
      </c>
      <c r="J8">
        <v>345300</v>
      </c>
      <c r="K8">
        <v>387675</v>
      </c>
      <c r="M8" t="s">
        <v>45</v>
      </c>
    </row>
    <row r="9" spans="1:14" x14ac:dyDescent="0.25">
      <c r="A9" t="s">
        <v>16</v>
      </c>
      <c r="B9">
        <v>503175</v>
      </c>
      <c r="C9">
        <v>472400</v>
      </c>
      <c r="D9">
        <f t="shared" si="0"/>
        <v>6.5146062658763756E-2</v>
      </c>
      <c r="E9">
        <v>0.97787610619469001</v>
      </c>
      <c r="F9">
        <v>2.21238938053097E-2</v>
      </c>
      <c r="G9">
        <v>38.94</v>
      </c>
      <c r="I9" t="s">
        <v>16</v>
      </c>
      <c r="J9">
        <v>472400</v>
      </c>
      <c r="K9">
        <v>503175</v>
      </c>
      <c r="M9">
        <v>0</v>
      </c>
      <c r="N9">
        <v>0</v>
      </c>
    </row>
    <row r="10" spans="1:14" x14ac:dyDescent="0.25">
      <c r="A10" t="s">
        <v>17</v>
      </c>
      <c r="B10">
        <v>267713</v>
      </c>
      <c r="C10">
        <v>362400</v>
      </c>
      <c r="D10">
        <f t="shared" si="0"/>
        <v>0.26127759381898452</v>
      </c>
      <c r="E10">
        <v>1.36170212765957</v>
      </c>
      <c r="F10">
        <v>-0.67375886524822604</v>
      </c>
      <c r="G10">
        <v>21.99</v>
      </c>
      <c r="I10" t="s">
        <v>17</v>
      </c>
      <c r="J10">
        <v>362400</v>
      </c>
      <c r="K10">
        <v>267713</v>
      </c>
      <c r="M10">
        <v>3100000</v>
      </c>
      <c r="N10">
        <v>3100000</v>
      </c>
    </row>
    <row r="11" spans="1:14" x14ac:dyDescent="0.25">
      <c r="A11" t="s">
        <v>18</v>
      </c>
      <c r="B11">
        <v>183248</v>
      </c>
      <c r="C11">
        <v>130800</v>
      </c>
      <c r="D11">
        <f t="shared" si="0"/>
        <v>0.40097859327217128</v>
      </c>
      <c r="E11">
        <v>1.0594059405940499</v>
      </c>
      <c r="F11">
        <v>0.50495049504950495</v>
      </c>
      <c r="G11">
        <v>30.69</v>
      </c>
      <c r="I11" t="s">
        <v>18</v>
      </c>
      <c r="J11">
        <v>130800</v>
      </c>
      <c r="K11">
        <v>183248</v>
      </c>
    </row>
    <row r="12" spans="1:14" x14ac:dyDescent="0.25">
      <c r="A12" t="s">
        <v>19</v>
      </c>
      <c r="B12">
        <v>188665</v>
      </c>
      <c r="C12">
        <v>208100</v>
      </c>
      <c r="D12">
        <f t="shared" si="0"/>
        <v>9.3392599711677085E-2</v>
      </c>
      <c r="E12">
        <v>0.990291262135922</v>
      </c>
      <c r="F12">
        <v>-0.33009708737864002</v>
      </c>
      <c r="G12">
        <v>39.81</v>
      </c>
      <c r="I12" t="s">
        <v>19</v>
      </c>
      <c r="J12">
        <v>208100</v>
      </c>
      <c r="K12">
        <v>188665</v>
      </c>
    </row>
    <row r="13" spans="1:14" x14ac:dyDescent="0.25">
      <c r="A13" t="s">
        <v>20</v>
      </c>
      <c r="B13">
        <v>467613</v>
      </c>
      <c r="C13">
        <v>400300</v>
      </c>
      <c r="D13">
        <f t="shared" si="0"/>
        <v>0.16815638271296526</v>
      </c>
      <c r="E13">
        <v>1.1300578034682001</v>
      </c>
      <c r="F13">
        <v>-3.7572254335260097E-2</v>
      </c>
      <c r="G13">
        <v>32.08</v>
      </c>
      <c r="I13" t="s">
        <v>20</v>
      </c>
      <c r="J13">
        <v>400300</v>
      </c>
      <c r="K13">
        <v>467613</v>
      </c>
    </row>
    <row r="14" spans="1:14" x14ac:dyDescent="0.25">
      <c r="A14" t="s">
        <v>21</v>
      </c>
      <c r="B14">
        <v>139330</v>
      </c>
      <c r="C14">
        <v>145700</v>
      </c>
      <c r="D14">
        <f t="shared" si="0"/>
        <v>4.3719972546328069E-2</v>
      </c>
      <c r="E14">
        <v>1.26436781609195</v>
      </c>
      <c r="F14">
        <v>-0.25287356321839</v>
      </c>
      <c r="G14">
        <v>24.14</v>
      </c>
      <c r="I14" t="s">
        <v>21</v>
      </c>
      <c r="J14">
        <v>145700</v>
      </c>
      <c r="K14">
        <v>139330</v>
      </c>
    </row>
    <row r="15" spans="1:14" x14ac:dyDescent="0.25">
      <c r="A15" t="s">
        <v>22</v>
      </c>
      <c r="B15">
        <v>175473</v>
      </c>
      <c r="C15">
        <v>162100</v>
      </c>
      <c r="D15">
        <f t="shared" si="0"/>
        <v>8.249845774213449E-2</v>
      </c>
      <c r="E15">
        <v>1.1827956989247299</v>
      </c>
      <c r="F15">
        <v>-0.32258064516128998</v>
      </c>
      <c r="G15">
        <v>26.88</v>
      </c>
      <c r="I15" t="s">
        <v>22</v>
      </c>
      <c r="J15">
        <v>162100</v>
      </c>
      <c r="K15">
        <v>175473</v>
      </c>
    </row>
    <row r="16" spans="1:14" x14ac:dyDescent="0.25">
      <c r="A16" t="s">
        <v>23</v>
      </c>
      <c r="B16">
        <v>241518</v>
      </c>
      <c r="C16">
        <v>368600</v>
      </c>
      <c r="D16">
        <f t="shared" si="0"/>
        <v>0.34476939772110687</v>
      </c>
      <c r="E16">
        <v>1.2653061224489699</v>
      </c>
      <c r="F16">
        <v>-0.97959183673469297</v>
      </c>
      <c r="G16">
        <v>25.85</v>
      </c>
      <c r="I16" t="s">
        <v>23</v>
      </c>
      <c r="J16">
        <v>368600</v>
      </c>
      <c r="K16">
        <v>241518</v>
      </c>
    </row>
    <row r="17" spans="1:11" x14ac:dyDescent="0.25">
      <c r="A17" t="s">
        <v>24</v>
      </c>
      <c r="B17">
        <v>282520</v>
      </c>
      <c r="C17">
        <v>264700</v>
      </c>
      <c r="D17">
        <f t="shared" si="0"/>
        <v>6.7321496033245179E-2</v>
      </c>
      <c r="E17">
        <v>1.19662921348314</v>
      </c>
      <c r="F17">
        <v>-0.376404494382022</v>
      </c>
      <c r="G17">
        <v>26.4</v>
      </c>
      <c r="I17" t="s">
        <v>24</v>
      </c>
      <c r="J17">
        <v>264700</v>
      </c>
      <c r="K17">
        <v>282520</v>
      </c>
    </row>
    <row r="18" spans="1:11" x14ac:dyDescent="0.25">
      <c r="A18" t="s">
        <v>25</v>
      </c>
      <c r="B18">
        <v>483623</v>
      </c>
      <c r="C18">
        <v>527620</v>
      </c>
      <c r="D18">
        <f t="shared" si="0"/>
        <v>8.3387665365224975E-2</v>
      </c>
      <c r="E18">
        <v>1.6894197952218399</v>
      </c>
      <c r="F18">
        <v>0.19795221843003399</v>
      </c>
      <c r="G18">
        <v>25.6</v>
      </c>
      <c r="I18" t="s">
        <v>25</v>
      </c>
      <c r="J18">
        <v>527620</v>
      </c>
      <c r="K18">
        <v>483623</v>
      </c>
    </row>
    <row r="19" spans="1:11" x14ac:dyDescent="0.25">
      <c r="A19" t="s">
        <v>26</v>
      </c>
      <c r="B19">
        <v>361478</v>
      </c>
      <c r="C19">
        <v>215700</v>
      </c>
      <c r="D19">
        <f t="shared" si="0"/>
        <v>0.67583681038479371</v>
      </c>
      <c r="E19">
        <v>1.2568940493468701</v>
      </c>
      <c r="F19">
        <v>0.24673439767779301</v>
      </c>
      <c r="G19">
        <v>30.04</v>
      </c>
      <c r="I19" t="s">
        <v>26</v>
      </c>
      <c r="J19">
        <v>215700</v>
      </c>
      <c r="K19">
        <v>361478</v>
      </c>
    </row>
    <row r="20" spans="1:11" x14ac:dyDescent="0.25">
      <c r="A20" t="s">
        <v>27</v>
      </c>
      <c r="B20">
        <v>488758</v>
      </c>
      <c r="C20">
        <v>635640</v>
      </c>
      <c r="D20">
        <f t="shared" si="0"/>
        <v>0.23107733937448871</v>
      </c>
      <c r="E20">
        <v>1.63733333333333</v>
      </c>
      <c r="F20">
        <v>-0.8</v>
      </c>
      <c r="G20">
        <v>14.67</v>
      </c>
      <c r="I20" t="s">
        <v>27</v>
      </c>
      <c r="J20">
        <v>635640</v>
      </c>
      <c r="K20">
        <v>488758</v>
      </c>
    </row>
    <row r="21" spans="1:11" x14ac:dyDescent="0.25">
      <c r="A21" t="s">
        <v>28</v>
      </c>
      <c r="B21">
        <v>314348</v>
      </c>
      <c r="C21">
        <v>193400</v>
      </c>
      <c r="D21">
        <f t="shared" si="0"/>
        <v>0.62537745604963801</v>
      </c>
      <c r="E21">
        <v>1.2936746987951799</v>
      </c>
      <c r="F21">
        <v>0.15512048192771</v>
      </c>
      <c r="G21">
        <v>23.49</v>
      </c>
      <c r="I21" t="s">
        <v>28</v>
      </c>
      <c r="J21">
        <v>193400</v>
      </c>
      <c r="K21">
        <v>314348</v>
      </c>
    </row>
    <row r="22" spans="1:11" x14ac:dyDescent="0.25">
      <c r="A22" t="s">
        <v>30</v>
      </c>
      <c r="B22">
        <v>425675</v>
      </c>
      <c r="C22">
        <v>202800</v>
      </c>
      <c r="D22">
        <f t="shared" si="0"/>
        <v>1.0989891518737673</v>
      </c>
      <c r="E22">
        <v>1.5390070921985799</v>
      </c>
      <c r="F22">
        <v>0.70212765957446799</v>
      </c>
      <c r="G22">
        <v>23.23</v>
      </c>
      <c r="I22" t="s">
        <v>30</v>
      </c>
      <c r="J22">
        <v>202800</v>
      </c>
      <c r="K22">
        <v>425675</v>
      </c>
    </row>
    <row r="23" spans="1:11" x14ac:dyDescent="0.25">
      <c r="A23" t="s">
        <v>29</v>
      </c>
      <c r="B23">
        <v>535643</v>
      </c>
      <c r="C23">
        <v>238500</v>
      </c>
      <c r="D23">
        <f t="shared" si="0"/>
        <v>1.2458825995807128</v>
      </c>
      <c r="E23">
        <v>1.3799504950495001</v>
      </c>
      <c r="F23">
        <v>0.70420792079207895</v>
      </c>
      <c r="G23">
        <v>24.26</v>
      </c>
      <c r="I23" t="s">
        <v>29</v>
      </c>
      <c r="J23">
        <v>238500</v>
      </c>
      <c r="K23">
        <v>535643</v>
      </c>
    </row>
    <row r="24" spans="1:11" x14ac:dyDescent="0.25">
      <c r="A24" t="s">
        <v>31</v>
      </c>
      <c r="B24">
        <v>247503</v>
      </c>
      <c r="C24">
        <v>267100</v>
      </c>
      <c r="D24">
        <f t="shared" si="0"/>
        <v>7.3369524522650692E-2</v>
      </c>
      <c r="E24">
        <v>1.49382716049382</v>
      </c>
      <c r="F24">
        <v>-0.50617283950617198</v>
      </c>
      <c r="G24">
        <v>21.6</v>
      </c>
      <c r="I24" t="s">
        <v>31</v>
      </c>
      <c r="J24">
        <v>267100</v>
      </c>
      <c r="K24">
        <v>247503</v>
      </c>
    </row>
    <row r="25" spans="1:11" x14ac:dyDescent="0.25">
      <c r="A25" t="s">
        <v>32</v>
      </c>
      <c r="B25">
        <v>157378</v>
      </c>
      <c r="C25">
        <v>144000</v>
      </c>
      <c r="D25">
        <f t="shared" si="0"/>
        <v>9.2902777777777779E-2</v>
      </c>
      <c r="E25">
        <v>1.0886075949367</v>
      </c>
      <c r="F25">
        <v>-0.151898734177215</v>
      </c>
      <c r="G25">
        <v>18.989999999999998</v>
      </c>
      <c r="I25" t="s">
        <v>32</v>
      </c>
      <c r="J25">
        <v>144000</v>
      </c>
      <c r="K25">
        <v>157378</v>
      </c>
    </row>
    <row r="26" spans="1:11" x14ac:dyDescent="0.25">
      <c r="A26" t="s">
        <v>33</v>
      </c>
      <c r="B26">
        <v>228875</v>
      </c>
      <c r="C26">
        <v>263700</v>
      </c>
      <c r="D26">
        <f t="shared" si="0"/>
        <v>0.13206295032233598</v>
      </c>
      <c r="E26">
        <v>1.1275167785234801</v>
      </c>
      <c r="F26">
        <v>-0.52348993288590595</v>
      </c>
      <c r="G26">
        <v>22.82</v>
      </c>
      <c r="I26" t="s">
        <v>33</v>
      </c>
      <c r="J26">
        <v>263700</v>
      </c>
      <c r="K26">
        <v>228875</v>
      </c>
    </row>
    <row r="27" spans="1:11" x14ac:dyDescent="0.25">
      <c r="A27" t="s">
        <v>34</v>
      </c>
      <c r="B27">
        <v>217340</v>
      </c>
      <c r="C27">
        <v>261400</v>
      </c>
      <c r="D27">
        <f t="shared" si="0"/>
        <v>0.1685539403213466</v>
      </c>
      <c r="E27">
        <v>1.3696969696969601</v>
      </c>
      <c r="F27">
        <v>-0.78787878787878696</v>
      </c>
      <c r="G27">
        <v>18.79</v>
      </c>
      <c r="I27" t="s">
        <v>34</v>
      </c>
      <c r="J27">
        <v>261400</v>
      </c>
      <c r="K27">
        <v>217340</v>
      </c>
    </row>
    <row r="28" spans="1:11" x14ac:dyDescent="0.25">
      <c r="A28" t="s">
        <v>35</v>
      </c>
      <c r="B28">
        <v>166873</v>
      </c>
      <c r="C28">
        <v>258400</v>
      </c>
      <c r="D28">
        <f t="shared" si="0"/>
        <v>0.35420665634674925</v>
      </c>
      <c r="E28">
        <v>1.5230769230769201</v>
      </c>
      <c r="F28">
        <v>-1.15384615384615</v>
      </c>
      <c r="G28">
        <v>17.95</v>
      </c>
      <c r="I28" t="s">
        <v>35</v>
      </c>
      <c r="J28">
        <v>258400</v>
      </c>
      <c r="K28">
        <v>166873</v>
      </c>
    </row>
    <row r="29" spans="1:11" x14ac:dyDescent="0.25">
      <c r="A29" t="s">
        <v>37</v>
      </c>
      <c r="B29">
        <v>156283</v>
      </c>
      <c r="C29">
        <v>141100</v>
      </c>
      <c r="D29">
        <f t="shared" si="0"/>
        <v>0.1076045357902197</v>
      </c>
      <c r="E29">
        <v>1.25</v>
      </c>
      <c r="F29">
        <v>-0.32500000000000001</v>
      </c>
      <c r="G29">
        <v>30</v>
      </c>
      <c r="I29" t="s">
        <v>37</v>
      </c>
      <c r="J29">
        <v>141100</v>
      </c>
      <c r="K29">
        <v>156283</v>
      </c>
    </row>
    <row r="30" spans="1:11" x14ac:dyDescent="0.25">
      <c r="A30" t="s">
        <v>38</v>
      </c>
      <c r="B30">
        <v>76270</v>
      </c>
      <c r="C30">
        <v>92300</v>
      </c>
      <c r="D30">
        <f t="shared" si="0"/>
        <v>0.17367280606717225</v>
      </c>
      <c r="E30">
        <v>1.1620370370370301</v>
      </c>
      <c r="F30">
        <v>-0.421296296296296</v>
      </c>
      <c r="G30">
        <v>28.24</v>
      </c>
      <c r="I30" t="s">
        <v>38</v>
      </c>
      <c r="J30">
        <v>92300</v>
      </c>
      <c r="K30">
        <v>76270</v>
      </c>
    </row>
    <row r="31" spans="1:11" x14ac:dyDescent="0.25">
      <c r="A31" t="s">
        <v>36</v>
      </c>
      <c r="B31">
        <v>113975</v>
      </c>
      <c r="C31">
        <v>103900</v>
      </c>
      <c r="D31">
        <f t="shared" si="0"/>
        <v>9.6968238691049091E-2</v>
      </c>
      <c r="E31">
        <v>1.50617283950617</v>
      </c>
      <c r="F31">
        <v>-0.51851851851851805</v>
      </c>
      <c r="G31">
        <v>20.99</v>
      </c>
      <c r="I31" t="s">
        <v>36</v>
      </c>
      <c r="J31">
        <v>103900</v>
      </c>
      <c r="K31">
        <v>113975</v>
      </c>
    </row>
    <row r="32" spans="1:11" x14ac:dyDescent="0.25">
      <c r="D32">
        <f>AVERAGE(D2:D31)*100</f>
        <v>29.922798021226328</v>
      </c>
      <c r="E32">
        <f>AVERAGE(E2:E31)</f>
        <v>1.3148196091480222</v>
      </c>
      <c r="G32">
        <f>AVERAGE(G2:G31)</f>
        <v>25.157333333333337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DCE9-28D5-49D3-ACB8-47904E8FD2D8}">
  <dimension ref="A1:N32"/>
  <sheetViews>
    <sheetView workbookViewId="0">
      <selection sqref="A1:C31"/>
    </sheetView>
  </sheetViews>
  <sheetFormatPr defaultRowHeight="15" x14ac:dyDescent="0.25"/>
  <cols>
    <col min="1" max="2" width="18.140625" customWidth="1"/>
    <col min="3" max="3" width="18.28515625" customWidth="1"/>
    <col min="4" max="4" width="18" customWidth="1"/>
    <col min="5" max="5" width="18.28515625" customWidth="1"/>
    <col min="6" max="6" width="17.85546875" customWidth="1"/>
    <col min="7" max="7" width="18.140625" customWidth="1"/>
  </cols>
  <sheetData>
    <row r="1" spans="1:14" x14ac:dyDescent="0.25">
      <c r="B1" t="s">
        <v>42</v>
      </c>
      <c r="C1" t="s">
        <v>3</v>
      </c>
      <c r="D1" t="s">
        <v>6</v>
      </c>
      <c r="E1" t="s">
        <v>43</v>
      </c>
      <c r="F1" t="s">
        <v>44</v>
      </c>
      <c r="G1" t="s">
        <v>5</v>
      </c>
    </row>
    <row r="2" spans="1:14" x14ac:dyDescent="0.25">
      <c r="A2" t="s">
        <v>0</v>
      </c>
      <c r="B2">
        <v>3144342.5</v>
      </c>
      <c r="C2">
        <v>2867800</v>
      </c>
      <c r="D2">
        <f t="shared" ref="D2:D31" si="0">ABS((C2-B2))/C2</f>
        <v>9.6430190389845877E-2</v>
      </c>
      <c r="E2">
        <v>1.3388566694283299</v>
      </c>
      <c r="F2">
        <v>0.14001657000828499</v>
      </c>
      <c r="G2">
        <v>28.67</v>
      </c>
      <c r="I2" t="s">
        <v>0</v>
      </c>
      <c r="J2">
        <v>2867800</v>
      </c>
      <c r="K2">
        <v>3144342.5</v>
      </c>
    </row>
    <row r="3" spans="1:14" x14ac:dyDescent="0.25">
      <c r="A3" t="s">
        <v>10</v>
      </c>
      <c r="B3">
        <v>4612680</v>
      </c>
      <c r="C3">
        <v>2351600</v>
      </c>
      <c r="D3">
        <f t="shared" si="0"/>
        <v>0.96150705902364353</v>
      </c>
      <c r="E3">
        <v>1.79607550919026</v>
      </c>
      <c r="F3">
        <v>1.1035767511177299</v>
      </c>
      <c r="G3">
        <v>22.45</v>
      </c>
      <c r="I3" t="s">
        <v>10</v>
      </c>
      <c r="J3">
        <v>2351600</v>
      </c>
      <c r="K3">
        <v>4612680</v>
      </c>
    </row>
    <row r="4" spans="1:14" x14ac:dyDescent="0.25">
      <c r="A4" t="s">
        <v>11</v>
      </c>
      <c r="B4">
        <v>2161817.5</v>
      </c>
      <c r="C4">
        <v>1423300</v>
      </c>
      <c r="D4">
        <f t="shared" si="0"/>
        <v>0.51887690578233681</v>
      </c>
      <c r="E4">
        <v>1.32514450867052</v>
      </c>
      <c r="F4">
        <v>0.69653179190751402</v>
      </c>
      <c r="G4">
        <v>28.47</v>
      </c>
      <c r="I4" t="s">
        <v>11</v>
      </c>
      <c r="J4">
        <v>1423300</v>
      </c>
      <c r="K4">
        <v>2161817.5</v>
      </c>
    </row>
    <row r="5" spans="1:14" x14ac:dyDescent="0.25">
      <c r="A5" t="s">
        <v>12</v>
      </c>
      <c r="B5">
        <v>3255828</v>
      </c>
      <c r="C5">
        <v>1375100</v>
      </c>
      <c r="D5">
        <f t="shared" si="0"/>
        <v>1.3677027125299979</v>
      </c>
      <c r="E5">
        <v>1.94589308996088</v>
      </c>
      <c r="F5">
        <v>1.2398956975228099</v>
      </c>
      <c r="G5">
        <v>20.440000000000001</v>
      </c>
      <c r="I5" t="s">
        <v>12</v>
      </c>
      <c r="J5">
        <v>1375100</v>
      </c>
      <c r="K5">
        <v>3255828</v>
      </c>
      <c r="M5" t="s">
        <v>45</v>
      </c>
    </row>
    <row r="6" spans="1:14" x14ac:dyDescent="0.25">
      <c r="A6" t="s">
        <v>13</v>
      </c>
      <c r="B6">
        <v>1979043</v>
      </c>
      <c r="C6">
        <v>1127200</v>
      </c>
      <c r="D6">
        <f t="shared" si="0"/>
        <v>0.75571593328601849</v>
      </c>
      <c r="E6">
        <v>1.5065847234416101</v>
      </c>
      <c r="F6">
        <v>0.92010535557506501</v>
      </c>
      <c r="G6">
        <v>23.44</v>
      </c>
      <c r="I6" t="s">
        <v>13</v>
      </c>
      <c r="J6">
        <v>1127200</v>
      </c>
      <c r="K6">
        <v>1979043</v>
      </c>
      <c r="M6">
        <v>0</v>
      </c>
      <c r="N6">
        <v>0</v>
      </c>
    </row>
    <row r="7" spans="1:14" x14ac:dyDescent="0.25">
      <c r="A7" t="s">
        <v>14</v>
      </c>
      <c r="B7">
        <v>310653</v>
      </c>
      <c r="C7">
        <v>323700</v>
      </c>
      <c r="D7">
        <f t="shared" si="0"/>
        <v>4.0305838739573677E-2</v>
      </c>
      <c r="E7">
        <v>0.93251533742331205</v>
      </c>
      <c r="F7">
        <v>-0.28220858895705497</v>
      </c>
      <c r="G7">
        <v>31.29</v>
      </c>
      <c r="I7" t="s">
        <v>14</v>
      </c>
      <c r="J7">
        <v>323700</v>
      </c>
      <c r="K7">
        <v>310653</v>
      </c>
      <c r="M7">
        <v>3100000</v>
      </c>
      <c r="N7">
        <v>3100000</v>
      </c>
    </row>
    <row r="8" spans="1:14" x14ac:dyDescent="0.25">
      <c r="A8" t="s">
        <v>15</v>
      </c>
      <c r="B8">
        <v>385653</v>
      </c>
      <c r="C8">
        <v>345300</v>
      </c>
      <c r="D8">
        <f t="shared" si="0"/>
        <v>0.11686359687228497</v>
      </c>
      <c r="E8">
        <v>0.84263959390862897</v>
      </c>
      <c r="F8">
        <v>0.294416243654822</v>
      </c>
      <c r="G8">
        <v>35.03</v>
      </c>
      <c r="I8" t="s">
        <v>15</v>
      </c>
      <c r="J8">
        <v>345300</v>
      </c>
      <c r="K8">
        <v>385653</v>
      </c>
    </row>
    <row r="9" spans="1:14" x14ac:dyDescent="0.25">
      <c r="A9" t="s">
        <v>16</v>
      </c>
      <c r="B9">
        <v>509208</v>
      </c>
      <c r="C9">
        <v>472400</v>
      </c>
      <c r="D9">
        <f t="shared" si="0"/>
        <v>7.7917019475021165E-2</v>
      </c>
      <c r="E9">
        <v>0.90265486725663702</v>
      </c>
      <c r="F9">
        <v>0.247787610619469</v>
      </c>
      <c r="G9">
        <v>37.17</v>
      </c>
      <c r="I9" t="s">
        <v>16</v>
      </c>
      <c r="J9">
        <v>472400</v>
      </c>
      <c r="K9">
        <v>509208</v>
      </c>
    </row>
    <row r="10" spans="1:14" x14ac:dyDescent="0.25">
      <c r="A10" t="s">
        <v>17</v>
      </c>
      <c r="B10">
        <v>358935</v>
      </c>
      <c r="C10">
        <v>362400</v>
      </c>
      <c r="D10">
        <f t="shared" si="0"/>
        <v>9.5612582781456953E-3</v>
      </c>
      <c r="E10">
        <v>1.1099290780141799</v>
      </c>
      <c r="F10">
        <v>-0.21631205673758799</v>
      </c>
      <c r="G10">
        <v>28.37</v>
      </c>
      <c r="I10" t="s">
        <v>17</v>
      </c>
      <c r="J10">
        <v>362400</v>
      </c>
      <c r="K10">
        <v>358935</v>
      </c>
    </row>
    <row r="11" spans="1:14" x14ac:dyDescent="0.25">
      <c r="A11" t="s">
        <v>18</v>
      </c>
      <c r="B11">
        <v>190190</v>
      </c>
      <c r="C11">
        <v>130800</v>
      </c>
      <c r="D11">
        <f t="shared" si="0"/>
        <v>0.4540519877675841</v>
      </c>
      <c r="E11">
        <v>1.19801980198019</v>
      </c>
      <c r="F11">
        <v>0.78217821782178198</v>
      </c>
      <c r="G11">
        <v>28.71</v>
      </c>
      <c r="I11" t="s">
        <v>18</v>
      </c>
      <c r="J11">
        <v>130800</v>
      </c>
      <c r="K11">
        <v>190190</v>
      </c>
    </row>
    <row r="12" spans="1:14" x14ac:dyDescent="0.25">
      <c r="A12" t="s">
        <v>19</v>
      </c>
      <c r="B12">
        <v>186583</v>
      </c>
      <c r="C12">
        <v>208100</v>
      </c>
      <c r="D12">
        <f t="shared" si="0"/>
        <v>0.10339740509370494</v>
      </c>
      <c r="E12">
        <v>1</v>
      </c>
      <c r="F12">
        <v>8.7378640776699004E-2</v>
      </c>
      <c r="G12">
        <v>38.83</v>
      </c>
      <c r="I12" t="s">
        <v>19</v>
      </c>
      <c r="J12">
        <v>208100</v>
      </c>
      <c r="K12">
        <v>186583</v>
      </c>
    </row>
    <row r="13" spans="1:14" x14ac:dyDescent="0.25">
      <c r="A13" t="s">
        <v>20</v>
      </c>
      <c r="B13">
        <v>521213</v>
      </c>
      <c r="C13">
        <v>400300</v>
      </c>
      <c r="D13">
        <f t="shared" si="0"/>
        <v>0.30205595803147639</v>
      </c>
      <c r="E13">
        <v>1.14161849710982</v>
      </c>
      <c r="F13">
        <v>0.45375722543352598</v>
      </c>
      <c r="G13">
        <v>30.92</v>
      </c>
      <c r="I13" t="s">
        <v>20</v>
      </c>
      <c r="J13">
        <v>400300</v>
      </c>
      <c r="K13">
        <v>521213</v>
      </c>
    </row>
    <row r="14" spans="1:14" x14ac:dyDescent="0.25">
      <c r="A14" t="s">
        <v>21</v>
      </c>
      <c r="B14">
        <v>150688</v>
      </c>
      <c r="C14">
        <v>145700</v>
      </c>
      <c r="D14">
        <f t="shared" si="0"/>
        <v>3.4234728894989706E-2</v>
      </c>
      <c r="E14">
        <v>1.1839080459770099</v>
      </c>
      <c r="F14">
        <v>1.1494252873563199E-2</v>
      </c>
      <c r="G14">
        <v>31.03</v>
      </c>
      <c r="I14" t="s">
        <v>21</v>
      </c>
      <c r="J14">
        <v>145700</v>
      </c>
      <c r="K14">
        <v>150688</v>
      </c>
    </row>
    <row r="15" spans="1:14" x14ac:dyDescent="0.25">
      <c r="A15" t="s">
        <v>22</v>
      </c>
      <c r="B15">
        <v>179938</v>
      </c>
      <c r="C15">
        <v>162100</v>
      </c>
      <c r="D15">
        <f t="shared" si="0"/>
        <v>0.11004318322023442</v>
      </c>
      <c r="E15">
        <v>0.91397849462365499</v>
      </c>
      <c r="F15">
        <v>9.6774193548387094E-2</v>
      </c>
      <c r="G15">
        <v>37.630000000000003</v>
      </c>
      <c r="I15" t="s">
        <v>22</v>
      </c>
      <c r="J15">
        <v>162100</v>
      </c>
      <c r="K15">
        <v>179938</v>
      </c>
    </row>
    <row r="16" spans="1:14" x14ac:dyDescent="0.25">
      <c r="A16" t="s">
        <v>23</v>
      </c>
      <c r="B16">
        <v>308928</v>
      </c>
      <c r="C16">
        <v>368600</v>
      </c>
      <c r="D16">
        <f t="shared" si="0"/>
        <v>0.16188822571893652</v>
      </c>
      <c r="E16">
        <v>1.0068027210884301</v>
      </c>
      <c r="F16">
        <v>-0.38095238095237999</v>
      </c>
      <c r="G16">
        <v>32.65</v>
      </c>
      <c r="I16" t="s">
        <v>23</v>
      </c>
      <c r="J16">
        <v>368600</v>
      </c>
      <c r="K16">
        <v>308928</v>
      </c>
    </row>
    <row r="17" spans="1:11" x14ac:dyDescent="0.25">
      <c r="A17" t="s">
        <v>24</v>
      </c>
      <c r="B17">
        <v>359195</v>
      </c>
      <c r="C17">
        <v>264700</v>
      </c>
      <c r="D17">
        <f t="shared" si="0"/>
        <v>0.35698904420098226</v>
      </c>
      <c r="E17">
        <v>1.0337078651685301</v>
      </c>
      <c r="F17">
        <v>0.52808988764044895</v>
      </c>
      <c r="G17">
        <v>36.520000000000003</v>
      </c>
      <c r="I17" t="s">
        <v>24</v>
      </c>
      <c r="J17">
        <v>264700</v>
      </c>
      <c r="K17">
        <v>359195</v>
      </c>
    </row>
    <row r="18" spans="1:11" x14ac:dyDescent="0.25">
      <c r="A18" t="s">
        <v>25</v>
      </c>
      <c r="B18">
        <v>693718</v>
      </c>
      <c r="C18">
        <v>527620</v>
      </c>
      <c r="D18">
        <f t="shared" si="0"/>
        <v>0.31480611045828438</v>
      </c>
      <c r="E18">
        <v>1.73037542662116</v>
      </c>
      <c r="F18">
        <v>1.0716723549488001</v>
      </c>
      <c r="G18">
        <v>24.23</v>
      </c>
      <c r="I18" t="s">
        <v>25</v>
      </c>
      <c r="J18">
        <v>527620</v>
      </c>
      <c r="K18">
        <v>693718</v>
      </c>
    </row>
    <row r="19" spans="1:11" x14ac:dyDescent="0.25">
      <c r="A19" t="s">
        <v>26</v>
      </c>
      <c r="B19">
        <v>462400</v>
      </c>
      <c r="C19">
        <v>215700</v>
      </c>
      <c r="D19">
        <f t="shared" si="0"/>
        <v>1.1437181270282801</v>
      </c>
      <c r="E19">
        <v>1.6139332365747401</v>
      </c>
      <c r="F19">
        <v>1.0566037735849001</v>
      </c>
      <c r="G19">
        <v>27.87</v>
      </c>
      <c r="I19" t="s">
        <v>26</v>
      </c>
      <c r="J19">
        <v>215700</v>
      </c>
      <c r="K19">
        <v>462400</v>
      </c>
    </row>
    <row r="20" spans="1:11" x14ac:dyDescent="0.25">
      <c r="A20" t="s">
        <v>27</v>
      </c>
      <c r="B20">
        <v>734888</v>
      </c>
      <c r="C20">
        <v>635640</v>
      </c>
      <c r="D20">
        <f t="shared" si="0"/>
        <v>0.15613869485872506</v>
      </c>
      <c r="E20">
        <v>1.2026666666666599</v>
      </c>
      <c r="F20">
        <v>0.33866666666666601</v>
      </c>
      <c r="G20">
        <v>28.53</v>
      </c>
      <c r="I20" t="s">
        <v>27</v>
      </c>
      <c r="J20">
        <v>635640</v>
      </c>
      <c r="K20">
        <v>734888</v>
      </c>
    </row>
    <row r="21" spans="1:11" x14ac:dyDescent="0.25">
      <c r="A21" t="s">
        <v>28</v>
      </c>
      <c r="B21">
        <v>492588</v>
      </c>
      <c r="C21">
        <v>193400</v>
      </c>
      <c r="D21">
        <f t="shared" si="0"/>
        <v>1.5469906928645294</v>
      </c>
      <c r="E21">
        <v>1.5165662650602401</v>
      </c>
      <c r="F21">
        <v>1.11897590361445</v>
      </c>
      <c r="G21">
        <v>23.34</v>
      </c>
      <c r="I21" t="s">
        <v>28</v>
      </c>
      <c r="J21">
        <v>193400</v>
      </c>
      <c r="K21">
        <v>492588</v>
      </c>
    </row>
    <row r="22" spans="1:11" x14ac:dyDescent="0.25">
      <c r="A22" t="s">
        <v>30</v>
      </c>
      <c r="B22">
        <v>478128</v>
      </c>
      <c r="C22">
        <v>202800</v>
      </c>
      <c r="D22">
        <f t="shared" si="0"/>
        <v>1.3576331360946745</v>
      </c>
      <c r="E22">
        <v>1.70567375886524</v>
      </c>
      <c r="F22">
        <v>1.2127659574467999</v>
      </c>
      <c r="G22">
        <v>25.89</v>
      </c>
      <c r="I22" t="s">
        <v>30</v>
      </c>
      <c r="J22">
        <v>202800</v>
      </c>
      <c r="K22">
        <v>478128</v>
      </c>
    </row>
    <row r="23" spans="1:11" x14ac:dyDescent="0.25">
      <c r="A23" t="s">
        <v>29</v>
      </c>
      <c r="B23">
        <v>655895</v>
      </c>
      <c r="C23">
        <v>238500</v>
      </c>
      <c r="D23">
        <f t="shared" si="0"/>
        <v>1.7500838574423481</v>
      </c>
      <c r="E23">
        <v>1.80569306930693</v>
      </c>
      <c r="F23">
        <v>1.4170792079207899</v>
      </c>
      <c r="G23">
        <v>21.66</v>
      </c>
      <c r="I23" t="s">
        <v>29</v>
      </c>
      <c r="J23">
        <v>238500</v>
      </c>
      <c r="K23">
        <v>655895</v>
      </c>
    </row>
    <row r="24" spans="1:11" x14ac:dyDescent="0.25">
      <c r="A24" t="s">
        <v>31</v>
      </c>
      <c r="B24">
        <v>343223</v>
      </c>
      <c r="C24">
        <v>267100</v>
      </c>
      <c r="D24">
        <f t="shared" si="0"/>
        <v>0.28499812804193186</v>
      </c>
      <c r="E24">
        <v>1.2345679012345601</v>
      </c>
      <c r="F24">
        <v>0.33333333333333298</v>
      </c>
      <c r="G24">
        <v>30.86</v>
      </c>
      <c r="I24" t="s">
        <v>31</v>
      </c>
      <c r="J24">
        <v>267100</v>
      </c>
      <c r="K24">
        <v>343223</v>
      </c>
    </row>
    <row r="25" spans="1:11" x14ac:dyDescent="0.25">
      <c r="A25" t="s">
        <v>32</v>
      </c>
      <c r="B25">
        <v>168780</v>
      </c>
      <c r="C25">
        <v>144000</v>
      </c>
      <c r="D25">
        <f t="shared" si="0"/>
        <v>0.17208333333333334</v>
      </c>
      <c r="E25">
        <v>1.0379746835443</v>
      </c>
      <c r="F25">
        <v>0.227848101265822</v>
      </c>
      <c r="G25">
        <v>27.85</v>
      </c>
      <c r="I25" t="s">
        <v>32</v>
      </c>
      <c r="J25">
        <v>144000</v>
      </c>
      <c r="K25">
        <v>168780</v>
      </c>
    </row>
    <row r="26" spans="1:11" x14ac:dyDescent="0.25">
      <c r="A26" t="s">
        <v>33</v>
      </c>
      <c r="B26">
        <v>326325</v>
      </c>
      <c r="C26">
        <v>263700</v>
      </c>
      <c r="D26">
        <f t="shared" si="0"/>
        <v>0.237485779294653</v>
      </c>
      <c r="E26">
        <v>0.82550335570469802</v>
      </c>
      <c r="F26">
        <v>0.27516778523489899</v>
      </c>
      <c r="G26">
        <v>40.94</v>
      </c>
      <c r="I26" t="s">
        <v>33</v>
      </c>
      <c r="J26">
        <v>263700</v>
      </c>
      <c r="K26">
        <v>326325</v>
      </c>
    </row>
    <row r="27" spans="1:11" x14ac:dyDescent="0.25">
      <c r="A27" t="s">
        <v>34</v>
      </c>
      <c r="B27">
        <v>282505</v>
      </c>
      <c r="C27">
        <v>261400</v>
      </c>
      <c r="D27">
        <f t="shared" si="0"/>
        <v>8.0738332058148427E-2</v>
      </c>
      <c r="E27">
        <v>1.05454545454545</v>
      </c>
      <c r="F27">
        <v>-0.133333333333333</v>
      </c>
      <c r="G27">
        <v>34.549999999999997</v>
      </c>
      <c r="I27" t="s">
        <v>34</v>
      </c>
      <c r="J27">
        <v>261400</v>
      </c>
      <c r="K27">
        <v>282505</v>
      </c>
    </row>
    <row r="28" spans="1:11" x14ac:dyDescent="0.25">
      <c r="A28" t="s">
        <v>35</v>
      </c>
      <c r="B28">
        <v>250348</v>
      </c>
      <c r="C28">
        <v>258400</v>
      </c>
      <c r="D28">
        <f t="shared" si="0"/>
        <v>3.1160990712074302E-2</v>
      </c>
      <c r="E28">
        <v>1.4923076923076899</v>
      </c>
      <c r="F28">
        <v>-0.78461538461538405</v>
      </c>
      <c r="G28">
        <v>27.18</v>
      </c>
      <c r="I28" t="s">
        <v>35</v>
      </c>
      <c r="J28">
        <v>258400</v>
      </c>
      <c r="K28">
        <v>250348</v>
      </c>
    </row>
    <row r="29" spans="1:11" x14ac:dyDescent="0.25">
      <c r="A29" t="s">
        <v>37</v>
      </c>
      <c r="B29">
        <v>214568</v>
      </c>
      <c r="C29">
        <v>141100</v>
      </c>
      <c r="D29">
        <f t="shared" si="0"/>
        <v>0.5206803685329553</v>
      </c>
      <c r="E29">
        <v>1.1625000000000001</v>
      </c>
      <c r="F29">
        <v>0.76249999999999996</v>
      </c>
      <c r="G29">
        <v>28.75</v>
      </c>
      <c r="I29" t="s">
        <v>37</v>
      </c>
      <c r="J29">
        <v>141100</v>
      </c>
      <c r="K29">
        <v>214568</v>
      </c>
    </row>
    <row r="30" spans="1:11" x14ac:dyDescent="0.25">
      <c r="A30" t="s">
        <v>38</v>
      </c>
      <c r="B30">
        <v>137598</v>
      </c>
      <c r="C30">
        <v>92300</v>
      </c>
      <c r="D30">
        <f t="shared" si="0"/>
        <v>0.49076923076923079</v>
      </c>
      <c r="E30">
        <v>1.43055555555555</v>
      </c>
      <c r="F30">
        <v>0.23611111111111099</v>
      </c>
      <c r="G30">
        <v>25</v>
      </c>
      <c r="I30" t="s">
        <v>38</v>
      </c>
      <c r="J30">
        <v>92300</v>
      </c>
      <c r="K30">
        <v>137598</v>
      </c>
    </row>
    <row r="31" spans="1:11" x14ac:dyDescent="0.25">
      <c r="A31" t="s">
        <v>36</v>
      </c>
      <c r="B31">
        <v>120855</v>
      </c>
      <c r="C31">
        <v>103900</v>
      </c>
      <c r="D31">
        <f t="shared" si="0"/>
        <v>0.16318575553416748</v>
      </c>
      <c r="E31">
        <v>1.4814814814814801</v>
      </c>
      <c r="F31">
        <v>-0.172839506172839</v>
      </c>
      <c r="G31">
        <v>24.69</v>
      </c>
      <c r="I31" t="s">
        <v>36</v>
      </c>
      <c r="J31">
        <v>103900</v>
      </c>
      <c r="K31">
        <v>120855</v>
      </c>
    </row>
    <row r="32" spans="1:11" x14ac:dyDescent="0.25">
      <c r="D32">
        <f>AVERAGE(D2:D31)*100</f>
        <v>45.726711947760371</v>
      </c>
      <c r="E32">
        <f>AVERAGE(E2:E31)</f>
        <v>1.2824224450236896</v>
      </c>
      <c r="G32">
        <f>AVERAGE(G2:G31)</f>
        <v>29.431999999999999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NIJUN JIANG</dc:creator>
  <cp:lastModifiedBy>15298</cp:lastModifiedBy>
  <dcterms:created xsi:type="dcterms:W3CDTF">2015-06-05T18:17:20Z</dcterms:created>
  <dcterms:modified xsi:type="dcterms:W3CDTF">2022-09-14T10:12:39Z</dcterms:modified>
</cp:coreProperties>
</file>