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1.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eacnet-my.sharepoint.com/personal/baldnj23_wfu_edu/Documents/FS- Data Management/Assignments/SQL-Excel Alchemy/"/>
    </mc:Choice>
  </mc:AlternateContent>
  <xr:revisionPtr revIDLastSave="337" documentId="8_{FECA0EAF-8D61-484C-AB02-5354F3414C5E}" xr6:coauthVersionLast="47" xr6:coauthVersionMax="47" xr10:uidLastSave="{3DB16372-848E-4001-B633-87BE4D9B953D}"/>
  <bookViews>
    <workbookView xWindow="-110" yWindow="-110" windowWidth="19420" windowHeight="11500" firstSheet="1" activeTab="4" xr2:uid="{1597F323-C33E-4488-9997-1ED116A504D2}"/>
  </bookViews>
  <sheets>
    <sheet name="RES00" sheetId="2" r:id="rId1"/>
    <sheet name="RES01" sheetId="1" r:id="rId2"/>
    <sheet name="RES02" sheetId="3" r:id="rId3"/>
    <sheet name="RES03" sheetId="4" r:id="rId4"/>
    <sheet name="RES04" sheetId="5" r:id="rId5"/>
    <sheet name="RES05" sheetId="6" r:id="rId6"/>
  </sheets>
  <definedNames>
    <definedName name="ExternalData_1" localSheetId="0" hidden="1">'RES00'!$A$1:$B$6</definedName>
    <definedName name="ExternalData_1" localSheetId="1" hidden="1">'RES01'!$A$1:$B$6</definedName>
    <definedName name="ExternalData_1" localSheetId="5" hidden="1">'RES05'!$A$1:$C$6</definedName>
    <definedName name="ExternalData_2" localSheetId="2" hidden="1">'RES02'!$A$1:$B$6</definedName>
    <definedName name="ExternalData_3" localSheetId="3" hidden="1">'RES03'!$A$1:$D$6</definedName>
  </definedNames>
  <calcPr calcId="191029"/>
  <pivotCaches>
    <pivotCache cacheId="22"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5" l="1"/>
  <c r="D10" i="5"/>
  <c r="D9" i="5"/>
  <c r="B11" i="5"/>
  <c r="B10" i="5"/>
  <c r="B9"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EFA77B-24B3-4B40-968B-A0038BC0A104}" keepAlive="1" name="Query - RES00" description="Connection to the 'RES00' query in the workbook." type="5" refreshedVersion="8" background="1" saveData="1">
    <dbPr connection="Provider=Microsoft.Mashup.OleDb.1;Data Source=$Workbook$;Location=RES00;Extended Properties=&quot;&quot;" command="SELECT * FROM [RES00]"/>
  </connection>
  <connection id="2" xr16:uid="{68751A77-2993-4226-8855-5EA1F98BAFA5}" keepAlive="1" name="Query - RES01" description="Connection to the 'RES01' query in the workbook." type="5" refreshedVersion="8" background="1" saveData="1">
    <dbPr connection="Provider=Microsoft.Mashup.OleDb.1;Data Source=$Workbook$;Location=RES01;Extended Properties=&quot;&quot;" command="SELECT * FROM [RES01]"/>
  </connection>
  <connection id="3" xr16:uid="{9087AB1A-1852-4E27-B06E-E8557FC61842}" keepAlive="1" name="Query - RES02" description="Connection to the 'RES02' query in the workbook." type="5" refreshedVersion="8" background="1" saveData="1">
    <dbPr connection="Provider=Microsoft.Mashup.OleDb.1;Data Source=$Workbook$;Location=RES02;Extended Properties=&quot;&quot;" command="SELECT * FROM [RES02]"/>
  </connection>
  <connection id="4" xr16:uid="{B15711B5-2271-44EB-A71B-2386FEE6E4ED}" keepAlive="1" name="Query - RES03" description="Connection to the 'RES03' query in the workbook." type="5" refreshedVersion="8" background="1" saveData="1">
    <dbPr connection="Provider=Microsoft.Mashup.OleDb.1;Data Source=$Workbook$;Location=RES03;Extended Properties=&quot;&quot;" command="SELECT * FROM [RES03]"/>
  </connection>
  <connection id="5" xr16:uid="{967F21F7-4DA6-4181-8D38-BE36FB977086}" keepAlive="1" name="Query - RES04" description="Connection to the 'RES04' query in the workbook." type="5" refreshedVersion="8" background="1">
    <dbPr connection="Provider=Microsoft.Mashup.OleDb.1;Data Source=$Workbook$;Location=RES04;Extended Properties=&quot;&quot;" command="SELECT * FROM [RES04]"/>
  </connection>
  <connection id="6" xr16:uid="{67CE85F2-25B4-4DAC-8BB9-B2F1EFD0C636}" keepAlive="1" name="Query - RES05" description="Connection to the 'RES05' query in the workbook." type="5" refreshedVersion="8" background="1" saveData="1">
    <dbPr connection="Provider=Microsoft.Mashup.OleDb.1;Data Source=$Workbook$;Location=RES05;Extended Properties=&quot;&quot;" command="SELECT * FROM [RES05]"/>
  </connection>
</connections>
</file>

<file path=xl/sharedStrings.xml><?xml version="1.0" encoding="utf-8"?>
<sst xmlns="http://schemas.openxmlformats.org/spreadsheetml/2006/main" count="46" uniqueCount="33">
  <si>
    <t>purpose</t>
  </si>
  <si>
    <t>count(id)</t>
  </si>
  <si>
    <t>debt_consolidation</t>
  </si>
  <si>
    <t>credit_card</t>
  </si>
  <si>
    <t>home_improvement</t>
  </si>
  <si>
    <t>other</t>
  </si>
  <si>
    <t>small_business</t>
  </si>
  <si>
    <t>default_rate</t>
  </si>
  <si>
    <t>moving</t>
  </si>
  <si>
    <t>educational</t>
  </si>
  <si>
    <t>addr_state</t>
  </si>
  <si>
    <t>FL</t>
  </si>
  <si>
    <t>PA</t>
  </si>
  <si>
    <t>NV</t>
  </si>
  <si>
    <t>OH</t>
  </si>
  <si>
    <t>MI</t>
  </si>
  <si>
    <t>average_income</t>
  </si>
  <si>
    <t>average_loan_amt</t>
  </si>
  <si>
    <t>house</t>
  </si>
  <si>
    <t>Grand Total</t>
  </si>
  <si>
    <t xml:space="preserve">Predicted </t>
  </si>
  <si>
    <t>Count of pred</t>
  </si>
  <si>
    <t xml:space="preserve">Actual </t>
  </si>
  <si>
    <t>Accuracy:</t>
  </si>
  <si>
    <t>Recall:</t>
  </si>
  <si>
    <t>Precision:</t>
  </si>
  <si>
    <t>avg_annual_income</t>
  </si>
  <si>
    <t>avg_dti</t>
  </si>
  <si>
    <t>MS</t>
  </si>
  <si>
    <t>VT</t>
  </si>
  <si>
    <t>WY</t>
  </si>
  <si>
    <t>MT</t>
  </si>
  <si>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</sst>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6">
    <xf numFmtId="0" fontId="0" fillId="0" borderId="0" xfId="0"/>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44" fontId="0" fillId="0" borderId="0" xfId="2" applyFont="1"/>
  </cellXfs>
  <cellStyles count="3">
    <cellStyle name="Currency" xfId="2" builtinId="4"/>
    <cellStyle name="Normal" xfId="0" builtinId="0"/>
    <cellStyle name="Percent" xfId="1" builtinId="5"/>
  </cellStyles>
  <dxfs count="6">
    <dxf>
      <numFmt numFmtId="14" formatCode="0.0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Loan Purpose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'RES03'!$B$1</c:f>
              <c:strCache>
                <c:ptCount val="1"/>
                <c:pt idx="0">
                  <c:v>average_income</c:v>
                </c:pt>
              </c:strCache>
            </c:strRef>
          </c:tx>
          <c:spPr>
            <a:solidFill>
              <a:schemeClr val="accent1"/>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'RES03'!$A$2:$A$6</c:f>
              <c:strCache>
                <c:ptCount val="5"/>
                <c:pt idx="0">
                  <c:v>house</c:v>
                </c:pt>
                <c:pt idx="1">
                  <c:v>debt_consolidation</c:v>
                </c:pt>
                <c:pt idx="2">
                  <c:v>small_business</c:v>
                </c:pt>
                <c:pt idx="3">
                  <c:v>home_improvement</c:v>
                </c:pt>
                <c:pt idx="4">
                  <c:v>credit_card</c:v>
                </c:pt>
              </c:strCache>
            </c:strRef>
          </c:cat>
          <c:val>
            <c:numRef>
              <c:f>'RES03'!$B$2:$B$6</c:f>
              <c:numCache>
                <c:formatCode>General</c:formatCode>
                <c:ptCount val="5"/>
                <c:pt idx="0">
                  <c:v>86681.866899999994</c:v>
                </c:pt>
                <c:pt idx="1">
                  <c:v>76329.441500000001</c:v>
                </c:pt>
                <c:pt idx="2">
                  <c:v>84489.210600000006</c:v>
                </c:pt>
                <c:pt idx="3">
                  <c:v>98959.967900000003</c:v>
                </c:pt>
                <c:pt idx="4">
                  <c:v>78154.231199999995</c:v>
                </c:pt>
              </c:numCache>
            </c:numRef>
          </c:val>
          <c:extLst>
            <c:ext xmlns:c16="http://schemas.microsoft.com/office/drawing/2014/chart" uri="{C3380CC4-5D6E-409C-BE32-E72D297353CC}">
              <c16:uniqueId val="{00000000-BAB6-4811-896B-BB29AB5D77BD}"/>
            </c:ext>
          </c:extLst>
        </c:ser>
        <c:dLbls>
          <c:showLegendKey val="0"/>
          <c:showVal val="0"/>
          <c:showCatName val="0"/>
          <c:showSerName val="0"/>
          <c:showPercent val="0"/>
          <c:showBubbleSize val="0"/>
        </c:dLbls>
        <c:gapWidth val="219"/>
        <c:overlap val="-27"/>
        <c:axId val="544323952"/>
        <c:axId val="1986342560"/>
      </c:barChart>
      <c:catAx>
        <c:axId val="54432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986342560"/>
        <c:crosses val="autoZero"/>
        <c:auto val="1"/>
        <c:lblAlgn val="ctr"/>
        <c:lblOffset val="100"/>
        <c:noMultiLvlLbl val="0"/>
      </c:catAx>
      <c:valAx>
        <c:axId val="1986342560"/>
        <c:scaling>
          <c:orientation val="minMax"/>
        </c:scaling>
        <c:delete val="1"/>
        <c:axPos val="l"/>
        <c:numFmt formatCode="General" sourceLinked="1"/>
        <c:majorTickMark val="none"/>
        <c:minorTickMark val="none"/>
        <c:tickLblPos val="nextTo"/>
        <c:crossAx val="54432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Default Rate by Loan Purpose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'RES03'!$D$1</c:f>
              <c:strCache>
                <c:ptCount val="1"/>
                <c:pt idx="0">
                  <c:v>default_rate</c:v>
                </c:pt>
              </c:strCache>
            </c:strRef>
          </c:tx>
          <c:spPr>
            <a:noFill/>
            <a:ln w="25400">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minus"/>
            <c:errValType val="percentage"/>
            <c:noEndCap val="0"/>
            <c:val val="100"/>
            <c:spPr>
              <a:noFill/>
              <a:ln w="25400" cap="flat" cmpd="sng" algn="ctr">
                <a:solidFill>
                  <a:schemeClr val="tx1">
                    <a:lumMod val="65000"/>
                    <a:lumOff val="35000"/>
                  </a:schemeClr>
                </a:solidFill>
                <a:round/>
              </a:ln>
              <a:effectLst/>
            </c:spPr>
          </c:errBars>
          <c:cat>
            <c:strRef>
              <c:f>'RES03'!$A$2:$A$6</c:f>
              <c:strCache>
                <c:ptCount val="5"/>
                <c:pt idx="0">
                  <c:v>house</c:v>
                </c:pt>
                <c:pt idx="1">
                  <c:v>debt_consolidation</c:v>
                </c:pt>
                <c:pt idx="2">
                  <c:v>small_business</c:v>
                </c:pt>
                <c:pt idx="3">
                  <c:v>home_improvement</c:v>
                </c:pt>
                <c:pt idx="4">
                  <c:v>credit_card</c:v>
                </c:pt>
              </c:strCache>
            </c:strRef>
          </c:cat>
          <c:val>
            <c:numRef>
              <c:f>'RES03'!$D$2:$D$6</c:f>
              <c:numCache>
                <c:formatCode>General</c:formatCode>
                <c:ptCount val="5"/>
                <c:pt idx="0">
                  <c:v>0.18559999999999999</c:v>
                </c:pt>
                <c:pt idx="1">
                  <c:v>0.21249999999999999</c:v>
                </c:pt>
                <c:pt idx="2">
                  <c:v>0.33239999999999997</c:v>
                </c:pt>
                <c:pt idx="3">
                  <c:v>0.17349999999999999</c:v>
                </c:pt>
                <c:pt idx="4">
                  <c:v>0.1812</c:v>
                </c:pt>
              </c:numCache>
            </c:numRef>
          </c:val>
          <c:extLst>
            <c:ext xmlns:c16="http://schemas.microsoft.com/office/drawing/2014/chart" uri="{C3380CC4-5D6E-409C-BE32-E72D297353CC}">
              <c16:uniqueId val="{00000001-67FE-408A-B39C-9FD3593D300F}"/>
            </c:ext>
          </c:extLst>
        </c:ser>
        <c:dLbls>
          <c:showLegendKey val="0"/>
          <c:showVal val="0"/>
          <c:showCatName val="0"/>
          <c:showSerName val="0"/>
          <c:showPercent val="0"/>
          <c:showBubbleSize val="0"/>
        </c:dLbls>
        <c:gapWidth val="219"/>
        <c:axId val="149184895"/>
        <c:axId val="125194591"/>
      </c:barChart>
      <c:scatterChart>
        <c:scatterStyle val="lineMarker"/>
        <c:varyColors val="0"/>
        <c:ser>
          <c:idx val="0"/>
          <c:order val="1"/>
          <c:tx>
            <c:v>scatter</c:v>
          </c:tx>
          <c:spPr>
            <a:ln w="25400" cap="rnd">
              <a:noFill/>
              <a:round/>
            </a:ln>
            <a:effectLst/>
          </c:spPr>
          <c:marker>
            <c:symbol val="circle"/>
            <c:size val="5"/>
            <c:spPr>
              <a:solidFill>
                <a:schemeClr val="accent1"/>
              </a:solidFill>
              <a:ln w="31750">
                <a:solidFill>
                  <a:schemeClr val="accent1"/>
                </a:solidFill>
              </a:ln>
              <a:effectLst/>
            </c:spPr>
          </c:marker>
          <c:yVal>
            <c:numRef>
              <c:f>'RES03'!$D$2:$D$6</c:f>
              <c:numCache>
                <c:formatCode>General</c:formatCode>
                <c:ptCount val="5"/>
                <c:pt idx="0">
                  <c:v>0.18559999999999999</c:v>
                </c:pt>
                <c:pt idx="1">
                  <c:v>0.21249999999999999</c:v>
                </c:pt>
                <c:pt idx="2">
                  <c:v>0.33239999999999997</c:v>
                </c:pt>
                <c:pt idx="3">
                  <c:v>0.17349999999999999</c:v>
                </c:pt>
                <c:pt idx="4">
                  <c:v>0.1812</c:v>
                </c:pt>
              </c:numCache>
            </c:numRef>
          </c:yVal>
          <c:smooth val="0"/>
          <c:extLst>
            <c:ext xmlns:c16="http://schemas.microsoft.com/office/drawing/2014/chart" uri="{C3380CC4-5D6E-409C-BE32-E72D297353CC}">
              <c16:uniqueId val="{0000000D-67FE-408A-B39C-9FD3593D300F}"/>
            </c:ext>
          </c:extLst>
        </c:ser>
        <c:dLbls>
          <c:showLegendKey val="0"/>
          <c:showVal val="0"/>
          <c:showCatName val="0"/>
          <c:showSerName val="0"/>
          <c:showPercent val="0"/>
          <c:showBubbleSize val="0"/>
        </c:dLbls>
        <c:axId val="149184895"/>
        <c:axId val="125194591"/>
      </c:scatterChart>
      <c:catAx>
        <c:axId val="1491848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25194591"/>
        <c:crosses val="autoZero"/>
        <c:auto val="1"/>
        <c:lblAlgn val="ctr"/>
        <c:lblOffset val="100"/>
        <c:noMultiLvlLbl val="0"/>
      </c:catAx>
      <c:valAx>
        <c:axId val="125194591"/>
        <c:scaling>
          <c:orientation val="minMax"/>
        </c:scaling>
        <c:delete val="1"/>
        <c:axPos val="l"/>
        <c:numFmt formatCode="General" sourceLinked="1"/>
        <c:majorTickMark val="none"/>
        <c:minorTickMark val="none"/>
        <c:tickLblPos val="nextTo"/>
        <c:crossAx val="149184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States</a:t>
            </a:r>
            <a:r>
              <a:rPr lang="en-US" baseline="0"/>
              <a:t> with the Highest Average Debt-To-Income Ratio</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'RES05'!$B$1</c:f>
              <c:strCache>
                <c:ptCount val="1"/>
                <c:pt idx="0">
                  <c:v>avg_annual_income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'RES05'!$A$2:$A$6</c:f>
              <c:strCache>
                <c:ptCount val="5"/>
                <c:pt idx="0">
                  <c:v>MS</c:v>
                </c:pt>
                <c:pt idx="1">
                  <c:v>VT</c:v>
                </c:pt>
                <c:pt idx="2">
                  <c:v>WY</c:v>
                </c:pt>
                <c:pt idx="3">
                  <c:v>MT</c:v>
                </c:pt>
                <c:pt idx="4">
                  <c:v>HI</c:v>
                </c:pt>
              </c:strCache>
            </c:strRef>
          </c:cat>
          <c:val>
            <c:numRef>
              <c:f>'RES05'!$B$2:$B$6</c:f>
              <c:numCache>
                <c:formatCode>_("$"* #,##0.00_);_("$"* \(#,##0.00\);_("$"* "-"??_);_(@_)</c:formatCode>
                <c:ptCount val="5"/>
                <c:pt idx="0">
                  <c:v>66893.263200000001</c:v>
                </c:pt>
                <c:pt idx="1">
                  <c:v>67917.222200000004</c:v>
                </c:pt>
                <c:pt idx="2">
                  <c:v>71032.281700000007</c:v>
                </c:pt>
                <c:pt idx="3">
                  <c:v>67135.106100000005</c:v>
                </c:pt>
                <c:pt idx="4">
                  <c:v>76140.775699999998</c:v>
                </c:pt>
              </c:numCache>
            </c:numRef>
          </c:val>
          <c:extLst>
            <c:ext xmlns:c16="http://schemas.microsoft.com/office/drawing/2014/chart" uri="{C3380CC4-5D6E-409C-BE32-E72D297353CC}">
              <c16:uniqueId val="{00000000-9072-420E-899E-506F682BC364}"/>
            </c:ext>
          </c:extLst>
        </c:ser>
        <c:dLbls>
          <c:showLegendKey val="0"/>
          <c:showVal val="0"/>
          <c:showCatName val="0"/>
          <c:showSerName val="0"/>
          <c:showPercent val="0"/>
          <c:showBubbleSize val="0"/>
        </c:dLbls>
        <c:gapWidth val="150"/>
        <c:axId val="417184463"/>
        <c:axId val="481187887"/>
      </c:barChart>
      <c:lineChart>
        <c:grouping val="standard"/>
        <c:varyColors val="0"/>
        <c:ser>
          <c:idx val="1"/>
          <c:order val="1"/>
          <c:tx>
            <c:strRef>
              <c:f>'RES05'!$C$1</c:f>
              <c:strCache>
                <c:ptCount val="1"/>
                <c:pt idx="0">
                  <c:v>avg_dti</c:v>
                </c:pt>
              </c:strCache>
            </c:strRef>
          </c:tx>
          <c:spPr>
            <a:ln w="28575" cap="rnd">
              <a:solidFill>
                <a:schemeClr val="tx1"/>
              </a:solidFill>
              <a:round/>
            </a:ln>
            <a:effectLst/>
          </c:spPr>
          <c:marker>
            <c:symbol val="none"/>
          </c:marker>
          <c:dLbls>
            <c:dLbl>
              <c:idx val="2"/>
              <c:layout>
                <c:manualLayout>
                  <c:x val="-2.1649396506406068E-2"/>
                  <c:y val="-4.53678438710013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72-420E-899E-506F682BC364}"/>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'RES05'!$A$2:$A$6</c:f>
              <c:strCache>
                <c:ptCount val="5"/>
                <c:pt idx="0">
                  <c:v>MS</c:v>
                </c:pt>
                <c:pt idx="1">
                  <c:v>VT</c:v>
                </c:pt>
                <c:pt idx="2">
                  <c:v>WY</c:v>
                </c:pt>
                <c:pt idx="3">
                  <c:v>MT</c:v>
                </c:pt>
                <c:pt idx="4">
                  <c:v>HI</c:v>
                </c:pt>
              </c:strCache>
            </c:strRef>
          </c:cat>
          <c:val>
            <c:numRef>
              <c:f>'RES05'!$C$2:$C$6</c:f>
              <c:numCache>
                <c:formatCode>0.00%</c:formatCode>
                <c:ptCount val="5"/>
                <c:pt idx="0">
                  <c:v>0.19447017543859599</c:v>
                </c:pt>
                <c:pt idx="1">
                  <c:v>0.19417530864197499</c:v>
                </c:pt>
                <c:pt idx="2">
                  <c:v>0.18820000000000001</c:v>
                </c:pt>
                <c:pt idx="3">
                  <c:v>0.187499441340782</c:v>
                </c:pt>
                <c:pt idx="4">
                  <c:v>0.187318691588785</c:v>
                </c:pt>
              </c:numCache>
            </c:numRef>
          </c:val>
          <c:smooth val="0"/>
          <c:extLst>
            <c:ext xmlns:c16="http://schemas.microsoft.com/office/drawing/2014/chart" uri="{C3380CC4-5D6E-409C-BE32-E72D297353CC}">
              <c16:uniqueId val="{00000001-9072-420E-899E-506F682BC364}"/>
            </c:ext>
          </c:extLst>
        </c:ser>
        <c:dLbls>
          <c:showLegendKey val="0"/>
          <c:showVal val="0"/>
          <c:showCatName val="0"/>
          <c:showSerName val="0"/>
          <c:showPercent val="0"/>
          <c:showBubbleSize val="0"/>
        </c:dLbls>
        <c:marker val="1"/>
        <c:smooth val="0"/>
        <c:axId val="1315315631"/>
        <c:axId val="481190367"/>
      </c:lineChart>
      <c:catAx>
        <c:axId val="41718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187887"/>
        <c:crosses val="autoZero"/>
        <c:auto val="1"/>
        <c:lblAlgn val="ctr"/>
        <c:lblOffset val="100"/>
        <c:noMultiLvlLbl val="0"/>
      </c:catAx>
      <c:valAx>
        <c:axId val="481187887"/>
        <c:scaling>
          <c:orientation val="minMax"/>
        </c:scaling>
        <c:delete val="0"/>
        <c:axPos val="l"/>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17184463"/>
        <c:crosses val="autoZero"/>
        <c:crossBetween val="between"/>
      </c:valAx>
      <c:valAx>
        <c:axId val="481190367"/>
        <c:scaling>
          <c:orientation val="minMax"/>
        </c:scaling>
        <c:delete val="0"/>
        <c:axPos val="r"/>
        <c:numFmt formatCode="0.00%"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15315631"/>
        <c:crosses val="max"/>
        <c:crossBetween val="between"/>
      </c:valAx>
      <c:catAx>
        <c:axId val="1315315631"/>
        <c:scaling>
          <c:orientation val="minMax"/>
        </c:scaling>
        <c:delete val="1"/>
        <c:axPos val="b"/>
        <c:numFmt formatCode="General" sourceLinked="1"/>
        <c:majorTickMark val="none"/>
        <c:minorTickMark val="none"/>
        <c:tickLblPos val="nextTo"/>
        <c:crossAx val="4811903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717550</xdr:colOff>
      <xdr:row>7</xdr:row>
      <xdr:rowOff>6350</xdr:rowOff>
    </xdr:from>
    <xdr:to>
      <xdr:col>4</xdr:col>
      <xdr:colOff>596900</xdr:colOff>
      <xdr:row>21</xdr:row>
      <xdr:rowOff>171450</xdr:rowOff>
    </xdr:to>
    <xdr:graphicFrame macro="">
      <xdr:nvGraphicFramePr>
        <xdr:cNvPr id="2" name="Chart 1">
          <a:extLst>
            <a:ext uri="{FF2B5EF4-FFF2-40B4-BE49-F238E27FC236}">
              <a16:creationId xmlns:a16="http://schemas.microsoft.com/office/drawing/2014/main" id="{1A648FDD-F286-73B0-DEA4-42EB703456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339725</xdr:colOff>
      <xdr:row>7</xdr:row>
      <xdr:rowOff>0</xdr:rowOff>
    </xdr:from>
    <xdr:to>
      <xdr:col>13</xdr:col>
      <xdr:colOff>34925</xdr:colOff>
      <xdr:row>21</xdr:row>
      <xdr:rowOff>165100</xdr:rowOff>
    </xdr:to>
    <xdr:graphicFrame macro="">
      <xdr:nvGraphicFramePr>
        <xdr:cNvPr id="3" name="Chart 2">
          <a:extLst>
            <a:ext uri="{FF2B5EF4-FFF2-40B4-BE49-F238E27FC236}">
              <a16:creationId xmlns:a16="http://schemas.microsoft.com/office/drawing/2014/main" id="{2A3ECCE9-2743-0B11-8D59-599F2F1476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698500</xdr:colOff>
      <xdr:row>12</xdr:row>
      <xdr:rowOff>12700</xdr:rowOff>
    </xdr:from>
    <xdr:to>
      <xdr:col>7</xdr:col>
      <xdr:colOff>444500</xdr:colOff>
      <xdr:row>27</xdr:row>
      <xdr:rowOff>139700</xdr:rowOff>
    </xdr:to>
    <xdr:sp macro="" textlink="">
      <xdr:nvSpPr>
        <xdr:cNvPr id="2" name="TextBox 1">
          <a:extLst>
            <a:ext uri="{FF2B5EF4-FFF2-40B4-BE49-F238E27FC236}">
              <a16:creationId xmlns:a16="http://schemas.microsoft.com/office/drawing/2014/main" id="{1104F71C-F1B4-048D-21D5-66FF0759E9E8}"/>
            </a:ext>
          </a:extLst>
        </xdr:cNvPr>
        <xdr:cNvSpPr txBox="1"/>
      </xdr:nvSpPr>
      <xdr:spPr>
        <a:xfrm>
          <a:off x="698500" y="2222500"/>
          <a:ext cx="6134100" cy="288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What these metrics mean:</a:t>
          </a:r>
        </a:p>
        <a:p>
          <a:endParaRPr lang="en-US" sz="1100"/>
        </a:p>
        <a:p>
          <a:r>
            <a:rPr lang="en-US" sz="1100"/>
            <a:t>The accuracy metric measures how accurate the default prediction model is at correctly predicting whether an individual defaulted on their loan or did not default on their loan.  It is the sum of the correct predictions of a loan default with the correct predictions of no loan default.  In this case, the model has an excellent accuracy of 80%.  The recall metric measures the proportion of actual loan defaults identified correctly. The recall for the model is decent, with a 69% recall rate.  The precision metric is the proportion of the actual loan defaults to the total predicted loan defaults.  Similar to the model's recall, the precision of the model is mediocre, with a 60% precision measurement.  These metrics are essential because they determine how well the model predicts one's objective.  Stakeholders can also place more emphasis on one metric over another.  For example, stakeholders may be more interested in a model with a better recall over accuracy, as they are interested in whether the model identifies the positive predictions specifically over the accuracy of both positive and negative predictions.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441324</xdr:colOff>
      <xdr:row>6</xdr:row>
      <xdr:rowOff>114300</xdr:rowOff>
    </xdr:from>
    <xdr:to>
      <xdr:col>11</xdr:col>
      <xdr:colOff>527050</xdr:colOff>
      <xdr:row>27</xdr:row>
      <xdr:rowOff>95250</xdr:rowOff>
    </xdr:to>
    <xdr:graphicFrame macro="">
      <xdr:nvGraphicFramePr>
        <xdr:cNvPr id="4" name="Chart 3">
          <a:extLst>
            <a:ext uri="{FF2B5EF4-FFF2-40B4-BE49-F238E27FC236}">
              <a16:creationId xmlns:a16="http://schemas.microsoft.com/office/drawing/2014/main" id="{0A091CEB-CFA8-0C01-9C95-B7563562A1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476250</xdr:colOff>
      <xdr:row>6</xdr:row>
      <xdr:rowOff>79375</xdr:rowOff>
    </xdr:from>
    <xdr:to>
      <xdr:col>19</xdr:col>
      <xdr:colOff>127000</xdr:colOff>
      <xdr:row>17</xdr:row>
      <xdr:rowOff>158750</xdr:rowOff>
    </xdr:to>
    <xdr:sp macro="" textlink="">
      <xdr:nvSpPr>
        <xdr:cNvPr id="5" name="TextBox 4">
          <a:extLst>
            <a:ext uri="{FF2B5EF4-FFF2-40B4-BE49-F238E27FC236}">
              <a16:creationId xmlns:a16="http://schemas.microsoft.com/office/drawing/2014/main" id="{A40D5716-20D3-BF49-5C85-31777A457527}"/>
            </a:ext>
          </a:extLst>
        </xdr:cNvPr>
        <xdr:cNvSpPr txBox="1"/>
      </xdr:nvSpPr>
      <xdr:spPr>
        <a:xfrm>
          <a:off x="9390063" y="1174750"/>
          <a:ext cx="3929062" cy="2087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question that I asked was, "What are the top five states with the highest average debt-to-income ratio and what is their average annual income?"  The visualization I chose to use combines the annual income data with the average DTI ratio. It may be expected that the higher the average annual income of a state, the lower the DTI ratio.  However, Montana seems to be an outlier of the top five with an average income about the same as Mississippi and Vermont, yet a similar DTI ratio to Hawaii.  </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las Baldis" refreshedDate="45224.519577777777" backgroundQuery="1" createdVersion="8" refreshedVersion="8" minRefreshableVersion="3" recordCount="50" xr:uid="{B34D73C2-D6F9-4F5F-A161-7FAB503BF4B7}">
  <cacheSource type="external" connectionId="5"/>
  <cacheFields count="2">
    <cacheField name="pred" numFmtId="0">
      <sharedItems containsSemiMixedTypes="0" containsString="0" containsNumber="1" containsInteger="1" minValue="0" maxValue="1" count="2">
        <n v="0"/>
        <n v="1"/>
      </sharedItems>
    </cacheField>
    <cacheField name="bad_loan"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r>
  <r>
    <x v="1"/>
    <x v="1"/>
  </r>
  <r>
    <x v="0"/>
    <x v="0"/>
  </r>
  <r>
    <x v="1"/>
    <x v="1"/>
  </r>
  <r>
    <x v="1"/>
    <x v="1"/>
  </r>
  <r>
    <x v="0"/>
    <x v="0"/>
  </r>
  <r>
    <x v="1"/>
    <x v="1"/>
  </r>
  <r>
    <x v="0"/>
    <x v="0"/>
  </r>
  <r>
    <x v="0"/>
    <x v="1"/>
  </r>
  <r>
    <x v="1"/>
    <x v="1"/>
  </r>
  <r>
    <x v="1"/>
    <x v="0"/>
  </r>
  <r>
    <x v="0"/>
    <x v="0"/>
  </r>
  <r>
    <x v="0"/>
    <x v="0"/>
  </r>
  <r>
    <x v="1"/>
    <x v="0"/>
  </r>
  <r>
    <x v="0"/>
    <x v="0"/>
  </r>
  <r>
    <x v="0"/>
    <x v="0"/>
  </r>
  <r>
    <x v="0"/>
    <x v="0"/>
  </r>
  <r>
    <x v="0"/>
    <x v="0"/>
  </r>
  <r>
    <x v="0"/>
    <x v="1"/>
  </r>
  <r>
    <x v="0"/>
    <x v="0"/>
  </r>
  <r>
    <x v="1"/>
    <x v="0"/>
  </r>
  <r>
    <x v="1"/>
    <x v="1"/>
  </r>
  <r>
    <x v="1"/>
    <x v="0"/>
  </r>
  <r>
    <x v="0"/>
    <x v="0"/>
  </r>
  <r>
    <x v="0"/>
    <x v="0"/>
  </r>
  <r>
    <x v="0"/>
    <x v="1"/>
  </r>
  <r>
    <x v="1"/>
    <x v="1"/>
  </r>
  <r>
    <x v="0"/>
    <x v="0"/>
  </r>
  <r>
    <x v="0"/>
    <x v="1"/>
  </r>
  <r>
    <x v="0"/>
    <x v="0"/>
  </r>
  <r>
    <x v="0"/>
    <x v="0"/>
  </r>
  <r>
    <x v="0"/>
    <x v="0"/>
  </r>
  <r>
    <x v="0"/>
    <x v="0"/>
  </r>
  <r>
    <x v="0"/>
    <x v="0"/>
  </r>
  <r>
    <x v="0"/>
    <x v="0"/>
  </r>
  <r>
    <x v="0"/>
    <x v="0"/>
  </r>
  <r>
    <x v="0"/>
    <x v="0"/>
  </r>
  <r>
    <x v="0"/>
    <x v="0"/>
  </r>
  <r>
    <x v="0"/>
    <x v="0"/>
  </r>
  <r>
    <x v="0"/>
    <x v="0"/>
  </r>
  <r>
    <x v="0"/>
    <x v="0"/>
  </r>
  <r>
    <x v="1"/>
    <x v="0"/>
  </r>
  <r>
    <x v="1"/>
    <x v="0"/>
  </r>
  <r>
    <x v="0"/>
    <x v="0"/>
  </r>
  <r>
    <x v="0"/>
    <x v="0"/>
  </r>
  <r>
    <x v="0"/>
    <x v="0"/>
  </r>
  <r>
    <x v="1"/>
    <x v="1"/>
  </r>
  <r>
    <x v="0"/>
    <x v="0"/>
  </r>
  <r>
    <x v="0"/>
    <x v="0"/>
  </r>
  <r>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BB24F1-2991-4010-9945-D5D42AEFD42E}"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edicted " colHeaderCaption="Actual " fieldListSortAscending="1">
  <location ref="A3:D7" firstHeaderRow="1" firstDataRow="2" firstDataCol="1"/>
  <pivotFields count="2">
    <pivotField axis="axisRow" dataField="1" showAll="0" sortType="ascending" defaultSubtotal="0">
      <items count="2">
        <item x="0"/>
        <item x="1"/>
      </items>
    </pivotField>
    <pivotField axis="axisCol" showAll="0" sortType="ascending" defaultSubtotal="0">
      <items count="2">
        <item x="0"/>
        <item x="1"/>
      </items>
    </pivotField>
  </pivotFields>
  <rowFields count="1">
    <field x="0"/>
  </rowFields>
  <rowItems count="3">
    <i>
      <x/>
    </i>
    <i>
      <x v="1"/>
    </i>
    <i t="grand">
      <x/>
    </i>
  </rowItems>
  <colFields count="1">
    <field x="1"/>
  </colFields>
  <colItems count="3">
    <i>
      <x/>
    </i>
    <i>
      <x v="1"/>
    </i>
    <i t="grand">
      <x/>
    </i>
  </colItems>
  <dataFields count="1">
    <dataField name="Count of pre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9F4CC7-591F-485F-B295-2B299E912292}" autoFormatId="16" applyNumberFormats="0" applyBorderFormats="0" applyFontFormats="0" applyPatternFormats="0" applyAlignmentFormats="0" applyWidthHeightFormats="0">
  <queryTableRefresh nextId="3">
    <queryTableFields count="2">
      <queryTableField id="1" name="purpose" tableColumnId="1"/>
      <queryTableField id="2" name="count(id)"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CA0FC1A-C03B-4370-90CE-CEE42048B970}" autoFormatId="16" applyNumberFormats="0" applyBorderFormats="0" applyFontFormats="0" applyPatternFormats="0" applyAlignmentFormats="0" applyWidthHeightFormats="0">
  <queryTableRefresh nextId="3">
    <queryTableFields count="2">
      <queryTableField id="1" name="purpose" tableColumnId="1"/>
      <queryTableField id="2" name="default_rat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5CB80847-0A3B-4E0A-AF1E-D40783A63E4C}" autoFormatId="16" applyNumberFormats="0" applyBorderFormats="0" applyFontFormats="0" applyPatternFormats="0" applyAlignmentFormats="0" applyWidthHeightFormats="0">
  <queryTableRefresh nextId="3">
    <queryTableFields count="2">
      <queryTableField id="1" name="addr_state" tableColumnId="1"/>
      <queryTableField id="2" name="default_rat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4" xr16:uid="{4E425A2D-0EC6-4108-9F49-B8232492233E}" autoFormatId="16" applyNumberFormats="0" applyBorderFormats="0" applyFontFormats="0" applyPatternFormats="0" applyAlignmentFormats="0" applyWidthHeightFormats="0">
  <queryTableRefresh nextId="5">
    <queryTableFields count="4">
      <queryTableField id="1" name="purpose" tableColumnId="1"/>
      <queryTableField id="2" name="average_income" tableColumnId="2"/>
      <queryTableField id="3" name="average_loan_amt" tableColumnId="3"/>
      <queryTableField id="4" name="default_rate"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2ED1C64C-3D60-4B2E-9A2C-1CB0A0543C31}" autoFormatId="16" applyNumberFormats="0" applyBorderFormats="0" applyFontFormats="0" applyPatternFormats="0" applyAlignmentFormats="0" applyWidthHeightFormats="0">
  <queryTableRefresh nextId="7">
    <queryTableFields count="3">
      <queryTableField id="4" name="addr_state" tableColumnId="4"/>
      <queryTableField id="5" name="avg_annual_income" tableColumnId="5"/>
      <queryTableField id="6" name="avg_dti"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E9D5B9-A66C-414C-BD9D-CF0F6F5CF831}" name="RES00" displayName="RES00" ref="A1:B6" tableType="queryTable" totalsRowShown="0">
  <autoFilter ref="A1:B6" xr:uid="{B6E9D5B9-A66C-414C-BD9D-CF0F6F5CF831}"/>
  <tableColumns count="2">
    <tableColumn id="1" xr3:uid="{8230ABF0-4641-47D0-85A8-FA27F390D8B6}" uniqueName="1" name="purpose" queryTableFieldId="1" dataDxfId="5"/>
    <tableColumn id="2" xr3:uid="{6038A4A9-8054-481B-BCE8-05AE9BC9442A}" uniqueName="2" name="count(id)"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DB6580-CD00-4697-88AB-9CBAF50DCD38}" name="_RES01" displayName="_RES01" ref="A1:B6" tableType="queryTable" totalsRowShown="0">
  <autoFilter ref="A1:B6" xr:uid="{79DB6580-CD00-4697-88AB-9CBAF50DCD38}"/>
  <tableColumns count="2">
    <tableColumn id="1" xr3:uid="{36873EF9-1D59-4097-B6D9-FB6F637658F5}" uniqueName="1" name="purpose" queryTableFieldId="1" dataDxfId="4"/>
    <tableColumn id="2" xr3:uid="{012B4BBD-72FA-49C1-AD41-43F72EF44B06}" uniqueName="2" name="default_rate"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8186FF-03DD-461A-AE0D-7453B50A49A7}" name="_RES02" displayName="_RES02" ref="A1:B6" tableType="queryTable" totalsRowShown="0">
  <autoFilter ref="A1:B6" xr:uid="{1B8186FF-03DD-461A-AE0D-7453B50A49A7}"/>
  <tableColumns count="2">
    <tableColumn id="1" xr3:uid="{B0E5F0B2-2877-4E7C-B0DE-77D73BD9A9F7}" uniqueName="1" name="addr_state" queryTableFieldId="1" dataDxfId="3"/>
    <tableColumn id="2" xr3:uid="{EBC895C7-8D56-4ADC-A80B-2D99282DEA97}" uniqueName="2" name="default_rate"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120B86-304A-456B-AE61-C5CB24F1F960}" name="_RES03" displayName="_RES03" ref="A1:D6" tableType="queryTable" totalsRowShown="0">
  <autoFilter ref="A1:D6" xr:uid="{5A120B86-304A-456B-AE61-C5CB24F1F960}"/>
  <tableColumns count="4">
    <tableColumn id="1" xr3:uid="{41AFAE5E-1C34-40FB-9AE7-4D0AB7F1EB7E}" uniqueName="1" name="purpose" queryTableFieldId="1" dataDxfId="2"/>
    <tableColumn id="2" xr3:uid="{C7CEE825-44CD-4220-8EB1-F6265666C69C}" uniqueName="2" name="average_income" queryTableFieldId="2"/>
    <tableColumn id="3" xr3:uid="{1BB5E02B-C1BC-4CCD-85F1-B7C357C98A1E}" uniqueName="3" name="average_loan_amt" queryTableFieldId="3"/>
    <tableColumn id="4" xr3:uid="{7065193D-E0A4-4B83-962D-6D6835C6CF2E}" uniqueName="4" name="default_rate"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086E851-1D19-4BAA-A7C7-51D0BF1A580F}" name="_RES05" displayName="_RES05" ref="A1:C6" tableType="queryTable" totalsRowShown="0">
  <autoFilter ref="A1:C6" xr:uid="{1086E851-1D19-4BAA-A7C7-51D0BF1A580F}"/>
  <tableColumns count="3">
    <tableColumn id="4" xr3:uid="{4762A67D-C9CC-4913-9635-01D035E134CD}" uniqueName="4" name="addr_state" queryTableFieldId="4" dataDxfId="1"/>
    <tableColumn id="5" xr3:uid="{EA8A8321-0682-41BA-9B47-264D28499C6E}" uniqueName="5" name="avg_annual_income" queryTableFieldId="5" dataCellStyle="Currency"/>
    <tableColumn id="6" xr3:uid="{F16A8A2A-FAE3-4E9E-8AD2-1D0719C58251}" uniqueName="6" name="avg_dti" queryTableFieldId="6" dataDxfId="0" dataCellStyle="Perc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B3163-5C4D-41DB-AE22-D780A36606CC}">
  <dimension ref="A1:B6"/>
  <sheetViews>
    <sheetView workbookViewId="0">
      <selection activeCell="G13" sqref="G13"/>
    </sheetView>
  </sheetViews>
  <sheetFormatPr defaultRowHeight="14.5" x14ac:dyDescent="0.35"/>
  <cols>
    <col min="1" max="1" width="18.08984375" bestFit="1" customWidth="1"/>
    <col min="2" max="2" width="10.7265625" bestFit="1" customWidth="1"/>
  </cols>
  <sheetData>
    <row r="1" spans="1:2" x14ac:dyDescent="0.35">
      <c r="A1" t="s">
        <v>0</v>
      </c>
      <c r="B1" t="s">
        <v>1</v>
      </c>
    </row>
    <row r="2" spans="1:2" x14ac:dyDescent="0.35">
      <c r="A2" t="s">
        <v>2</v>
      </c>
      <c r="B2">
        <v>42250</v>
      </c>
    </row>
    <row r="3" spans="1:2" x14ac:dyDescent="0.35">
      <c r="A3" t="s">
        <v>3</v>
      </c>
      <c r="B3">
        <v>12783</v>
      </c>
    </row>
    <row r="4" spans="1:2" x14ac:dyDescent="0.35">
      <c r="A4" t="s">
        <v>4</v>
      </c>
      <c r="B4">
        <v>4294</v>
      </c>
    </row>
    <row r="5" spans="1:2" x14ac:dyDescent="0.35">
      <c r="A5" t="s">
        <v>5</v>
      </c>
      <c r="B5">
        <v>3926</v>
      </c>
    </row>
    <row r="6" spans="1:2" x14ac:dyDescent="0.35">
      <c r="A6" t="s">
        <v>6</v>
      </c>
      <c r="B6">
        <v>2070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3A400-BF9D-493A-A6C9-2E8DF2E2FF2C}">
  <dimension ref="A1:B6"/>
  <sheetViews>
    <sheetView workbookViewId="0">
      <selection activeCell="C11" sqref="C11"/>
    </sheetView>
  </sheetViews>
  <sheetFormatPr defaultRowHeight="14.5" x14ac:dyDescent="0.35"/>
  <cols>
    <col min="1" max="1" width="17" bestFit="1" customWidth="1"/>
    <col min="2" max="2" width="13.54296875" bestFit="1" customWidth="1"/>
  </cols>
  <sheetData>
    <row r="1" spans="1:2" x14ac:dyDescent="0.35">
      <c r="A1" t="s">
        <v>0</v>
      </c>
      <c r="B1" t="s">
        <v>7</v>
      </c>
    </row>
    <row r="2" spans="1:2" x14ac:dyDescent="0.35">
      <c r="A2" t="s">
        <v>6</v>
      </c>
      <c r="B2">
        <v>0.33239999999999997</v>
      </c>
    </row>
    <row r="3" spans="1:2" x14ac:dyDescent="0.35">
      <c r="A3" t="s">
        <v>5</v>
      </c>
      <c r="B3">
        <v>0.24249999999999999</v>
      </c>
    </row>
    <row r="4" spans="1:2" x14ac:dyDescent="0.35">
      <c r="A4" t="s">
        <v>8</v>
      </c>
      <c r="B4">
        <v>0.2334</v>
      </c>
    </row>
    <row r="5" spans="1:2" x14ac:dyDescent="0.35">
      <c r="A5" t="s">
        <v>2</v>
      </c>
      <c r="B5">
        <v>0.21249999999999999</v>
      </c>
    </row>
    <row r="6" spans="1:2" x14ac:dyDescent="0.35">
      <c r="A6" t="s">
        <v>9</v>
      </c>
      <c r="B6">
        <v>0.2051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928EE-DAD2-4510-B6D9-E91EDE17543C}">
  <dimension ref="A1:B6"/>
  <sheetViews>
    <sheetView workbookViewId="0">
      <selection sqref="A1:B6"/>
    </sheetView>
  </sheetViews>
  <sheetFormatPr defaultRowHeight="14.5" x14ac:dyDescent="0.35"/>
  <cols>
    <col min="1" max="1" width="12.26953125" bestFit="1" customWidth="1"/>
    <col min="2" max="2" width="13.54296875" bestFit="1" customWidth="1"/>
  </cols>
  <sheetData>
    <row r="1" spans="1:2" x14ac:dyDescent="0.35">
      <c r="A1" t="s">
        <v>10</v>
      </c>
      <c r="B1" t="s">
        <v>7</v>
      </c>
    </row>
    <row r="2" spans="1:2" x14ac:dyDescent="0.35">
      <c r="A2" t="s">
        <v>11</v>
      </c>
      <c r="B2">
        <v>0.23949999999999999</v>
      </c>
    </row>
    <row r="3" spans="1:2" x14ac:dyDescent="0.35">
      <c r="A3" t="s">
        <v>12</v>
      </c>
      <c r="B3">
        <v>0.2364</v>
      </c>
    </row>
    <row r="4" spans="1:2" x14ac:dyDescent="0.35">
      <c r="A4" t="s">
        <v>13</v>
      </c>
      <c r="B4">
        <v>0.23330000000000001</v>
      </c>
    </row>
    <row r="5" spans="1:2" x14ac:dyDescent="0.35">
      <c r="A5" t="s">
        <v>14</v>
      </c>
      <c r="B5">
        <v>0.22739999999999999</v>
      </c>
    </row>
    <row r="6" spans="1:2" x14ac:dyDescent="0.35">
      <c r="A6" t="s">
        <v>15</v>
      </c>
      <c r="B6">
        <v>0.22309999999999999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C4791-7BBD-47D9-9814-98C34139718B}">
  <dimension ref="A1:D6"/>
  <sheetViews>
    <sheetView zoomScaleNormal="100" workbookViewId="0">
      <selection sqref="A1:D6"/>
    </sheetView>
  </sheetViews>
  <sheetFormatPr defaultRowHeight="14.5" x14ac:dyDescent="0.35"/>
  <cols>
    <col min="1" max="1" width="18.08984375" bestFit="1" customWidth="1"/>
    <col min="2" max="2" width="16.81640625" bestFit="1" customWidth="1"/>
    <col min="3" max="3" width="18.7265625" bestFit="1" customWidth="1"/>
    <col min="4" max="4" width="13.54296875" bestFit="1" customWidth="1"/>
  </cols>
  <sheetData>
    <row r="1" spans="1:4" x14ac:dyDescent="0.35">
      <c r="A1" t="s">
        <v>0</v>
      </c>
      <c r="B1" t="s">
        <v>16</v>
      </c>
      <c r="C1" t="s">
        <v>17</v>
      </c>
      <c r="D1" t="s">
        <v>7</v>
      </c>
    </row>
    <row r="2" spans="1:4" x14ac:dyDescent="0.35">
      <c r="A2" t="s">
        <v>18</v>
      </c>
      <c r="B2">
        <v>86681.866899999994</v>
      </c>
      <c r="C2">
        <v>17206.3923</v>
      </c>
      <c r="D2">
        <v>0.18559999999999999</v>
      </c>
    </row>
    <row r="3" spans="1:4" x14ac:dyDescent="0.35">
      <c r="A3" t="s">
        <v>2</v>
      </c>
      <c r="B3">
        <v>76329.441500000001</v>
      </c>
      <c r="C3">
        <v>16225.4059</v>
      </c>
      <c r="D3">
        <v>0.21249999999999999</v>
      </c>
    </row>
    <row r="4" spans="1:4" x14ac:dyDescent="0.35">
      <c r="A4" t="s">
        <v>6</v>
      </c>
      <c r="B4">
        <v>84489.210600000006</v>
      </c>
      <c r="C4">
        <v>16185.2536</v>
      </c>
      <c r="D4">
        <v>0.33239999999999997</v>
      </c>
    </row>
    <row r="5" spans="1:4" x14ac:dyDescent="0.35">
      <c r="A5" t="s">
        <v>4</v>
      </c>
      <c r="B5">
        <v>98959.967900000003</v>
      </c>
      <c r="C5">
        <v>15767.582700000001</v>
      </c>
      <c r="D5">
        <v>0.17349999999999999</v>
      </c>
    </row>
    <row r="6" spans="1:4" x14ac:dyDescent="0.35">
      <c r="A6" t="s">
        <v>3</v>
      </c>
      <c r="B6">
        <v>78154.231199999995</v>
      </c>
      <c r="C6">
        <v>15707.550999999999</v>
      </c>
      <c r="D6">
        <v>0.1812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DAAB-CDE1-4B4B-893F-1E5EAA8B2EE5}">
  <dimension ref="A3:D11"/>
  <sheetViews>
    <sheetView tabSelected="1" workbookViewId="0">
      <selection activeCell="D11" sqref="D11"/>
    </sheetView>
  </sheetViews>
  <sheetFormatPr defaultRowHeight="14.5" x14ac:dyDescent="0.35"/>
  <cols>
    <col min="1" max="1" width="19.26953125" bestFit="1" customWidth="1"/>
    <col min="2" max="2" width="8.81640625" bestFit="1" customWidth="1"/>
    <col min="3" max="3" width="2.81640625" bestFit="1" customWidth="1"/>
    <col min="4" max="4" width="10.7265625" bestFit="1" customWidth="1"/>
    <col min="5" max="6" width="15" bestFit="1" customWidth="1"/>
    <col min="7" max="7" width="19.81640625" bestFit="1" customWidth="1"/>
  </cols>
  <sheetData>
    <row r="3" spans="1:4" x14ac:dyDescent="0.35">
      <c r="A3" s="1" t="s">
        <v>21</v>
      </c>
      <c r="B3" s="1" t="s">
        <v>22</v>
      </c>
    </row>
    <row r="4" spans="1:4" x14ac:dyDescent="0.35">
      <c r="A4" s="1" t="s">
        <v>20</v>
      </c>
      <c r="B4">
        <v>0</v>
      </c>
      <c r="C4">
        <v>1</v>
      </c>
      <c r="D4" t="s">
        <v>19</v>
      </c>
    </row>
    <row r="5" spans="1:4" x14ac:dyDescent="0.35">
      <c r="A5" s="2">
        <v>0</v>
      </c>
      <c r="B5">
        <v>31</v>
      </c>
      <c r="C5">
        <v>4</v>
      </c>
      <c r="D5">
        <v>35</v>
      </c>
    </row>
    <row r="6" spans="1:4" x14ac:dyDescent="0.35">
      <c r="A6" s="2">
        <v>1</v>
      </c>
      <c r="B6">
        <v>6</v>
      </c>
      <c r="C6">
        <v>9</v>
      </c>
      <c r="D6">
        <v>15</v>
      </c>
    </row>
    <row r="7" spans="1:4" x14ac:dyDescent="0.35">
      <c r="A7" s="2" t="s">
        <v>19</v>
      </c>
      <c r="B7">
        <v>37</v>
      </c>
      <c r="C7">
        <v>13</v>
      </c>
      <c r="D7">
        <v>50</v>
      </c>
    </row>
    <row r="9" spans="1:4" x14ac:dyDescent="0.35">
      <c r="A9" t="s">
        <v>23</v>
      </c>
      <c r="B9" s="3">
        <f>(GETPIVOTDATA("pred",$A$3,"pred",1,"bad_loan",1)+GETPIVOTDATA("pred",$A$3,"pred",0,"bad_loan",0))/GETPIVOTDATA("pred",$A$3)</f>
        <v>0.8</v>
      </c>
      <c r="D9" s="3">
        <f>(9+31)/50</f>
        <v>0.8</v>
      </c>
    </row>
    <row r="10" spans="1:4" x14ac:dyDescent="0.35">
      <c r="A10" t="s">
        <v>24</v>
      </c>
      <c r="B10" s="3">
        <f>GETPIVOTDATA("pred",$A$3,"pred",1,"bad_loan",1)/GETPIVOTDATA("pred",$A$3,"bad_loan",1)</f>
        <v>0.69230769230769229</v>
      </c>
      <c r="D10" s="3">
        <f>9/13</f>
        <v>0.69230769230769229</v>
      </c>
    </row>
    <row r="11" spans="1:4" x14ac:dyDescent="0.35">
      <c r="A11" t="s">
        <v>25</v>
      </c>
      <c r="B11" s="3">
        <f>GETPIVOTDATA("pred",$A$3,"pred",1,"bad_loan",1)/15</f>
        <v>0.6</v>
      </c>
      <c r="D11" s="3">
        <f>9/15</f>
        <v>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E8CE0-9AF5-4136-BBB8-FE6F9A189A81}">
  <dimension ref="A1:C6"/>
  <sheetViews>
    <sheetView zoomScale="80" zoomScaleNormal="80" workbookViewId="0">
      <selection activeCell="M8" activeCellId="1" sqref="A1:C6 M8"/>
    </sheetView>
  </sheetViews>
  <sheetFormatPr defaultRowHeight="14.5" x14ac:dyDescent="0.35"/>
  <cols>
    <col min="1" max="1" width="12.26953125" bestFit="1" customWidth="1"/>
    <col min="2" max="2" width="19.90625" bestFit="1" customWidth="1"/>
    <col min="3" max="3" width="11.81640625" bestFit="1" customWidth="1"/>
    <col min="4" max="4" width="12.1796875" bestFit="1" customWidth="1"/>
    <col min="5" max="5" width="10.7265625" bestFit="1" customWidth="1"/>
    <col min="6" max="6" width="8.26953125" bestFit="1" customWidth="1"/>
  </cols>
  <sheetData>
    <row r="1" spans="1:3" x14ac:dyDescent="0.35">
      <c r="A1" t="s">
        <v>10</v>
      </c>
      <c r="B1" t="s">
        <v>26</v>
      </c>
      <c r="C1" t="s">
        <v>27</v>
      </c>
    </row>
    <row r="2" spans="1:3" x14ac:dyDescent="0.35">
      <c r="A2" t="s">
        <v>28</v>
      </c>
      <c r="B2" s="5">
        <v>66893.263200000001</v>
      </c>
      <c r="C2" s="4">
        <v>0.19447017543859599</v>
      </c>
    </row>
    <row r="3" spans="1:3" x14ac:dyDescent="0.35">
      <c r="A3" t="s">
        <v>29</v>
      </c>
      <c r="B3" s="5">
        <v>67917.222200000004</v>
      </c>
      <c r="C3" s="4">
        <v>0.19417530864197499</v>
      </c>
    </row>
    <row r="4" spans="1:3" x14ac:dyDescent="0.35">
      <c r="A4" t="s">
        <v>30</v>
      </c>
      <c r="B4" s="5">
        <v>71032.281700000007</v>
      </c>
      <c r="C4" s="4">
        <v>0.18820000000000001</v>
      </c>
    </row>
    <row r="5" spans="1:3" x14ac:dyDescent="0.35">
      <c r="A5" t="s">
        <v>31</v>
      </c>
      <c r="B5" s="5">
        <v>67135.106100000005</v>
      </c>
      <c r="C5" s="4">
        <v>0.187499441340782</v>
      </c>
    </row>
    <row r="6" spans="1:3" x14ac:dyDescent="0.35">
      <c r="A6" t="s">
        <v>32</v>
      </c>
      <c r="B6" s="5">
        <v>76140.775699999998</v>
      </c>
      <c r="C6" s="4">
        <v>0.187318691588785</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77C589-B305-4F97-98BA-985AAD37E9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RES00</vt:lpstr>
      <vt:lpstr>RES01</vt:lpstr>
      <vt:lpstr>RES02</vt:lpstr>
      <vt:lpstr>RES03</vt:lpstr>
      <vt:lpstr>RES04</vt:lpstr>
      <vt:lpstr>RES05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Baldis, Nik</dc:creator>
  <cp:lastModifiedBy>Baldis, Nik</cp:lastModifiedBy>
  <dcterms:created xsi:type="dcterms:W3CDTF">2023-10-24T23:32:17Z</dcterms:created>
  <dcterms:modified xsi:type="dcterms:W3CDTF">2023-11-06T01:52:36Z</dcterms:modified>
</cp:coreProperties>
</file>