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480" windowHeight="1107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R42" i="1"/>
  <c r="S42"/>
  <c r="T42"/>
  <c r="R43"/>
  <c r="S43"/>
  <c r="T43"/>
  <c r="R44"/>
  <c r="S44"/>
  <c r="T44"/>
  <c r="S41"/>
  <c r="T41"/>
  <c r="R41"/>
  <c r="Q42"/>
  <c r="Q43"/>
  <c r="Q44"/>
  <c r="Q41"/>
  <c r="T39"/>
  <c r="S39"/>
  <c r="R39"/>
  <c r="Q39"/>
  <c r="T38"/>
  <c r="S38"/>
  <c r="R38"/>
  <c r="Q38"/>
  <c r="T37"/>
  <c r="S37"/>
  <c r="R37"/>
  <c r="Q37"/>
  <c r="T36"/>
  <c r="S36"/>
  <c r="R36"/>
  <c r="Q36"/>
  <c r="M37"/>
  <c r="M38"/>
  <c r="M39"/>
  <c r="M36"/>
  <c r="L37"/>
  <c r="L38"/>
  <c r="L39"/>
  <c r="L36"/>
  <c r="K37"/>
  <c r="K38"/>
  <c r="K39"/>
  <c r="K36"/>
  <c r="J37"/>
  <c r="J38"/>
  <c r="J39"/>
  <c r="J36"/>
  <c r="D35"/>
  <c r="E35"/>
  <c r="F35"/>
  <c r="D34"/>
  <c r="E34"/>
  <c r="F34"/>
  <c r="C35"/>
  <c r="C34"/>
  <c r="D33"/>
  <c r="E33"/>
  <c r="F33"/>
  <c r="C33"/>
  <c r="D32"/>
  <c r="E32"/>
  <c r="F32"/>
  <c r="C32"/>
  <c r="T29"/>
  <c r="T35" s="1"/>
  <c r="S29"/>
  <c r="S35" s="1"/>
  <c r="R29"/>
  <c r="R35" s="1"/>
  <c r="Q29"/>
  <c r="Q35" s="1"/>
  <c r="T22"/>
  <c r="T34" s="1"/>
  <c r="S22"/>
  <c r="S34" s="1"/>
  <c r="R22"/>
  <c r="R34" s="1"/>
  <c r="Q22"/>
  <c r="Q34" s="1"/>
  <c r="T15"/>
  <c r="T33" s="1"/>
  <c r="S15"/>
  <c r="S33" s="1"/>
  <c r="R15"/>
  <c r="R33" s="1"/>
  <c r="Q15"/>
  <c r="Q33" s="1"/>
  <c r="T8"/>
  <c r="T32" s="1"/>
  <c r="S8"/>
  <c r="S32" s="1"/>
  <c r="R8"/>
  <c r="R32" s="1"/>
  <c r="Q8"/>
  <c r="Q32" s="1"/>
  <c r="M29"/>
  <c r="M35" s="1"/>
  <c r="L29"/>
  <c r="L35" s="1"/>
  <c r="K29"/>
  <c r="K35" s="1"/>
  <c r="J29"/>
  <c r="J35" s="1"/>
  <c r="M22"/>
  <c r="M34" s="1"/>
  <c r="L22"/>
  <c r="L34" s="1"/>
  <c r="K22"/>
  <c r="K34" s="1"/>
  <c r="J22"/>
  <c r="J34" s="1"/>
  <c r="M15"/>
  <c r="M33" s="1"/>
  <c r="L15"/>
  <c r="L33" s="1"/>
  <c r="K15"/>
  <c r="K33" s="1"/>
  <c r="J15"/>
  <c r="J33" s="1"/>
  <c r="M8"/>
  <c r="M32" s="1"/>
  <c r="L8"/>
  <c r="L32" s="1"/>
  <c r="K8"/>
  <c r="K32" s="1"/>
  <c r="J8"/>
  <c r="J32" s="1"/>
  <c r="F29"/>
  <c r="E29"/>
  <c r="D29"/>
  <c r="C29"/>
  <c r="F22"/>
  <c r="E22"/>
  <c r="D22"/>
  <c r="C22"/>
  <c r="F15"/>
  <c r="E15"/>
  <c r="D15"/>
  <c r="C15"/>
  <c r="C8"/>
  <c r="E8"/>
  <c r="F8"/>
  <c r="D8"/>
</calcChain>
</file>

<file path=xl/sharedStrings.xml><?xml version="1.0" encoding="utf-8"?>
<sst xmlns="http://schemas.openxmlformats.org/spreadsheetml/2006/main" count="64" uniqueCount="13">
  <si>
    <t>avg</t>
  </si>
  <si>
    <t>mingw total</t>
  </si>
  <si>
    <t>mingw compilation</t>
  </si>
  <si>
    <t>vc2012</t>
  </si>
  <si>
    <t>vc2012 compilation</t>
  </si>
  <si>
    <t>additional define</t>
  </si>
  <si>
    <t>pragma once</t>
  </si>
  <si>
    <t>start</t>
  </si>
  <si>
    <t>764 LOC per header</t>
  </si>
  <si>
    <t>Gcc</t>
  </si>
  <si>
    <t>Gcc Compilation</t>
  </si>
  <si>
    <t>VC11.0</t>
  </si>
  <si>
    <t>VC11.0 Compilation</t>
  </si>
</sst>
</file>

<file path=xl/styles.xml><?xml version="1.0" encoding="utf-8"?>
<styleSheet xmlns="http://schemas.openxmlformats.org/spreadsheetml/2006/main">
  <fonts count="5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rgb="FF666666"/>
      <name val="Arial"/>
      <family val="2"/>
      <charset val="238"/>
    </font>
    <font>
      <b/>
      <sz val="11"/>
      <name val="Czcionka tekstu podstawowego"/>
      <charset val="238"/>
    </font>
    <font>
      <sz val="11"/>
      <color theme="1"/>
      <name val="Czcionka tekstu podstawowego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0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3" fontId="1" fillId="5" borderId="1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0" borderId="0" xfId="0" applyFont="1"/>
    <xf numFmtId="0" fontId="0" fillId="0" borderId="10" xfId="0" applyBorder="1"/>
    <xf numFmtId="2" fontId="0" fillId="0" borderId="10" xfId="0" applyNumberFormat="1" applyBorder="1"/>
    <xf numFmtId="0" fontId="3" fillId="0" borderId="1" xfId="0" applyFont="1" applyBorder="1" applyAlignment="1">
      <alignment horizontal="center"/>
    </xf>
    <xf numFmtId="0" fontId="0" fillId="6" borderId="10" xfId="0" applyFill="1" applyBorder="1"/>
    <xf numFmtId="2" fontId="0" fillId="6" borderId="10" xfId="0" applyNumberFormat="1" applyFill="1" applyBorder="1"/>
    <xf numFmtId="10" fontId="0" fillId="0" borderId="0" xfId="1" applyNumberFormat="1" applyFont="1"/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scatterChart>
        <c:scatterStyle val="smoothMarker"/>
        <c:ser>
          <c:idx val="0"/>
          <c:order val="0"/>
          <c:tx>
            <c:strRef>
              <c:f>Arkusz1!$C$25</c:f>
              <c:strCache>
                <c:ptCount val="1"/>
                <c:pt idx="0">
                  <c:v>Gcc</c:v>
                </c:pt>
              </c:strCache>
            </c:strRef>
          </c:tx>
          <c:xVal>
            <c:numRef>
              <c:f>Arkusz1!$B$32:$B$35</c:f>
              <c:numCache>
                <c:formatCode>General</c:formatCode>
                <c:ptCount val="4"/>
                <c:pt idx="0">
                  <c:v>100</c:v>
                </c:pt>
                <c:pt idx="1">
                  <c:v>132</c:v>
                </c:pt>
                <c:pt idx="2">
                  <c:v>164</c:v>
                </c:pt>
                <c:pt idx="3">
                  <c:v>192</c:v>
                </c:pt>
              </c:numCache>
            </c:numRef>
          </c:xVal>
          <c:yVal>
            <c:numRef>
              <c:f>Arkusz1!$C$32:$C$35</c:f>
              <c:numCache>
                <c:formatCode>0.00</c:formatCode>
                <c:ptCount val="4"/>
                <c:pt idx="0">
                  <c:v>3.9533333333333336</c:v>
                </c:pt>
                <c:pt idx="1">
                  <c:v>5.3666666666666671</c:v>
                </c:pt>
                <c:pt idx="2">
                  <c:v>6.4899999999999993</c:v>
                </c:pt>
                <c:pt idx="3">
                  <c:v>7.4033333333333333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Arkusz1!$D$25</c:f>
              <c:strCache>
                <c:ptCount val="1"/>
                <c:pt idx="0">
                  <c:v>Gcc Compilation</c:v>
                </c:pt>
              </c:strCache>
            </c:strRef>
          </c:tx>
          <c:xVal>
            <c:numRef>
              <c:f>Arkusz1!$B$32:$B$35</c:f>
              <c:numCache>
                <c:formatCode>General</c:formatCode>
                <c:ptCount val="4"/>
                <c:pt idx="0">
                  <c:v>100</c:v>
                </c:pt>
                <c:pt idx="1">
                  <c:v>132</c:v>
                </c:pt>
                <c:pt idx="2">
                  <c:v>164</c:v>
                </c:pt>
                <c:pt idx="3">
                  <c:v>192</c:v>
                </c:pt>
              </c:numCache>
            </c:numRef>
          </c:xVal>
          <c:yVal>
            <c:numRef>
              <c:f>Arkusz1!$D$32:$D$35</c:f>
              <c:numCache>
                <c:formatCode>0.00</c:formatCode>
                <c:ptCount val="4"/>
                <c:pt idx="0">
                  <c:v>2.9933333333333336</c:v>
                </c:pt>
                <c:pt idx="1">
                  <c:v>3.9833333333333338</c:v>
                </c:pt>
                <c:pt idx="2">
                  <c:v>4.9233333333333329</c:v>
                </c:pt>
                <c:pt idx="3">
                  <c:v>5.7666666666666657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Arkusz1!$E$25</c:f>
              <c:strCache>
                <c:ptCount val="1"/>
                <c:pt idx="0">
                  <c:v>VC11.0</c:v>
                </c:pt>
              </c:strCache>
            </c:strRef>
          </c:tx>
          <c:xVal>
            <c:numRef>
              <c:f>Arkusz1!$B$32:$B$35</c:f>
              <c:numCache>
                <c:formatCode>General</c:formatCode>
                <c:ptCount val="4"/>
                <c:pt idx="0">
                  <c:v>100</c:v>
                </c:pt>
                <c:pt idx="1">
                  <c:v>132</c:v>
                </c:pt>
                <c:pt idx="2">
                  <c:v>164</c:v>
                </c:pt>
                <c:pt idx="3">
                  <c:v>192</c:v>
                </c:pt>
              </c:numCache>
            </c:numRef>
          </c:xVal>
          <c:yVal>
            <c:numRef>
              <c:f>Arkusz1!$E$32:$E$35</c:f>
              <c:numCache>
                <c:formatCode>0.00</c:formatCode>
                <c:ptCount val="4"/>
                <c:pt idx="0">
                  <c:v>2.8989999999999996</c:v>
                </c:pt>
                <c:pt idx="1">
                  <c:v>4.3066666666666675</c:v>
                </c:pt>
                <c:pt idx="2">
                  <c:v>6.0983333333333336</c:v>
                </c:pt>
                <c:pt idx="3">
                  <c:v>7.9783333333333326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Arkusz1!$F$25</c:f>
              <c:strCache>
                <c:ptCount val="1"/>
                <c:pt idx="0">
                  <c:v>VC11.0 Compilation</c:v>
                </c:pt>
              </c:strCache>
            </c:strRef>
          </c:tx>
          <c:xVal>
            <c:numRef>
              <c:f>Arkusz1!$B$32:$B$35</c:f>
              <c:numCache>
                <c:formatCode>General</c:formatCode>
                <c:ptCount val="4"/>
                <c:pt idx="0">
                  <c:v>100</c:v>
                </c:pt>
                <c:pt idx="1">
                  <c:v>132</c:v>
                </c:pt>
                <c:pt idx="2">
                  <c:v>164</c:v>
                </c:pt>
                <c:pt idx="3">
                  <c:v>192</c:v>
                </c:pt>
              </c:numCache>
            </c:numRef>
          </c:xVal>
          <c:yVal>
            <c:numRef>
              <c:f>Arkusz1!$F$32:$F$35</c:f>
              <c:numCache>
                <c:formatCode>0.00</c:formatCode>
                <c:ptCount val="4"/>
                <c:pt idx="0">
                  <c:v>2.6769999999999996</c:v>
                </c:pt>
                <c:pt idx="1">
                  <c:v>4.1126666666666667</c:v>
                </c:pt>
                <c:pt idx="2">
                  <c:v>5.9059999999999997</c:v>
                </c:pt>
                <c:pt idx="3">
                  <c:v>7.7696666666666667</c:v>
                </c:pt>
              </c:numCache>
            </c:numRef>
          </c:yVal>
          <c:smooth val="1"/>
        </c:ser>
        <c:axId val="97835264"/>
        <c:axId val="77729792"/>
      </c:scatterChart>
      <c:valAx>
        <c:axId val="97835264"/>
        <c:scaling>
          <c:orientation val="minMax"/>
          <c:min val="100"/>
        </c:scaling>
        <c:axPos val="b"/>
        <c:numFmt formatCode="General" sourceLinked="1"/>
        <c:tickLblPos val="nextTo"/>
        <c:crossAx val="77729792"/>
        <c:crosses val="autoZero"/>
        <c:crossBetween val="midCat"/>
      </c:valAx>
      <c:valAx>
        <c:axId val="77729792"/>
        <c:scaling>
          <c:orientation val="minMax"/>
          <c:min val="2"/>
        </c:scaling>
        <c:axPos val="l"/>
        <c:numFmt formatCode="0.00" sourceLinked="1"/>
        <c:tickLblPos val="nextTo"/>
        <c:crossAx val="978352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scatterChart>
        <c:scatterStyle val="smoothMarker"/>
        <c:ser>
          <c:idx val="0"/>
          <c:order val="0"/>
          <c:tx>
            <c:strRef>
              <c:f>Arkusz1!$J$25</c:f>
              <c:strCache>
                <c:ptCount val="1"/>
                <c:pt idx="0">
                  <c:v>Gcc</c:v>
                </c:pt>
              </c:strCache>
            </c:strRef>
          </c:tx>
          <c:xVal>
            <c:numRef>
              <c:f>Arkusz1!$I$32:$I$35</c:f>
              <c:numCache>
                <c:formatCode>General</c:formatCode>
                <c:ptCount val="4"/>
                <c:pt idx="0">
                  <c:v>100</c:v>
                </c:pt>
                <c:pt idx="1">
                  <c:v>132</c:v>
                </c:pt>
                <c:pt idx="2">
                  <c:v>164</c:v>
                </c:pt>
                <c:pt idx="3">
                  <c:v>192</c:v>
                </c:pt>
              </c:numCache>
            </c:numRef>
          </c:xVal>
          <c:yVal>
            <c:numRef>
              <c:f>Arkusz1!$J$32:$J$35</c:f>
              <c:numCache>
                <c:formatCode>0.00</c:formatCode>
                <c:ptCount val="4"/>
                <c:pt idx="0">
                  <c:v>3.9133333333333336</c:v>
                </c:pt>
                <c:pt idx="1">
                  <c:v>5.3533333333333326</c:v>
                </c:pt>
                <c:pt idx="2">
                  <c:v>6.413333333333334</c:v>
                </c:pt>
                <c:pt idx="3">
                  <c:v>7.3066666666666675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Arkusz1!$K$25</c:f>
              <c:strCache>
                <c:ptCount val="1"/>
                <c:pt idx="0">
                  <c:v>Gcc Compilation</c:v>
                </c:pt>
              </c:strCache>
            </c:strRef>
          </c:tx>
          <c:xVal>
            <c:numRef>
              <c:f>Arkusz1!$I$32:$I$35</c:f>
              <c:numCache>
                <c:formatCode>General</c:formatCode>
                <c:ptCount val="4"/>
                <c:pt idx="0">
                  <c:v>100</c:v>
                </c:pt>
                <c:pt idx="1">
                  <c:v>132</c:v>
                </c:pt>
                <c:pt idx="2">
                  <c:v>164</c:v>
                </c:pt>
                <c:pt idx="3">
                  <c:v>192</c:v>
                </c:pt>
              </c:numCache>
            </c:numRef>
          </c:xVal>
          <c:yVal>
            <c:numRef>
              <c:f>Arkusz1!$K$32:$K$35</c:f>
              <c:numCache>
                <c:formatCode>0.00</c:formatCode>
                <c:ptCount val="4"/>
                <c:pt idx="0">
                  <c:v>2.9633333333333334</c:v>
                </c:pt>
                <c:pt idx="1">
                  <c:v>3.9066666666666667</c:v>
                </c:pt>
                <c:pt idx="2">
                  <c:v>4.8599999999999994</c:v>
                </c:pt>
                <c:pt idx="3">
                  <c:v>5.6933333333333342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Arkusz1!$L$25</c:f>
              <c:strCache>
                <c:ptCount val="1"/>
                <c:pt idx="0">
                  <c:v>VC11.0</c:v>
                </c:pt>
              </c:strCache>
            </c:strRef>
          </c:tx>
          <c:xVal>
            <c:numRef>
              <c:f>Arkusz1!$I$32:$I$35</c:f>
              <c:numCache>
                <c:formatCode>General</c:formatCode>
                <c:ptCount val="4"/>
                <c:pt idx="0">
                  <c:v>100</c:v>
                </c:pt>
                <c:pt idx="1">
                  <c:v>132</c:v>
                </c:pt>
                <c:pt idx="2">
                  <c:v>164</c:v>
                </c:pt>
                <c:pt idx="3">
                  <c:v>192</c:v>
                </c:pt>
              </c:numCache>
            </c:numRef>
          </c:xVal>
          <c:yVal>
            <c:numRef>
              <c:f>Arkusz1!$L$32:$L$35</c:f>
              <c:numCache>
                <c:formatCode>0.00</c:formatCode>
                <c:ptCount val="4"/>
                <c:pt idx="0">
                  <c:v>1.4366666666666668</c:v>
                </c:pt>
                <c:pt idx="1">
                  <c:v>1.7086666666666666</c:v>
                </c:pt>
                <c:pt idx="2">
                  <c:v>1.9753333333333334</c:v>
                </c:pt>
                <c:pt idx="3">
                  <c:v>2.157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Arkusz1!$M$25</c:f>
              <c:strCache>
                <c:ptCount val="1"/>
                <c:pt idx="0">
                  <c:v>VC11.0 Compilation</c:v>
                </c:pt>
              </c:strCache>
            </c:strRef>
          </c:tx>
          <c:xVal>
            <c:numRef>
              <c:f>Arkusz1!$I$32:$I$35</c:f>
              <c:numCache>
                <c:formatCode>General</c:formatCode>
                <c:ptCount val="4"/>
                <c:pt idx="0">
                  <c:v>100</c:v>
                </c:pt>
                <c:pt idx="1">
                  <c:v>132</c:v>
                </c:pt>
                <c:pt idx="2">
                  <c:v>164</c:v>
                </c:pt>
                <c:pt idx="3">
                  <c:v>192</c:v>
                </c:pt>
              </c:numCache>
            </c:numRef>
          </c:xVal>
          <c:yVal>
            <c:numRef>
              <c:f>Arkusz1!$M$32:$M$35</c:f>
              <c:numCache>
                <c:formatCode>0.00</c:formatCode>
                <c:ptCount val="4"/>
                <c:pt idx="0">
                  <c:v>1.2230000000000001</c:v>
                </c:pt>
                <c:pt idx="1">
                  <c:v>1.5133333333333334</c:v>
                </c:pt>
                <c:pt idx="2">
                  <c:v>1.7703333333333333</c:v>
                </c:pt>
                <c:pt idx="3">
                  <c:v>1.9556666666666664</c:v>
                </c:pt>
              </c:numCache>
            </c:numRef>
          </c:yVal>
          <c:smooth val="1"/>
        </c:ser>
        <c:axId val="77764096"/>
        <c:axId val="77765632"/>
      </c:scatterChart>
      <c:valAx>
        <c:axId val="77764096"/>
        <c:scaling>
          <c:orientation val="minMax"/>
          <c:min val="100"/>
        </c:scaling>
        <c:axPos val="b"/>
        <c:numFmt formatCode="General" sourceLinked="1"/>
        <c:tickLblPos val="nextTo"/>
        <c:crossAx val="77765632"/>
        <c:crosses val="autoZero"/>
        <c:crossBetween val="midCat"/>
      </c:valAx>
      <c:valAx>
        <c:axId val="77765632"/>
        <c:scaling>
          <c:orientation val="minMax"/>
          <c:min val="0"/>
        </c:scaling>
        <c:axPos val="l"/>
        <c:numFmt formatCode="0.00" sourceLinked="1"/>
        <c:tickLblPos val="nextTo"/>
        <c:crossAx val="7776409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scatterChart>
        <c:scatterStyle val="smoothMarker"/>
        <c:ser>
          <c:idx val="0"/>
          <c:order val="0"/>
          <c:tx>
            <c:strRef>
              <c:f>Arkusz1!$Q$25</c:f>
              <c:strCache>
                <c:ptCount val="1"/>
                <c:pt idx="0">
                  <c:v>Gcc</c:v>
                </c:pt>
              </c:strCache>
            </c:strRef>
          </c:tx>
          <c:xVal>
            <c:numRef>
              <c:f>Arkusz1!$P$32:$P$35</c:f>
              <c:numCache>
                <c:formatCode>General</c:formatCode>
                <c:ptCount val="4"/>
                <c:pt idx="0">
                  <c:v>100</c:v>
                </c:pt>
                <c:pt idx="1">
                  <c:v>132</c:v>
                </c:pt>
                <c:pt idx="2">
                  <c:v>164</c:v>
                </c:pt>
                <c:pt idx="3">
                  <c:v>192</c:v>
                </c:pt>
              </c:numCache>
            </c:numRef>
          </c:xVal>
          <c:yVal>
            <c:numRef>
              <c:f>Arkusz1!$Q$32:$Q$35</c:f>
              <c:numCache>
                <c:formatCode>0.00</c:formatCode>
                <c:ptCount val="4"/>
                <c:pt idx="0">
                  <c:v>4.0233333333333334</c:v>
                </c:pt>
                <c:pt idx="1">
                  <c:v>5.4233333333333329</c:v>
                </c:pt>
                <c:pt idx="2">
                  <c:v>6.6433333333333335</c:v>
                </c:pt>
                <c:pt idx="3">
                  <c:v>7.6033333333333344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Arkusz1!$R$25</c:f>
              <c:strCache>
                <c:ptCount val="1"/>
                <c:pt idx="0">
                  <c:v>Gcc Compilation</c:v>
                </c:pt>
              </c:strCache>
            </c:strRef>
          </c:tx>
          <c:xVal>
            <c:numRef>
              <c:f>Arkusz1!$P$32:$P$35</c:f>
              <c:numCache>
                <c:formatCode>General</c:formatCode>
                <c:ptCount val="4"/>
                <c:pt idx="0">
                  <c:v>100</c:v>
                </c:pt>
                <c:pt idx="1">
                  <c:v>132</c:v>
                </c:pt>
                <c:pt idx="2">
                  <c:v>164</c:v>
                </c:pt>
                <c:pt idx="3">
                  <c:v>192</c:v>
                </c:pt>
              </c:numCache>
            </c:numRef>
          </c:xVal>
          <c:yVal>
            <c:numRef>
              <c:f>Arkusz1!$R$32:$R$35</c:f>
              <c:numCache>
                <c:formatCode>0.00</c:formatCode>
                <c:ptCount val="4"/>
                <c:pt idx="0">
                  <c:v>3.0833333333333335</c:v>
                </c:pt>
                <c:pt idx="1">
                  <c:v>4.0566666666666658</c:v>
                </c:pt>
                <c:pt idx="2">
                  <c:v>5.083333333333333</c:v>
                </c:pt>
                <c:pt idx="3">
                  <c:v>5.98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Arkusz1!$S$25</c:f>
              <c:strCache>
                <c:ptCount val="1"/>
                <c:pt idx="0">
                  <c:v>VC11.0</c:v>
                </c:pt>
              </c:strCache>
            </c:strRef>
          </c:tx>
          <c:xVal>
            <c:numRef>
              <c:f>Arkusz1!$P$32:$P$35</c:f>
              <c:numCache>
                <c:formatCode>General</c:formatCode>
                <c:ptCount val="4"/>
                <c:pt idx="0">
                  <c:v>100</c:v>
                </c:pt>
                <c:pt idx="1">
                  <c:v>132</c:v>
                </c:pt>
                <c:pt idx="2">
                  <c:v>164</c:v>
                </c:pt>
                <c:pt idx="3">
                  <c:v>192</c:v>
                </c:pt>
              </c:numCache>
            </c:numRef>
          </c:xVal>
          <c:yVal>
            <c:numRef>
              <c:f>Arkusz1!$S$32:$S$35</c:f>
              <c:numCache>
                <c:formatCode>0.00</c:formatCode>
                <c:ptCount val="4"/>
                <c:pt idx="0">
                  <c:v>1.484</c:v>
                </c:pt>
                <c:pt idx="1">
                  <c:v>1.8403333333333334</c:v>
                </c:pt>
                <c:pt idx="2">
                  <c:v>2.0576666666666665</c:v>
                </c:pt>
                <c:pt idx="3">
                  <c:v>2.3906666666666667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Arkusz1!$T$25</c:f>
              <c:strCache>
                <c:ptCount val="1"/>
                <c:pt idx="0">
                  <c:v>VC11.0 Compilation</c:v>
                </c:pt>
              </c:strCache>
            </c:strRef>
          </c:tx>
          <c:xVal>
            <c:numRef>
              <c:f>Arkusz1!$P$32:$P$35</c:f>
              <c:numCache>
                <c:formatCode>General</c:formatCode>
                <c:ptCount val="4"/>
                <c:pt idx="0">
                  <c:v>100</c:v>
                </c:pt>
                <c:pt idx="1">
                  <c:v>132</c:v>
                </c:pt>
                <c:pt idx="2">
                  <c:v>164</c:v>
                </c:pt>
                <c:pt idx="3">
                  <c:v>192</c:v>
                </c:pt>
              </c:numCache>
            </c:numRef>
          </c:xVal>
          <c:yVal>
            <c:numRef>
              <c:f>Arkusz1!$T$32:$T$35</c:f>
              <c:numCache>
                <c:formatCode>0.00</c:formatCode>
                <c:ptCount val="4"/>
                <c:pt idx="0">
                  <c:v>1.282</c:v>
                </c:pt>
                <c:pt idx="1">
                  <c:v>1.6539999999999999</c:v>
                </c:pt>
                <c:pt idx="2">
                  <c:v>1.86</c:v>
                </c:pt>
                <c:pt idx="3">
                  <c:v>2.1970000000000001</c:v>
                </c:pt>
              </c:numCache>
            </c:numRef>
          </c:yVal>
          <c:smooth val="1"/>
        </c:ser>
        <c:axId val="77882112"/>
        <c:axId val="77883648"/>
      </c:scatterChart>
      <c:valAx>
        <c:axId val="77882112"/>
        <c:scaling>
          <c:orientation val="minMax"/>
          <c:min val="100"/>
        </c:scaling>
        <c:axPos val="b"/>
        <c:numFmt formatCode="General" sourceLinked="1"/>
        <c:tickLblPos val="nextTo"/>
        <c:crossAx val="77883648"/>
        <c:crosses val="autoZero"/>
        <c:crossBetween val="midCat"/>
      </c:valAx>
      <c:valAx>
        <c:axId val="77883648"/>
        <c:scaling>
          <c:orientation val="minMax"/>
        </c:scaling>
        <c:axPos val="l"/>
        <c:numFmt formatCode="0.00" sourceLinked="1"/>
        <c:tickLblPos val="nextTo"/>
        <c:crossAx val="778821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619124</xdr:colOff>
      <xdr:row>36</xdr:row>
      <xdr:rowOff>76200</xdr:rowOff>
    </xdr:from>
    <xdr:to>
      <xdr:col>6</xdr:col>
      <xdr:colOff>19050</xdr:colOff>
      <xdr:row>51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676275</xdr:colOff>
      <xdr:row>42</xdr:row>
      <xdr:rowOff>0</xdr:rowOff>
    </xdr:from>
    <xdr:to>
      <xdr:col>13</xdr:col>
      <xdr:colOff>171450</xdr:colOff>
      <xdr:row>57</xdr:row>
      <xdr:rowOff>28575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</xdr:colOff>
      <xdr:row>50</xdr:row>
      <xdr:rowOff>66675</xdr:rowOff>
    </xdr:from>
    <xdr:to>
      <xdr:col>20</xdr:col>
      <xdr:colOff>266700</xdr:colOff>
      <xdr:row>65</xdr:row>
      <xdr:rowOff>95250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44"/>
  <sheetViews>
    <sheetView tabSelected="1" topLeftCell="G23" workbookViewId="0">
      <selection activeCell="U39" sqref="U39"/>
    </sheetView>
  </sheetViews>
  <sheetFormatPr defaultRowHeight="14.25"/>
  <cols>
    <col min="2" max="2" width="7.375" bestFit="1" customWidth="1"/>
    <col min="3" max="3" width="10.125" bestFit="1" customWidth="1"/>
    <col min="4" max="4" width="16.125" bestFit="1" customWidth="1"/>
    <col min="5" max="5" width="7.375" bestFit="1" customWidth="1"/>
    <col min="6" max="6" width="17.25" bestFit="1" customWidth="1"/>
    <col min="9" max="9" width="7.375" bestFit="1" customWidth="1"/>
    <col min="10" max="10" width="10.125" bestFit="1" customWidth="1"/>
    <col min="11" max="11" width="16.125" bestFit="1" customWidth="1"/>
    <col min="12" max="12" width="7.375" bestFit="1" customWidth="1"/>
    <col min="13" max="13" width="16.625" bestFit="1" customWidth="1"/>
    <col min="16" max="16" width="7.375" bestFit="1" customWidth="1"/>
    <col min="17" max="17" width="10.125" bestFit="1" customWidth="1"/>
    <col min="18" max="18" width="16.125" bestFit="1" customWidth="1"/>
    <col min="19" max="19" width="7.375" bestFit="1" customWidth="1"/>
    <col min="20" max="20" width="17.75" bestFit="1" customWidth="1"/>
  </cols>
  <sheetData>
    <row r="1" spans="2:20" ht="15" thickBot="1"/>
    <row r="2" spans="2:20" ht="15.75" thickBot="1">
      <c r="D2" s="2" t="s">
        <v>7</v>
      </c>
      <c r="F2">
        <v>1000</v>
      </c>
      <c r="K2" s="26" t="s">
        <v>5</v>
      </c>
      <c r="O2">
        <v>1000</v>
      </c>
      <c r="R2" s="26" t="s">
        <v>6</v>
      </c>
      <c r="T2" t="s">
        <v>8</v>
      </c>
    </row>
    <row r="3" spans="2:20" ht="15" thickBot="1"/>
    <row r="4" spans="2:20" ht="15.75" thickBot="1">
      <c r="B4" s="3">
        <v>100100</v>
      </c>
      <c r="C4" s="4" t="s">
        <v>1</v>
      </c>
      <c r="D4" s="4" t="s">
        <v>2</v>
      </c>
      <c r="E4" s="4" t="s">
        <v>3</v>
      </c>
      <c r="F4" s="5" t="s">
        <v>4</v>
      </c>
      <c r="I4" s="3">
        <v>100100</v>
      </c>
      <c r="J4" s="4" t="s">
        <v>1</v>
      </c>
      <c r="K4" s="4" t="s">
        <v>2</v>
      </c>
      <c r="L4" s="4" t="s">
        <v>3</v>
      </c>
      <c r="M4" s="5" t="s">
        <v>4</v>
      </c>
      <c r="P4" s="3">
        <v>100100</v>
      </c>
      <c r="Q4" s="4" t="s">
        <v>1</v>
      </c>
      <c r="R4" s="4" t="s">
        <v>2</v>
      </c>
      <c r="S4" s="4" t="s">
        <v>3</v>
      </c>
      <c r="T4" s="5" t="s">
        <v>4</v>
      </c>
    </row>
    <row r="5" spans="2:20" ht="15">
      <c r="B5" s="1">
        <v>1</v>
      </c>
      <c r="C5" s="9">
        <v>3.92</v>
      </c>
      <c r="D5" s="10">
        <v>2.98</v>
      </c>
      <c r="E5" s="10">
        <v>3.028</v>
      </c>
      <c r="F5" s="11">
        <v>2.7170000000000001</v>
      </c>
      <c r="I5" s="1">
        <v>1</v>
      </c>
      <c r="J5" s="9">
        <v>3.92</v>
      </c>
      <c r="K5" s="10">
        <v>2.97</v>
      </c>
      <c r="L5" s="10">
        <v>1.391</v>
      </c>
      <c r="M5" s="11">
        <v>1.2010000000000001</v>
      </c>
      <c r="P5" s="1">
        <v>1</v>
      </c>
      <c r="Q5" s="9">
        <v>4.03</v>
      </c>
      <c r="R5" s="10">
        <v>3.09</v>
      </c>
      <c r="S5" s="10">
        <v>1.478</v>
      </c>
      <c r="T5" s="11">
        <v>1.2849999999999999</v>
      </c>
    </row>
    <row r="6" spans="2:20" ht="15">
      <c r="B6" s="1">
        <v>2</v>
      </c>
      <c r="C6" s="12">
        <v>3.97</v>
      </c>
      <c r="D6" s="13">
        <v>3</v>
      </c>
      <c r="E6" s="13">
        <v>2.8380000000000001</v>
      </c>
      <c r="F6" s="14">
        <v>2.6589999999999998</v>
      </c>
      <c r="I6" s="1">
        <v>2</v>
      </c>
      <c r="J6" s="12">
        <v>3.91</v>
      </c>
      <c r="K6" s="13">
        <v>2.96</v>
      </c>
      <c r="L6" s="13">
        <v>1.411</v>
      </c>
      <c r="M6" s="14">
        <v>1.2330000000000001</v>
      </c>
      <c r="P6" s="1">
        <v>2</v>
      </c>
      <c r="Q6" s="12">
        <v>4.0199999999999996</v>
      </c>
      <c r="R6" s="13">
        <v>3.08</v>
      </c>
      <c r="S6" s="13">
        <v>1.468</v>
      </c>
      <c r="T6" s="14">
        <v>1.2809999999999999</v>
      </c>
    </row>
    <row r="7" spans="2:20" ht="15.75" thickBot="1">
      <c r="B7" s="1">
        <v>3</v>
      </c>
      <c r="C7" s="12">
        <v>3.97</v>
      </c>
      <c r="D7" s="13">
        <v>3</v>
      </c>
      <c r="E7" s="13">
        <v>2.831</v>
      </c>
      <c r="F7" s="14">
        <v>2.6549999999999998</v>
      </c>
      <c r="I7" s="1">
        <v>3</v>
      </c>
      <c r="J7" s="12">
        <v>3.91</v>
      </c>
      <c r="K7" s="13">
        <v>2.96</v>
      </c>
      <c r="L7" s="13">
        <v>1.508</v>
      </c>
      <c r="M7" s="14">
        <v>1.2350000000000001</v>
      </c>
      <c r="P7" s="1">
        <v>3</v>
      </c>
      <c r="Q7" s="12">
        <v>4.0199999999999996</v>
      </c>
      <c r="R7" s="13">
        <v>3.08</v>
      </c>
      <c r="S7" s="13">
        <v>1.506</v>
      </c>
      <c r="T7" s="14">
        <v>1.28</v>
      </c>
    </row>
    <row r="8" spans="2:20" ht="15.75" thickBot="1">
      <c r="B8" s="2" t="s">
        <v>0</v>
      </c>
      <c r="C8" s="15">
        <f>AVERAGE(C5:C7)</f>
        <v>3.9533333333333336</v>
      </c>
      <c r="D8" s="15">
        <f>AVERAGE(D5:D7)</f>
        <v>2.9933333333333336</v>
      </c>
      <c r="E8" s="15">
        <f t="shared" ref="E8:F8" si="0">AVERAGE(E5:E7)</f>
        <v>2.8989999999999996</v>
      </c>
      <c r="F8" s="16">
        <f t="shared" si="0"/>
        <v>2.6769999999999996</v>
      </c>
      <c r="I8" s="2" t="s">
        <v>0</v>
      </c>
      <c r="J8" s="15">
        <f>AVERAGE(J5:J7)</f>
        <v>3.9133333333333336</v>
      </c>
      <c r="K8" s="15">
        <f>AVERAGE(K5:K7)</f>
        <v>2.9633333333333334</v>
      </c>
      <c r="L8" s="15">
        <f t="shared" ref="L8" si="1">AVERAGE(L5:L7)</f>
        <v>1.4366666666666668</v>
      </c>
      <c r="M8" s="16">
        <f t="shared" ref="M8" si="2">AVERAGE(M5:M7)</f>
        <v>1.2230000000000001</v>
      </c>
      <c r="P8" s="2" t="s">
        <v>0</v>
      </c>
      <c r="Q8" s="15">
        <f>AVERAGE(Q5:Q7)</f>
        <v>4.0233333333333334</v>
      </c>
      <c r="R8" s="15">
        <f>AVERAGE(R5:R7)</f>
        <v>3.0833333333333335</v>
      </c>
      <c r="S8" s="15">
        <f t="shared" ref="S8" si="3">AVERAGE(S5:S7)</f>
        <v>1.484</v>
      </c>
      <c r="T8" s="16">
        <f t="shared" ref="T8" si="4">AVERAGE(T5:T7)</f>
        <v>1.282</v>
      </c>
    </row>
    <row r="10" spans="2:20" ht="15" thickBot="1"/>
    <row r="11" spans="2:20" ht="15.75" thickBot="1">
      <c r="B11" s="6">
        <v>132100</v>
      </c>
      <c r="C11" s="7" t="s">
        <v>1</v>
      </c>
      <c r="D11" s="7" t="s">
        <v>2</v>
      </c>
      <c r="E11" s="7" t="s">
        <v>3</v>
      </c>
      <c r="F11" s="8" t="s">
        <v>4</v>
      </c>
      <c r="I11" s="6">
        <v>132100</v>
      </c>
      <c r="J11" s="7" t="s">
        <v>1</v>
      </c>
      <c r="K11" s="7" t="s">
        <v>2</v>
      </c>
      <c r="L11" s="7" t="s">
        <v>3</v>
      </c>
      <c r="M11" s="8" t="s">
        <v>4</v>
      </c>
      <c r="P11" s="6">
        <v>132100</v>
      </c>
      <c r="Q11" s="7" t="s">
        <v>1</v>
      </c>
      <c r="R11" s="7" t="s">
        <v>2</v>
      </c>
      <c r="S11" s="7" t="s">
        <v>3</v>
      </c>
      <c r="T11" s="8" t="s">
        <v>4</v>
      </c>
    </row>
    <row r="12" spans="2:20" ht="15">
      <c r="B12" s="1">
        <v>1</v>
      </c>
      <c r="C12" s="9">
        <v>5.36</v>
      </c>
      <c r="D12" s="10">
        <v>3.98</v>
      </c>
      <c r="E12" s="10">
        <v>4.2830000000000004</v>
      </c>
      <c r="F12" s="11">
        <v>4.093</v>
      </c>
      <c r="I12" s="1">
        <v>1</v>
      </c>
      <c r="J12" s="9">
        <v>5.52</v>
      </c>
      <c r="K12" s="10">
        <v>3.9</v>
      </c>
      <c r="L12" s="10">
        <v>1.7789999999999999</v>
      </c>
      <c r="M12" s="11">
        <v>1.589</v>
      </c>
      <c r="P12" s="1">
        <v>1</v>
      </c>
      <c r="Q12" s="9">
        <v>5.42</v>
      </c>
      <c r="R12" s="10">
        <v>4.0599999999999996</v>
      </c>
      <c r="S12" s="10">
        <v>1.952</v>
      </c>
      <c r="T12" s="11">
        <v>1.772</v>
      </c>
    </row>
    <row r="13" spans="2:20" ht="15">
      <c r="B13" s="1">
        <v>2</v>
      </c>
      <c r="C13" s="12">
        <v>5.38</v>
      </c>
      <c r="D13" s="13">
        <v>3.99</v>
      </c>
      <c r="E13" s="13">
        <v>4.3230000000000004</v>
      </c>
      <c r="F13" s="14">
        <v>4.1230000000000002</v>
      </c>
      <c r="I13" s="1">
        <v>2</v>
      </c>
      <c r="J13" s="12">
        <v>5.27</v>
      </c>
      <c r="K13" s="13">
        <v>3.91</v>
      </c>
      <c r="L13" s="13">
        <v>1.659</v>
      </c>
      <c r="M13" s="14">
        <v>1.458</v>
      </c>
      <c r="P13" s="1">
        <v>2</v>
      </c>
      <c r="Q13" s="12">
        <v>5.44</v>
      </c>
      <c r="R13" s="13">
        <v>4.07</v>
      </c>
      <c r="S13" s="13">
        <v>1.7909999999999999</v>
      </c>
      <c r="T13" s="14">
        <v>1.609</v>
      </c>
    </row>
    <row r="14" spans="2:20" ht="15.75" thickBot="1">
      <c r="B14" s="1">
        <v>3</v>
      </c>
      <c r="C14" s="12">
        <v>5.36</v>
      </c>
      <c r="D14" s="13">
        <v>3.98</v>
      </c>
      <c r="E14" s="13">
        <v>4.3140000000000001</v>
      </c>
      <c r="F14" s="14">
        <v>4.1219999999999999</v>
      </c>
      <c r="G14" s="23"/>
      <c r="I14" s="1">
        <v>3</v>
      </c>
      <c r="J14" s="12">
        <v>5.27</v>
      </c>
      <c r="K14" s="13">
        <v>3.91</v>
      </c>
      <c r="L14" s="13">
        <v>1.6879999999999999</v>
      </c>
      <c r="M14" s="14">
        <v>1.4930000000000001</v>
      </c>
      <c r="P14" s="1">
        <v>3</v>
      </c>
      <c r="Q14" s="12">
        <v>5.41</v>
      </c>
      <c r="R14" s="13">
        <v>4.04</v>
      </c>
      <c r="S14" s="13">
        <v>1.778</v>
      </c>
      <c r="T14" s="14">
        <v>1.581</v>
      </c>
    </row>
    <row r="15" spans="2:20" ht="15.75" thickBot="1">
      <c r="B15" s="2" t="s">
        <v>0</v>
      </c>
      <c r="C15" s="15">
        <f>AVERAGE(C12:C14)</f>
        <v>5.3666666666666671</v>
      </c>
      <c r="D15" s="15">
        <f>AVERAGE(D12:D14)</f>
        <v>3.9833333333333338</v>
      </c>
      <c r="E15" s="15">
        <f t="shared" ref="E15" si="5">AVERAGE(E12:E14)</f>
        <v>4.3066666666666675</v>
      </c>
      <c r="F15" s="16">
        <f t="shared" ref="F15" si="6">AVERAGE(F12:F14)</f>
        <v>4.1126666666666667</v>
      </c>
      <c r="I15" s="2" t="s">
        <v>0</v>
      </c>
      <c r="J15" s="15">
        <f>AVERAGE(J12:J14)</f>
        <v>5.3533333333333326</v>
      </c>
      <c r="K15" s="15">
        <f>AVERAGE(K12:K14)</f>
        <v>3.9066666666666667</v>
      </c>
      <c r="L15" s="15">
        <f t="shared" ref="L15" si="7">AVERAGE(L12:L14)</f>
        <v>1.7086666666666666</v>
      </c>
      <c r="M15" s="16">
        <f t="shared" ref="M15" si="8">AVERAGE(M12:M14)</f>
        <v>1.5133333333333334</v>
      </c>
      <c r="P15" s="2" t="s">
        <v>0</v>
      </c>
      <c r="Q15" s="15">
        <f>AVERAGE(Q12:Q14)</f>
        <v>5.4233333333333329</v>
      </c>
      <c r="R15" s="15">
        <f>AVERAGE(R12:R14)</f>
        <v>4.0566666666666658</v>
      </c>
      <c r="S15" s="15">
        <f t="shared" ref="S15" si="9">AVERAGE(S12:S14)</f>
        <v>1.8403333333333334</v>
      </c>
      <c r="T15" s="16">
        <f t="shared" ref="T15" si="10">AVERAGE(T12:T14)</f>
        <v>1.6539999999999999</v>
      </c>
    </row>
    <row r="17" spans="2:20" ht="15" thickBot="1"/>
    <row r="18" spans="2:20" ht="15.75" thickBot="1">
      <c r="B18" s="20">
        <v>164100</v>
      </c>
      <c r="C18" s="21" t="s">
        <v>1</v>
      </c>
      <c r="D18" s="21" t="s">
        <v>2</v>
      </c>
      <c r="E18" s="21" t="s">
        <v>3</v>
      </c>
      <c r="F18" s="22" t="s">
        <v>4</v>
      </c>
      <c r="I18" s="20">
        <v>164100</v>
      </c>
      <c r="J18" s="21" t="s">
        <v>1</v>
      </c>
      <c r="K18" s="21" t="s">
        <v>2</v>
      </c>
      <c r="L18" s="21" t="s">
        <v>3</v>
      </c>
      <c r="M18" s="22" t="s">
        <v>4</v>
      </c>
      <c r="P18" s="20">
        <v>164100</v>
      </c>
      <c r="Q18" s="21" t="s">
        <v>1</v>
      </c>
      <c r="R18" s="21" t="s">
        <v>2</v>
      </c>
      <c r="S18" s="21" t="s">
        <v>3</v>
      </c>
      <c r="T18" s="22" t="s">
        <v>4</v>
      </c>
    </row>
    <row r="19" spans="2:20" ht="15">
      <c r="B19" s="1">
        <v>1</v>
      </c>
      <c r="C19" s="9">
        <v>6.5</v>
      </c>
      <c r="D19" s="10">
        <v>4.93</v>
      </c>
      <c r="E19" s="10">
        <v>6.1369999999999996</v>
      </c>
      <c r="F19" s="11">
        <v>5.952</v>
      </c>
      <c r="I19" s="1">
        <v>1</v>
      </c>
      <c r="J19" s="9">
        <v>6.41</v>
      </c>
      <c r="K19" s="10">
        <v>4.8499999999999996</v>
      </c>
      <c r="L19" s="10">
        <v>1.9510000000000001</v>
      </c>
      <c r="M19" s="11">
        <v>1.746</v>
      </c>
      <c r="P19" s="1">
        <v>1</v>
      </c>
      <c r="Q19" s="9">
        <v>6.63</v>
      </c>
      <c r="R19" s="10">
        <v>5.08</v>
      </c>
      <c r="S19" s="10">
        <v>2.0640000000000001</v>
      </c>
      <c r="T19" s="11">
        <v>1.869</v>
      </c>
    </row>
    <row r="20" spans="2:20" ht="15">
      <c r="B20" s="1">
        <v>2</v>
      </c>
      <c r="C20" s="12">
        <v>6.5</v>
      </c>
      <c r="D20" s="13">
        <v>4.93</v>
      </c>
      <c r="E20" s="13">
        <v>6.09</v>
      </c>
      <c r="F20" s="14">
        <v>5.8920000000000003</v>
      </c>
      <c r="I20" s="1">
        <v>2</v>
      </c>
      <c r="J20" s="12">
        <v>6.42</v>
      </c>
      <c r="K20" s="13">
        <v>4.87</v>
      </c>
      <c r="L20" s="13">
        <v>1.9239999999999999</v>
      </c>
      <c r="M20" s="14">
        <v>1.7390000000000001</v>
      </c>
      <c r="P20" s="1">
        <v>2</v>
      </c>
      <c r="Q20" s="12">
        <v>6.64</v>
      </c>
      <c r="R20" s="13">
        <v>5.08</v>
      </c>
      <c r="S20" s="13">
        <v>2.0270000000000001</v>
      </c>
      <c r="T20" s="14">
        <v>1.8440000000000001</v>
      </c>
    </row>
    <row r="21" spans="2:20" ht="15.75" thickBot="1">
      <c r="B21" s="1">
        <v>3</v>
      </c>
      <c r="C21" s="12">
        <v>6.47</v>
      </c>
      <c r="D21" s="13">
        <v>4.91</v>
      </c>
      <c r="E21" s="13">
        <v>6.0679999999999996</v>
      </c>
      <c r="F21" s="14">
        <v>5.8739999999999997</v>
      </c>
      <c r="I21" s="1">
        <v>3</v>
      </c>
      <c r="J21" s="12">
        <v>6.41</v>
      </c>
      <c r="K21" s="13">
        <v>4.8600000000000003</v>
      </c>
      <c r="L21" s="13">
        <v>2.0510000000000002</v>
      </c>
      <c r="M21" s="14">
        <v>1.8260000000000001</v>
      </c>
      <c r="P21" s="1">
        <v>3</v>
      </c>
      <c r="Q21" s="12">
        <v>6.66</v>
      </c>
      <c r="R21" s="13">
        <v>5.09</v>
      </c>
      <c r="S21" s="13">
        <v>2.0819999999999999</v>
      </c>
      <c r="T21" s="14">
        <v>1.867</v>
      </c>
    </row>
    <row r="22" spans="2:20" ht="15.75" thickBot="1">
      <c r="B22" s="2" t="s">
        <v>0</v>
      </c>
      <c r="C22" s="15">
        <f>AVERAGE(C19:C21)</f>
        <v>6.4899999999999993</v>
      </c>
      <c r="D22" s="15">
        <f>AVERAGE(D19:D21)</f>
        <v>4.9233333333333329</v>
      </c>
      <c r="E22" s="15">
        <f t="shared" ref="E22" si="11">AVERAGE(E19:E21)</f>
        <v>6.0983333333333336</v>
      </c>
      <c r="F22" s="16">
        <f t="shared" ref="F22" si="12">AVERAGE(F19:F21)</f>
        <v>5.9059999999999997</v>
      </c>
      <c r="I22" s="2" t="s">
        <v>0</v>
      </c>
      <c r="J22" s="15">
        <f>AVERAGE(J19:J21)</f>
        <v>6.413333333333334</v>
      </c>
      <c r="K22" s="15">
        <f>AVERAGE(K19:K21)</f>
        <v>4.8599999999999994</v>
      </c>
      <c r="L22" s="15">
        <f t="shared" ref="L22" si="13">AVERAGE(L19:L21)</f>
        <v>1.9753333333333334</v>
      </c>
      <c r="M22" s="16">
        <f t="shared" ref="M22" si="14">AVERAGE(M19:M21)</f>
        <v>1.7703333333333333</v>
      </c>
      <c r="P22" s="2" t="s">
        <v>0</v>
      </c>
      <c r="Q22" s="15">
        <f>AVERAGE(Q19:Q21)</f>
        <v>6.6433333333333335</v>
      </c>
      <c r="R22" s="15">
        <f>AVERAGE(R19:R21)</f>
        <v>5.083333333333333</v>
      </c>
      <c r="S22" s="15">
        <f t="shared" ref="S22" si="15">AVERAGE(S19:S21)</f>
        <v>2.0576666666666665</v>
      </c>
      <c r="T22" s="16">
        <f t="shared" ref="T22" si="16">AVERAGE(T19:T21)</f>
        <v>1.86</v>
      </c>
    </row>
    <row r="24" spans="2:20" ht="15" thickBot="1"/>
    <row r="25" spans="2:20" ht="15.75" thickBot="1">
      <c r="B25" s="17">
        <v>192100</v>
      </c>
      <c r="C25" s="18" t="s">
        <v>9</v>
      </c>
      <c r="D25" s="18" t="s">
        <v>10</v>
      </c>
      <c r="E25" s="18" t="s">
        <v>11</v>
      </c>
      <c r="F25" s="19" t="s">
        <v>12</v>
      </c>
      <c r="I25" s="17">
        <v>192100</v>
      </c>
      <c r="J25" s="18" t="s">
        <v>9</v>
      </c>
      <c r="K25" s="18" t="s">
        <v>10</v>
      </c>
      <c r="L25" s="18" t="s">
        <v>11</v>
      </c>
      <c r="M25" s="19" t="s">
        <v>12</v>
      </c>
      <c r="P25" s="17">
        <v>192100</v>
      </c>
      <c r="Q25" s="18" t="s">
        <v>9</v>
      </c>
      <c r="R25" s="18" t="s">
        <v>10</v>
      </c>
      <c r="S25" s="18" t="s">
        <v>11</v>
      </c>
      <c r="T25" s="19" t="s">
        <v>12</v>
      </c>
    </row>
    <row r="26" spans="2:20" ht="15">
      <c r="B26" s="1">
        <v>1</v>
      </c>
      <c r="C26" s="9">
        <v>7.41</v>
      </c>
      <c r="D26" s="10">
        <v>5.77</v>
      </c>
      <c r="E26" s="10">
        <v>7.9950000000000001</v>
      </c>
      <c r="F26" s="11">
        <v>7.7480000000000002</v>
      </c>
      <c r="I26" s="1">
        <v>1</v>
      </c>
      <c r="J26" s="9">
        <v>7.31</v>
      </c>
      <c r="K26" s="10">
        <v>5.7</v>
      </c>
      <c r="L26" s="10">
        <v>2.1469999999999998</v>
      </c>
      <c r="M26" s="11">
        <v>1.9359999999999999</v>
      </c>
      <c r="P26" s="1">
        <v>1</v>
      </c>
      <c r="Q26" s="9">
        <v>7.61</v>
      </c>
      <c r="R26" s="10">
        <v>5.99</v>
      </c>
      <c r="S26" s="10">
        <v>2.34</v>
      </c>
      <c r="T26" s="11">
        <v>2.1509999999999998</v>
      </c>
    </row>
    <row r="27" spans="2:20" ht="15">
      <c r="B27" s="1">
        <v>2</v>
      </c>
      <c r="C27" s="12">
        <v>7.39</v>
      </c>
      <c r="D27" s="13">
        <v>5.76</v>
      </c>
      <c r="E27" s="13">
        <v>7.9409999999999998</v>
      </c>
      <c r="F27" s="14">
        <v>7.7519999999999998</v>
      </c>
      <c r="I27" s="1">
        <v>2</v>
      </c>
      <c r="J27" s="12">
        <v>7.28</v>
      </c>
      <c r="K27" s="13">
        <v>5.67</v>
      </c>
      <c r="L27" s="13">
        <v>2.1349999999999998</v>
      </c>
      <c r="M27" s="14">
        <v>1.93</v>
      </c>
      <c r="P27" s="1">
        <v>2</v>
      </c>
      <c r="Q27" s="12">
        <v>7.61</v>
      </c>
      <c r="R27" s="13">
        <v>5.99</v>
      </c>
      <c r="S27" s="13">
        <v>2.39</v>
      </c>
      <c r="T27" s="14">
        <v>2.198</v>
      </c>
    </row>
    <row r="28" spans="2:20" ht="15.75" thickBot="1">
      <c r="B28" s="1">
        <v>3</v>
      </c>
      <c r="C28" s="12">
        <v>7.41</v>
      </c>
      <c r="D28" s="13">
        <v>5.77</v>
      </c>
      <c r="E28" s="13">
        <v>7.9989999999999997</v>
      </c>
      <c r="F28" s="14">
        <v>7.8090000000000002</v>
      </c>
      <c r="I28" s="1">
        <v>3</v>
      </c>
      <c r="J28" s="12">
        <v>7.33</v>
      </c>
      <c r="K28" s="13">
        <v>5.71</v>
      </c>
      <c r="L28" s="13">
        <v>2.1890000000000001</v>
      </c>
      <c r="M28" s="14">
        <v>2.0009999999999999</v>
      </c>
      <c r="P28" s="1">
        <v>3</v>
      </c>
      <c r="Q28" s="12">
        <v>7.59</v>
      </c>
      <c r="R28" s="13">
        <v>5.96</v>
      </c>
      <c r="S28" s="13">
        <v>2.4420000000000002</v>
      </c>
      <c r="T28" s="14">
        <v>2.242</v>
      </c>
    </row>
    <row r="29" spans="2:20" ht="15.75" thickBot="1">
      <c r="B29" s="2" t="s">
        <v>0</v>
      </c>
      <c r="C29" s="15">
        <f>AVERAGE(C26:C28)</f>
        <v>7.4033333333333333</v>
      </c>
      <c r="D29" s="15">
        <f>AVERAGE(D26:D28)</f>
        <v>5.7666666666666657</v>
      </c>
      <c r="E29" s="15">
        <f t="shared" ref="E29" si="17">AVERAGE(E26:E28)</f>
        <v>7.9783333333333326</v>
      </c>
      <c r="F29" s="16">
        <f t="shared" ref="F29" si="18">AVERAGE(F26:F28)</f>
        <v>7.7696666666666667</v>
      </c>
      <c r="I29" s="2" t="s">
        <v>0</v>
      </c>
      <c r="J29" s="15">
        <f>AVERAGE(J26:J28)</f>
        <v>7.3066666666666675</v>
      </c>
      <c r="K29" s="15">
        <f>AVERAGE(K26:K28)</f>
        <v>5.6933333333333342</v>
      </c>
      <c r="L29" s="15">
        <f t="shared" ref="L29" si="19">AVERAGE(L26:L28)</f>
        <v>2.157</v>
      </c>
      <c r="M29" s="16">
        <f t="shared" ref="M29" si="20">AVERAGE(M26:M28)</f>
        <v>1.9556666666666664</v>
      </c>
      <c r="P29" s="2" t="s">
        <v>0</v>
      </c>
      <c r="Q29" s="15">
        <f>AVERAGE(Q26:Q28)</f>
        <v>7.6033333333333344</v>
      </c>
      <c r="R29" s="15">
        <f>AVERAGE(R26:R28)</f>
        <v>5.98</v>
      </c>
      <c r="S29" s="15">
        <f t="shared" ref="S29" si="21">AVERAGE(S26:S28)</f>
        <v>2.3906666666666667</v>
      </c>
      <c r="T29" s="16">
        <f t="shared" ref="T29" si="22">AVERAGE(T26:T28)</f>
        <v>2.1970000000000001</v>
      </c>
    </row>
    <row r="32" spans="2:20">
      <c r="B32" s="24">
        <v>100</v>
      </c>
      <c r="C32" s="25">
        <f>C8</f>
        <v>3.9533333333333336</v>
      </c>
      <c r="D32" s="25">
        <f t="shared" ref="D32:F32" si="23">D8</f>
        <v>2.9933333333333336</v>
      </c>
      <c r="E32" s="25">
        <f t="shared" si="23"/>
        <v>2.8989999999999996</v>
      </c>
      <c r="F32" s="25">
        <f t="shared" si="23"/>
        <v>2.6769999999999996</v>
      </c>
      <c r="I32" s="24">
        <v>100</v>
      </c>
      <c r="J32" s="25">
        <f>J8</f>
        <v>3.9133333333333336</v>
      </c>
      <c r="K32" s="25">
        <f t="shared" ref="K32:M32" si="24">K8</f>
        <v>2.9633333333333334</v>
      </c>
      <c r="L32" s="25">
        <f t="shared" si="24"/>
        <v>1.4366666666666668</v>
      </c>
      <c r="M32" s="25">
        <f t="shared" si="24"/>
        <v>1.2230000000000001</v>
      </c>
      <c r="P32" s="24">
        <v>100</v>
      </c>
      <c r="Q32" s="25">
        <f>Q8</f>
        <v>4.0233333333333334</v>
      </c>
      <c r="R32" s="25">
        <f t="shared" ref="R32:T32" si="25">R8</f>
        <v>3.0833333333333335</v>
      </c>
      <c r="S32" s="25">
        <f t="shared" si="25"/>
        <v>1.484</v>
      </c>
      <c r="T32" s="25">
        <f t="shared" si="25"/>
        <v>1.282</v>
      </c>
    </row>
    <row r="33" spans="2:20">
      <c r="B33" s="27">
        <v>132</v>
      </c>
      <c r="C33" s="28">
        <f>C15</f>
        <v>5.3666666666666671</v>
      </c>
      <c r="D33" s="28">
        <f t="shared" ref="D33:F33" si="26">D15</f>
        <v>3.9833333333333338</v>
      </c>
      <c r="E33" s="28">
        <f t="shared" si="26"/>
        <v>4.3066666666666675</v>
      </c>
      <c r="F33" s="28">
        <f t="shared" si="26"/>
        <v>4.1126666666666667</v>
      </c>
      <c r="I33" s="27">
        <v>132</v>
      </c>
      <c r="J33" s="28">
        <f>J15</f>
        <v>5.3533333333333326</v>
      </c>
      <c r="K33" s="28">
        <f t="shared" ref="K33:M33" si="27">K15</f>
        <v>3.9066666666666667</v>
      </c>
      <c r="L33" s="28">
        <f t="shared" si="27"/>
        <v>1.7086666666666666</v>
      </c>
      <c r="M33" s="28">
        <f t="shared" si="27"/>
        <v>1.5133333333333334</v>
      </c>
      <c r="P33" s="27">
        <v>132</v>
      </c>
      <c r="Q33" s="28">
        <f>Q15</f>
        <v>5.4233333333333329</v>
      </c>
      <c r="R33" s="28">
        <f t="shared" ref="R33:T33" si="28">R15</f>
        <v>4.0566666666666658</v>
      </c>
      <c r="S33" s="28">
        <f t="shared" si="28"/>
        <v>1.8403333333333334</v>
      </c>
      <c r="T33" s="28">
        <f t="shared" si="28"/>
        <v>1.6539999999999999</v>
      </c>
    </row>
    <row r="34" spans="2:20">
      <c r="B34" s="24">
        <v>164</v>
      </c>
      <c r="C34" s="25">
        <f>C22</f>
        <v>6.4899999999999993</v>
      </c>
      <c r="D34" s="25">
        <f t="shared" ref="D34:F34" si="29">D22</f>
        <v>4.9233333333333329</v>
      </c>
      <c r="E34" s="25">
        <f t="shared" si="29"/>
        <v>6.0983333333333336</v>
      </c>
      <c r="F34" s="25">
        <f t="shared" si="29"/>
        <v>5.9059999999999997</v>
      </c>
      <c r="I34" s="24">
        <v>164</v>
      </c>
      <c r="J34" s="25">
        <f>J22</f>
        <v>6.413333333333334</v>
      </c>
      <c r="K34" s="25">
        <f t="shared" ref="K34:M34" si="30">K22</f>
        <v>4.8599999999999994</v>
      </c>
      <c r="L34" s="25">
        <f t="shared" si="30"/>
        <v>1.9753333333333334</v>
      </c>
      <c r="M34" s="25">
        <f t="shared" si="30"/>
        <v>1.7703333333333333</v>
      </c>
      <c r="P34" s="24">
        <v>164</v>
      </c>
      <c r="Q34" s="25">
        <f>Q22</f>
        <v>6.6433333333333335</v>
      </c>
      <c r="R34" s="25">
        <f t="shared" ref="R34:T34" si="31">R22</f>
        <v>5.083333333333333</v>
      </c>
      <c r="S34" s="25">
        <f t="shared" si="31"/>
        <v>2.0576666666666665</v>
      </c>
      <c r="T34" s="25">
        <f t="shared" si="31"/>
        <v>1.86</v>
      </c>
    </row>
    <row r="35" spans="2:20">
      <c r="B35" s="27">
        <v>192</v>
      </c>
      <c r="C35" s="28">
        <f>C29</f>
        <v>7.4033333333333333</v>
      </c>
      <c r="D35" s="28">
        <f t="shared" ref="D35:F35" si="32">D29</f>
        <v>5.7666666666666657</v>
      </c>
      <c r="E35" s="28">
        <f t="shared" si="32"/>
        <v>7.9783333333333326</v>
      </c>
      <c r="F35" s="28">
        <f t="shared" si="32"/>
        <v>7.7696666666666667</v>
      </c>
      <c r="I35" s="27">
        <v>192</v>
      </c>
      <c r="J35" s="28">
        <f>J29</f>
        <v>7.3066666666666675</v>
      </c>
      <c r="K35" s="28">
        <f t="shared" ref="K35:M35" si="33">K29</f>
        <v>5.6933333333333342</v>
      </c>
      <c r="L35" s="28">
        <f t="shared" si="33"/>
        <v>2.157</v>
      </c>
      <c r="M35" s="28">
        <f t="shared" si="33"/>
        <v>1.9556666666666664</v>
      </c>
      <c r="P35" s="27">
        <v>192</v>
      </c>
      <c r="Q35" s="28">
        <f>Q29</f>
        <v>7.6033333333333344</v>
      </c>
      <c r="R35" s="28">
        <f t="shared" ref="R35:T35" si="34">R29</f>
        <v>5.98</v>
      </c>
      <c r="S35" s="28">
        <f t="shared" si="34"/>
        <v>2.3906666666666667</v>
      </c>
      <c r="T35" s="28">
        <f t="shared" si="34"/>
        <v>2.1970000000000001</v>
      </c>
    </row>
    <row r="36" spans="2:20">
      <c r="J36" s="29">
        <f>(C32-J32)/C32</f>
        <v>1.0118043844856669E-2</v>
      </c>
      <c r="K36" s="29">
        <f>(D32-K32)/D32</f>
        <v>1.0022271714922131E-2</v>
      </c>
      <c r="L36" s="29">
        <f>(E32-L32)/E32</f>
        <v>0.50442681384385413</v>
      </c>
      <c r="M36" s="29">
        <f>(F32-M32)/F32</f>
        <v>0.54314531191632409</v>
      </c>
      <c r="Q36" s="29">
        <f>(J32-Q32)/J32</f>
        <v>-2.8109028960817684E-2</v>
      </c>
      <c r="R36" s="29">
        <f>(K32-R32)/K32</f>
        <v>-4.0494938132733443E-2</v>
      </c>
      <c r="S36" s="29">
        <f>(L32-S32)/L32</f>
        <v>-3.294663573085839E-2</v>
      </c>
      <c r="T36" s="29">
        <f>(M32-T32)/M32</f>
        <v>-4.8242027800490549E-2</v>
      </c>
    </row>
    <row r="37" spans="2:20">
      <c r="J37" s="29">
        <f t="shared" ref="J37:J39" si="35">(C33-J33)/C33</f>
        <v>2.4844720496896636E-3</v>
      </c>
      <c r="K37" s="29">
        <f t="shared" ref="K37:K39" si="36">(D33-K33)/D33</f>
        <v>1.92468619246863E-2</v>
      </c>
      <c r="L37" s="29">
        <f t="shared" ref="L37:L39" si="37">(E33-L33)/E33</f>
        <v>0.60325077399380811</v>
      </c>
      <c r="M37" s="29">
        <f t="shared" ref="M37:M39" si="38">(F33-M33)/F33</f>
        <v>0.63203112335872902</v>
      </c>
      <c r="Q37" s="29">
        <f t="shared" ref="Q37:Q39" si="39">(J33-Q33)/J33</f>
        <v>-1.3075965130759705E-2</v>
      </c>
      <c r="R37" s="29">
        <f t="shared" ref="R37:R39" si="40">(K33-R33)/K33</f>
        <v>-3.8395904436859821E-2</v>
      </c>
      <c r="S37" s="29">
        <f t="shared" ref="S37:S39" si="41">(L33-S33)/L33</f>
        <v>-7.7058134998049255E-2</v>
      </c>
      <c r="T37" s="29">
        <f t="shared" ref="T37:T39" si="42">(M33-T33)/M33</f>
        <v>-9.2951541850220143E-2</v>
      </c>
    </row>
    <row r="38" spans="2:20">
      <c r="J38" s="29">
        <f t="shared" si="35"/>
        <v>1.1813045711350591E-2</v>
      </c>
      <c r="K38" s="29">
        <f t="shared" si="36"/>
        <v>1.2863913337847015E-2</v>
      </c>
      <c r="L38" s="29">
        <f t="shared" si="37"/>
        <v>0.67608636239409681</v>
      </c>
      <c r="M38" s="29">
        <f t="shared" si="38"/>
        <v>0.70024833502652672</v>
      </c>
      <c r="Q38" s="29">
        <f t="shared" si="39"/>
        <v>-3.5862785862785788E-2</v>
      </c>
      <c r="R38" s="29">
        <f t="shared" si="40"/>
        <v>-4.5953360768175647E-2</v>
      </c>
      <c r="S38" s="29">
        <f t="shared" si="41"/>
        <v>-4.1680728990887518E-2</v>
      </c>
      <c r="T38" s="29">
        <f t="shared" si="42"/>
        <v>-5.0649595179815543E-2</v>
      </c>
    </row>
    <row r="39" spans="2:20">
      <c r="J39" s="29">
        <f t="shared" si="35"/>
        <v>1.305718144979727E-2</v>
      </c>
      <c r="K39" s="29">
        <f t="shared" si="36"/>
        <v>1.2716763005780026E-2</v>
      </c>
      <c r="L39" s="29">
        <f t="shared" si="37"/>
        <v>0.72964278253603509</v>
      </c>
      <c r="M39" s="29">
        <f t="shared" si="38"/>
        <v>0.74829465013514096</v>
      </c>
      <c r="Q39" s="29">
        <f t="shared" si="39"/>
        <v>-4.0602189781021918E-2</v>
      </c>
      <c r="R39" s="29">
        <f t="shared" si="40"/>
        <v>-5.0351288056205992E-2</v>
      </c>
      <c r="S39" s="29">
        <f t="shared" si="41"/>
        <v>-0.10832946994282183</v>
      </c>
      <c r="T39" s="29">
        <f t="shared" si="42"/>
        <v>-0.12340207942730543</v>
      </c>
    </row>
    <row r="41" spans="2:20">
      <c r="Q41" s="29">
        <f>(C32-Q32)/C32</f>
        <v>-1.7706576728499117E-2</v>
      </c>
      <c r="R41" s="29">
        <f>(D32-R32)/D32</f>
        <v>-3.0066815144766095E-2</v>
      </c>
      <c r="S41" s="29">
        <f t="shared" ref="S41:T41" si="43">(E32-S32)/E32</f>
        <v>0.48809934460158666</v>
      </c>
      <c r="T41" s="29">
        <f t="shared" si="43"/>
        <v>0.52110571535300698</v>
      </c>
    </row>
    <row r="42" spans="2:20">
      <c r="Q42" s="29">
        <f t="shared" ref="Q42:Q44" si="44">(C33-Q33)/C33</f>
        <v>-1.0559006211179953E-2</v>
      </c>
      <c r="R42" s="29">
        <f t="shared" ref="R42:R44" si="45">(D33-R33)/D33</f>
        <v>-1.8410041841003828E-2</v>
      </c>
      <c r="S42" s="29">
        <f t="shared" ref="S42:S44" si="46">(E33-S33)/E33</f>
        <v>0.57267801857585143</v>
      </c>
      <c r="T42" s="29">
        <f t="shared" ref="T42:T44" si="47">(F33-T33)/F33</f>
        <v>0.59782784892202956</v>
      </c>
    </row>
    <row r="43" spans="2:20">
      <c r="Q43" s="29">
        <f t="shared" si="44"/>
        <v>-2.362609142270173E-2</v>
      </c>
      <c r="R43" s="29">
        <f t="shared" si="45"/>
        <v>-3.2498307379824003E-2</v>
      </c>
      <c r="S43" s="29">
        <f t="shared" si="46"/>
        <v>0.66258540584859249</v>
      </c>
      <c r="T43" s="29">
        <f t="shared" si="47"/>
        <v>0.68506603454114456</v>
      </c>
    </row>
    <row r="44" spans="2:20">
      <c r="Q44" s="29">
        <f t="shared" si="44"/>
        <v>-2.7014858171994741E-2</v>
      </c>
      <c r="R44" s="29">
        <f t="shared" si="45"/>
        <v>-3.6994219653179436E-2</v>
      </c>
      <c r="S44" s="29">
        <f t="shared" si="46"/>
        <v>0.70035512847294745</v>
      </c>
      <c r="T44" s="29">
        <f t="shared" si="47"/>
        <v>0.7172336865588399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Filipek</dc:creator>
  <cp:lastModifiedBy>Bartłomiej Filipek</cp:lastModifiedBy>
  <dcterms:created xsi:type="dcterms:W3CDTF">2013-03-26T18:34:48Z</dcterms:created>
  <dcterms:modified xsi:type="dcterms:W3CDTF">2013-03-31T20:34:17Z</dcterms:modified>
</cp:coreProperties>
</file>