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92941AE8-31A4-483F-A8C9-1C962E2FF07E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3" i="1"/>
  <c r="T3" i="1"/>
  <c r="L13" i="1"/>
  <c r="M13" i="1" s="1"/>
  <c r="L12" i="1"/>
  <c r="M12" i="1" s="1"/>
  <c r="L11" i="1"/>
  <c r="M11" i="1" s="1"/>
  <c r="L10" i="1"/>
  <c r="M10" i="1" s="1"/>
  <c r="S5" i="1"/>
  <c r="S6" i="1"/>
  <c r="M5" i="1"/>
  <c r="M6" i="1"/>
  <c r="F5" i="1"/>
  <c r="F6" i="1"/>
  <c r="R4" i="1"/>
  <c r="S4" i="1" s="1"/>
  <c r="T4" i="1" s="1"/>
  <c r="R5" i="1"/>
  <c r="R6" i="1"/>
  <c r="L4" i="1"/>
  <c r="M4" i="1" s="1"/>
  <c r="L5" i="1"/>
  <c r="L6" i="1"/>
  <c r="E4" i="1"/>
  <c r="F4" i="1" s="1"/>
  <c r="E5" i="1"/>
  <c r="E6" i="1"/>
  <c r="R3" i="1"/>
  <c r="S3" i="1" s="1"/>
  <c r="L3" i="1"/>
  <c r="M3" i="1" s="1"/>
  <c r="E3" i="1"/>
  <c r="F3" i="1" s="1"/>
</calcChain>
</file>

<file path=xl/sharedStrings.xml><?xml version="1.0" encoding="utf-8"?>
<sst xmlns="http://schemas.openxmlformats.org/spreadsheetml/2006/main" count="28" uniqueCount="11">
  <si>
    <t>Lambda</t>
  </si>
  <si>
    <t>Acceptance</t>
  </si>
  <si>
    <t>x1</t>
  </si>
  <si>
    <t>x2</t>
  </si>
  <si>
    <t>x3</t>
  </si>
  <si>
    <t>Mean</t>
  </si>
  <si>
    <t>StDev</t>
  </si>
  <si>
    <t>Neutralino expected number</t>
  </si>
  <si>
    <t>Branching Ratio D+ --&gt; N</t>
  </si>
  <si>
    <t>Branching Ratio  N--&gt;K+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</si>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</sst>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0" fontId="0" fillId="0" borderId="1" xfId="0" applyBorder="1"/>
    <xf numFmtId="11" fontId="0" fillId="0" borderId="1" xfId="0" applyNumberFormat="1" applyBorder="1" applyAlignment="1">
      <alignment horizontal="center" vertical="center"/>
    </xf>
    <xf numFmtId="11" fontId="0" fillId="0" borderId="1" xfId="0" applyNumberFormat="1" applyBorder="1"/>
    <xf numFmtId="2" fontId="0" fillId="0" borderId="1" xfId="0" applyNumberFormat="1" applyBorder="1"/>
    <xf numFmtId="0" fontId="0" fillId="2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9"/>
  <sheetViews>
    <sheetView tabSelected="1" topLeftCell="B1" workbookViewId="0">
      <selection activeCell="O4" sqref="O4"/>
    </sheetView>
  </sheetViews>
  <sheetFormatPr defaultRowHeight="15" x14ac:dyDescent="0.25"/>
  <cols>
    <col min="5" max="5" width="14.5703125" customWidth="1"/>
    <col min="16" max="16" width="11" bestFit="1" customWidth="1"/>
    <col min="18" max="18" width="11" bestFit="1" customWidth="1"/>
    <col min="19" max="19" width="12" bestFit="1" customWidth="1"/>
  </cols>
  <sheetData>
    <row r="1" spans="1:20" x14ac:dyDescent="0.25">
      <c r="A1" s="2"/>
      <c r="B1" s="3" t="s">
        <v>1</v>
      </c>
      <c r="C1" s="3"/>
      <c r="D1" s="3"/>
      <c r="E1" s="3"/>
      <c r="F1" s="3"/>
      <c r="G1" s="10"/>
      <c r="H1" s="1"/>
      <c r="I1" s="3" t="s">
        <v>8</v>
      </c>
      <c r="J1" s="3"/>
      <c r="K1" s="3"/>
      <c r="L1" s="3"/>
      <c r="M1" s="3"/>
      <c r="N1" s="1"/>
      <c r="O1" s="3" t="s">
        <v>7</v>
      </c>
      <c r="P1" s="3"/>
      <c r="Q1" s="3"/>
      <c r="R1" s="3"/>
      <c r="S1" s="3"/>
      <c r="T1" s="3"/>
    </row>
    <row r="2" spans="1:20" x14ac:dyDescent="0.25">
      <c r="A2" s="2" t="s">
        <v>0</v>
      </c>
      <c r="B2" s="2" t="s">
        <v>2</v>
      </c>
      <c r="C2" s="2" t="s">
        <v>3</v>
      </c>
      <c r="D2" s="2" t="s">
        <v>4</v>
      </c>
      <c r="E2" s="4" t="s">
        <v>5</v>
      </c>
      <c r="F2" s="4" t="s">
        <v>6</v>
      </c>
      <c r="G2" s="1" t="s">
        <v>10</v>
      </c>
      <c r="I2" s="2" t="s">
        <v>2</v>
      </c>
      <c r="J2" s="2" t="s">
        <v>3</v>
      </c>
      <c r="K2" s="2" t="s">
        <v>4</v>
      </c>
      <c r="L2" s="2" t="s">
        <v>5</v>
      </c>
      <c r="M2" s="2" t="s">
        <v>6</v>
      </c>
      <c r="N2" s="1"/>
      <c r="O2" s="2" t="s">
        <v>2</v>
      </c>
      <c r="P2" s="2" t="s">
        <v>3</v>
      </c>
      <c r="Q2" s="2" t="s">
        <v>4</v>
      </c>
      <c r="R2" s="5" t="s">
        <v>5</v>
      </c>
      <c r="S2" s="5" t="s">
        <v>6</v>
      </c>
      <c r="T2" s="5" t="s">
        <v>10</v>
      </c>
    </row>
    <row r="3" spans="1:20" x14ac:dyDescent="0.25">
      <c r="A3" s="4">
        <v>1</v>
      </c>
      <c r="B3" s="4">
        <v>8.6203261977100005E-3</v>
      </c>
      <c r="C3" s="4">
        <v>7.0647585801800004E-3</v>
      </c>
      <c r="D3" s="4">
        <v>6.9130214452699998E-3</v>
      </c>
      <c r="E3" s="4">
        <f>AVERAGE(B3:D3)</f>
        <v>7.5327020743866666E-3</v>
      </c>
      <c r="F3" s="4">
        <f>SQRT((((B3-E3)^2)+((C3-E3)^2)+((D3-E3)^2))/2)</f>
        <v>9.4496069481953134E-4</v>
      </c>
      <c r="G3" s="1">
        <f>(F3/E3)*100</f>
        <v>12.544777232497578</v>
      </c>
      <c r="I3" s="7">
        <v>4.3114861009499999E-5</v>
      </c>
      <c r="J3" s="7">
        <v>4.3114861009499999E-5</v>
      </c>
      <c r="K3" s="7">
        <v>4.3114861009499999E-5</v>
      </c>
      <c r="L3" s="7">
        <f>AVERAGE(I3:K3)</f>
        <v>4.3114861009499999E-5</v>
      </c>
      <c r="M3" s="4">
        <f>SQRT((((I3-L3)^2)+((J3-L3)^2)+((K3-L3)^2))/2)</f>
        <v>0</v>
      </c>
      <c r="N3" s="1"/>
      <c r="O3" s="4">
        <v>5886522628.5699997</v>
      </c>
      <c r="P3" s="4">
        <v>4824279301.4799995</v>
      </c>
      <c r="Q3" s="4">
        <v>4720663259.8400002</v>
      </c>
      <c r="R3" s="8">
        <f>AVERAGE(O3:Q3)</f>
        <v>5143821729.9633331</v>
      </c>
      <c r="S3" s="7">
        <f>SQRT((((O3-R3)^2)+((P3-R3)^2)+((Q3-R3)^2))/2)</f>
        <v>645280977.26079607</v>
      </c>
      <c r="T3" s="9">
        <f>(S3/R3)*100</f>
        <v>12.544777232499381</v>
      </c>
    </row>
    <row r="4" spans="1:20" x14ac:dyDescent="0.25">
      <c r="A4" s="4">
        <v>10</v>
      </c>
      <c r="B4" s="4">
        <v>2.0305679149200001E-3</v>
      </c>
      <c r="C4" s="4">
        <v>2.55876811518E-3</v>
      </c>
      <c r="D4" s="4">
        <v>1.9535694906499998E-3</v>
      </c>
      <c r="E4" s="4">
        <f t="shared" ref="E4:E6" si="0">AVERAGE(B4:D4)</f>
        <v>2.1809685069166668E-3</v>
      </c>
      <c r="F4" s="4">
        <f t="shared" ref="F4:F6" si="1">SQRT((((B4-E4)^2)+((C4-E4)^2)+((D4-E4)^2))/2)</f>
        <v>3.2944134127028116E-4</v>
      </c>
      <c r="G4" s="1">
        <f>(F4/E4)*100</f>
        <v>15.105277321772389</v>
      </c>
      <c r="H4" s="1"/>
      <c r="I4" s="4">
        <v>4.3114861009499999E-3</v>
      </c>
      <c r="J4" s="4">
        <v>4.3114861009499999E-3</v>
      </c>
      <c r="K4" s="4">
        <v>4.3114861009499999E-3</v>
      </c>
      <c r="L4" s="7">
        <f t="shared" ref="L4:L6" si="2">AVERAGE(I4:K4)</f>
        <v>4.3114861009499999E-3</v>
      </c>
      <c r="M4" s="4">
        <f t="shared" ref="M4:M6" si="3">SQRT((((I4-L4)^2)+((J4-L4)^2)+((K4-L4)^2))/2)</f>
        <v>0</v>
      </c>
      <c r="N4" s="1"/>
      <c r="O4" s="7">
        <v>138660460241</v>
      </c>
      <c r="P4" s="7">
        <v>174729425150</v>
      </c>
      <c r="Q4" s="7">
        <v>133402504145</v>
      </c>
      <c r="R4" s="6">
        <f t="shared" ref="R4:R6" si="4">AVERAGE(O4:Q4)</f>
        <v>148930796512</v>
      </c>
      <c r="S4" s="4">
        <f t="shared" ref="S4:S6" si="5">SQRT((((O4-R4)^2)+((P4-R4)^2)+((Q4-R4)^2))/2)</f>
        <v>22496409830.858372</v>
      </c>
      <c r="T4" s="9">
        <f>(S4/R4)*100</f>
        <v>15.105277321904161</v>
      </c>
    </row>
    <row r="5" spans="1:20" x14ac:dyDescent="0.25">
      <c r="A5" s="4"/>
      <c r="B5" s="4"/>
      <c r="C5" s="4"/>
      <c r="D5" s="4"/>
      <c r="E5" s="4" t="e">
        <f t="shared" si="0"/>
        <v>#DIV/0!</v>
      </c>
      <c r="F5" s="4" t="e">
        <f t="shared" si="1"/>
        <v>#DIV/0!</v>
      </c>
      <c r="G5" s="11"/>
      <c r="H5" s="1"/>
      <c r="I5" s="4"/>
      <c r="J5" s="4"/>
      <c r="K5" s="4"/>
      <c r="L5" s="7" t="e">
        <f t="shared" si="2"/>
        <v>#DIV/0!</v>
      </c>
      <c r="M5" s="4" t="e">
        <f t="shared" si="3"/>
        <v>#DIV/0!</v>
      </c>
      <c r="N5" s="1"/>
      <c r="O5" s="4"/>
      <c r="P5" s="4"/>
      <c r="Q5" s="4"/>
      <c r="R5" s="6" t="e">
        <f t="shared" si="4"/>
        <v>#DIV/0!</v>
      </c>
      <c r="S5" s="4" t="e">
        <f t="shared" si="5"/>
        <v>#DIV/0!</v>
      </c>
      <c r="T5" s="6"/>
    </row>
    <row r="6" spans="1:20" x14ac:dyDescent="0.25">
      <c r="A6" s="4"/>
      <c r="B6" s="4"/>
      <c r="C6" s="4"/>
      <c r="D6" s="4"/>
      <c r="E6" s="4" t="e">
        <f t="shared" si="0"/>
        <v>#DIV/0!</v>
      </c>
      <c r="F6" s="4" t="e">
        <f t="shared" si="1"/>
        <v>#DIV/0!</v>
      </c>
      <c r="G6" s="11"/>
      <c r="H6" s="1"/>
      <c r="I6" s="4"/>
      <c r="J6" s="4"/>
      <c r="K6" s="4"/>
      <c r="L6" s="7" t="e">
        <f t="shared" si="2"/>
        <v>#DIV/0!</v>
      </c>
      <c r="M6" s="4" t="e">
        <f t="shared" si="3"/>
        <v>#DIV/0!</v>
      </c>
      <c r="N6" s="1"/>
      <c r="O6" s="4"/>
      <c r="P6" s="4"/>
      <c r="Q6" s="4"/>
      <c r="R6" s="6" t="e">
        <f t="shared" si="4"/>
        <v>#DIV/0!</v>
      </c>
      <c r="S6" s="4" t="e">
        <f t="shared" si="5"/>
        <v>#DIV/0!</v>
      </c>
      <c r="T6" s="6"/>
    </row>
    <row r="7" spans="1:2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20" x14ac:dyDescent="0.25">
      <c r="A8" s="1"/>
      <c r="B8" s="1"/>
      <c r="C8" s="1"/>
      <c r="D8" s="1"/>
      <c r="E8" s="1"/>
      <c r="F8" s="1"/>
      <c r="G8" s="1"/>
      <c r="H8" s="1"/>
      <c r="I8" s="3" t="s">
        <v>9</v>
      </c>
      <c r="J8" s="3"/>
      <c r="K8" s="3"/>
      <c r="L8" s="3"/>
      <c r="M8" s="3"/>
      <c r="N8" s="1"/>
      <c r="O8" s="1"/>
      <c r="P8" s="1"/>
      <c r="Q8" s="1"/>
    </row>
    <row r="9" spans="1:20" x14ac:dyDescent="0.25">
      <c r="A9" s="1"/>
      <c r="B9" s="1"/>
      <c r="C9" s="1"/>
      <c r="D9" s="1"/>
      <c r="E9" s="1"/>
      <c r="F9" s="1"/>
      <c r="G9" s="1"/>
      <c r="H9" s="1" t="s">
        <v>0</v>
      </c>
      <c r="I9" s="2" t="s">
        <v>2</v>
      </c>
      <c r="J9" s="2" t="s">
        <v>3</v>
      </c>
      <c r="K9" s="2" t="s">
        <v>4</v>
      </c>
      <c r="L9" s="2" t="s">
        <v>5</v>
      </c>
      <c r="M9" s="2" t="s">
        <v>6</v>
      </c>
      <c r="N9" s="1"/>
      <c r="O9" s="1"/>
      <c r="P9" s="1"/>
      <c r="Q9" s="1"/>
    </row>
    <row r="10" spans="1:20" x14ac:dyDescent="0.25">
      <c r="A10" s="1"/>
      <c r="B10" s="1"/>
      <c r="C10" s="1"/>
      <c r="D10" s="1"/>
      <c r="E10" s="1"/>
      <c r="F10" s="1"/>
      <c r="G10" s="1"/>
      <c r="H10" s="1">
        <v>1</v>
      </c>
      <c r="I10" s="7">
        <v>0.32996425094699999</v>
      </c>
      <c r="J10" s="4">
        <v>0.32996425094699999</v>
      </c>
      <c r="K10" s="4">
        <v>0.32996425094699999</v>
      </c>
      <c r="L10" s="7">
        <f>AVERAGE(I10:K10)</f>
        <v>0.32996425094699999</v>
      </c>
      <c r="M10" s="4">
        <f>SQRT((((I10-L10)^2)+((J10-L10)^2)+((K10-L10)^2))/2)</f>
        <v>0</v>
      </c>
      <c r="N10" s="1"/>
      <c r="O10" s="1"/>
      <c r="P10" s="1"/>
      <c r="Q10" s="1"/>
    </row>
    <row r="11" spans="1:20" x14ac:dyDescent="0.25">
      <c r="A11" s="1"/>
      <c r="B11" s="1"/>
      <c r="C11" s="1"/>
      <c r="D11" s="1"/>
      <c r="E11" s="1"/>
      <c r="F11" s="1"/>
      <c r="G11" s="1"/>
      <c r="H11" s="1">
        <v>10</v>
      </c>
      <c r="I11" s="4">
        <v>0.32996425094699999</v>
      </c>
      <c r="J11" s="4">
        <v>0.32996425094699999</v>
      </c>
      <c r="K11" s="4">
        <v>0.32996425094699999</v>
      </c>
      <c r="L11" s="7">
        <f t="shared" ref="L11:L13" si="6">AVERAGE(I11:K11)</f>
        <v>0.32996425094699999</v>
      </c>
      <c r="M11" s="4">
        <f t="shared" ref="M11:M13" si="7">SQRT((((I11-L11)^2)+((J11-L11)^2)+((K11-L11)^2))/2)</f>
        <v>0</v>
      </c>
      <c r="N11" s="1"/>
      <c r="O11" s="1"/>
      <c r="P11" s="1"/>
      <c r="Q11" s="1"/>
    </row>
    <row r="12" spans="1:20" x14ac:dyDescent="0.25">
      <c r="A12" s="1"/>
      <c r="B12" s="1"/>
      <c r="C12" s="1"/>
      <c r="D12" s="1"/>
      <c r="E12" s="1"/>
      <c r="F12" s="1"/>
      <c r="G12" s="1"/>
      <c r="H12" s="1"/>
      <c r="I12" s="4"/>
      <c r="J12" s="4"/>
      <c r="K12" s="4"/>
      <c r="L12" s="7" t="e">
        <f t="shared" si="6"/>
        <v>#DIV/0!</v>
      </c>
      <c r="M12" s="4" t="e">
        <f t="shared" si="7"/>
        <v>#DIV/0!</v>
      </c>
      <c r="N12" s="1"/>
      <c r="O12" s="1"/>
      <c r="P12" s="1"/>
      <c r="Q12" s="1"/>
    </row>
    <row r="13" spans="1:20" x14ac:dyDescent="0.25">
      <c r="A13" s="1"/>
      <c r="B13" s="1"/>
      <c r="C13" s="1"/>
      <c r="D13" s="1"/>
      <c r="E13" s="1"/>
      <c r="F13" s="1"/>
      <c r="G13" s="1"/>
      <c r="H13" s="1"/>
      <c r="I13" s="4"/>
      <c r="J13" s="4"/>
      <c r="K13" s="4"/>
      <c r="L13" s="7" t="e">
        <f t="shared" si="6"/>
        <v>#DIV/0!</v>
      </c>
      <c r="M13" s="4" t="e">
        <f t="shared" si="7"/>
        <v>#DIV/0!</v>
      </c>
      <c r="N13" s="1"/>
      <c r="O13" s="1"/>
      <c r="P13" s="1"/>
      <c r="Q13" s="1"/>
    </row>
    <row r="14" spans="1:20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20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20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</sheetData>
  <mergeCells count="4">
    <mergeCell ref="I1:M1"/>
    <mergeCell ref="B1:F1"/>
    <mergeCell ref="O1:T1"/>
    <mergeCell ref="I8:M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2018-04-21T11:32:28Z</dcterms:modified>
</cp:coreProperties>
</file>