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\Documents\project prob stats\"/>
    </mc:Choice>
  </mc:AlternateContent>
  <xr:revisionPtr revIDLastSave="0" documentId="8_{5DD94FC8-B582-43F0-B0F2-2C5D11EA515E}" xr6:coauthVersionLast="31" xr6:coauthVersionMax="31" xr10:uidLastSave="{00000000-0000-0000-0000-000000000000}"/>
  <bookViews>
    <workbookView xWindow="0" yWindow="0" windowWidth="19200" windowHeight="6380" activeTab="1" xr2:uid="{25B84367-4839-4B26-BF6E-273FCF23D4AB}"/>
  </bookViews>
  <sheets>
    <sheet name="Sheet1" sheetId="1" r:id="rId1"/>
    <sheet name="Sheet4" sheetId="4" r:id="rId2"/>
    <sheet name="Sheet2" sheetId="2" r:id="rId3"/>
    <sheet name="Sheet3" sheetId="3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Z25" i="2" l="1"/>
  <c r="Z24" i="2"/>
  <c r="U31" i="2"/>
  <c r="W25" i="2"/>
  <c r="W24" i="2"/>
  <c r="W19" i="2"/>
  <c r="V22" i="2"/>
  <c r="W17" i="2"/>
  <c r="W16" i="2"/>
  <c r="W15" i="2"/>
  <c r="W18" i="2"/>
  <c r="V18" i="2"/>
  <c r="V17" i="2"/>
  <c r="V16" i="2"/>
  <c r="V15" i="2"/>
</calcChain>
</file>

<file path=xl/sharedStrings.xml><?xml version="1.0" encoding="utf-8"?>
<sst xmlns="http://schemas.openxmlformats.org/spreadsheetml/2006/main" count="1427" uniqueCount="348">
  <si>
    <t>App</t>
  </si>
  <si>
    <t>Category</t>
  </si>
  <si>
    <t>Rating</t>
  </si>
  <si>
    <t>Reviews</t>
  </si>
  <si>
    <t>Size</t>
  </si>
  <si>
    <t>Downloads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</si>
  <si>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</si>
  <si>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</si>
  <si>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</si>
  <si>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</si>
  <si>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</si>
  <si>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</si>
  <si>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</si>
  <si>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Race the Traffic Moto</t>
  </si>
  <si>
    <t>GAME</t>
  </si>
  <si>
    <t>38M</t>
  </si>
  <si>
    <t>Free</t>
  </si>
  <si>
    <t>Teen</t>
  </si>
  <si>
    <t>Racing</t>
  </si>
  <si>
    <t>1.0.16</t>
  </si>
  <si>
    <t>4.0.3 and up</t>
  </si>
  <si>
    <t>Hill Climb Racing</t>
  </si>
  <si>
    <t>63M</t>
  </si>
  <si>
    <t>Everyone</t>
  </si>
  <si>
    <t>1.37.2</t>
  </si>
  <si>
    <t>4.2 and up</t>
  </si>
  <si>
    <t>Traffic Racer</t>
  </si>
  <si>
    <t>53M</t>
  </si>
  <si>
    <t>4.1 and up</t>
  </si>
  <si>
    <t>Hill Climb Racing 2</t>
  </si>
  <si>
    <t>Varies with device</t>
  </si>
  <si>
    <t>1.17.2</t>
  </si>
  <si>
    <t>Extreme Car Driving Simulator</t>
  </si>
  <si>
    <t>52M</t>
  </si>
  <si>
    <t>4.17.2</t>
  </si>
  <si>
    <t>4.0 and up</t>
  </si>
  <si>
    <t>MMX Hill Dash 2 â€“ Offroad Truck, Car &amp; Bike Racing</t>
  </si>
  <si>
    <t>79M</t>
  </si>
  <si>
    <t>3.00.11034</t>
  </si>
  <si>
    <t>5.0 and up</t>
  </si>
  <si>
    <t>Offroad Outlaws</t>
  </si>
  <si>
    <t>2.0.1</t>
  </si>
  <si>
    <t>Earn to Die 2</t>
  </si>
  <si>
    <t>99M</t>
  </si>
  <si>
    <t>2.3.3 and up</t>
  </si>
  <si>
    <t>Racing in Car 2</t>
  </si>
  <si>
    <t>Asphalt 8: Airborne</t>
  </si>
  <si>
    <t>92M</t>
  </si>
  <si>
    <t>3.7.1a</t>
  </si>
  <si>
    <t>Real City Car Driver</t>
  </si>
  <si>
    <t>22M</t>
  </si>
  <si>
    <t>Mature 17+</t>
  </si>
  <si>
    <t>Beach Buggy Blitz</t>
  </si>
  <si>
    <t>47M</t>
  </si>
  <si>
    <t>Dr. Driving</t>
  </si>
  <si>
    <t>9.9M</t>
  </si>
  <si>
    <t>Bike Race Free - Top Motorcycle Racing Games</t>
  </si>
  <si>
    <t>7.7.9</t>
  </si>
  <si>
    <t>Car Driving Simulator Drift</t>
  </si>
  <si>
    <t>57M</t>
  </si>
  <si>
    <t>1.8.1</t>
  </si>
  <si>
    <t>4.4 and up</t>
  </si>
  <si>
    <t>RC City Police Heavy Traffic Racer</t>
  </si>
  <si>
    <t>27M</t>
  </si>
  <si>
    <t>Motorbike Driving Simulator 3D</t>
  </si>
  <si>
    <t>65M</t>
  </si>
  <si>
    <t>Mopar Drag N Brag</t>
  </si>
  <si>
    <t>17M</t>
  </si>
  <si>
    <t>1.2.5</t>
  </si>
  <si>
    <t>Crime Wars S. Andreas</t>
  </si>
  <si>
    <t>93M</t>
  </si>
  <si>
    <t>2.3 and up</t>
  </si>
  <si>
    <t>Extreme X Ray Robot Stunts</t>
  </si>
  <si>
    <t>49M</t>
  </si>
  <si>
    <t>1.5.1</t>
  </si>
  <si>
    <t>Angry Birds Go!</t>
  </si>
  <si>
    <t>82M</t>
  </si>
  <si>
    <t>2.8.2</t>
  </si>
  <si>
    <t>AE 3D MOTOR :Racing Games Free</t>
  </si>
  <si>
    <t>AE Master Moto</t>
  </si>
  <si>
    <t>37M</t>
  </si>
  <si>
    <t>1.8.6</t>
  </si>
  <si>
    <t>San Andreas Crime Stories</t>
  </si>
  <si>
    <t>97M</t>
  </si>
  <si>
    <t>1.0.0.0</t>
  </si>
  <si>
    <t>Bike Rivals</t>
  </si>
  <si>
    <t>48M</t>
  </si>
  <si>
    <t>1.5.2</t>
  </si>
  <si>
    <t>Carros Rebaixados BR</t>
  </si>
  <si>
    <t>89M</t>
  </si>
  <si>
    <t>5.7.1</t>
  </si>
  <si>
    <t>RC Monster Truck - Offroad Driving Simulator</t>
  </si>
  <si>
    <t>1.4.3</t>
  </si>
  <si>
    <t>Mini Motor Racing WRT</t>
  </si>
  <si>
    <t>Driving Zone</t>
  </si>
  <si>
    <t>Car Race by Fun Games For Free</t>
  </si>
  <si>
    <t>Motocross Motorbike Simulator Offroad</t>
  </si>
  <si>
    <t>16M</t>
  </si>
  <si>
    <t>Project Grand Auto Town Sandbox Beta</t>
  </si>
  <si>
    <t>28M</t>
  </si>
  <si>
    <t>Moto Rider</t>
  </si>
  <si>
    <t>24M</t>
  </si>
  <si>
    <t>1.2.1</t>
  </si>
  <si>
    <t>SuperBikers 2</t>
  </si>
  <si>
    <t>Everyone 10+</t>
  </si>
  <si>
    <t>WDAMAGE: Car Crash Engine</t>
  </si>
  <si>
    <t>96M</t>
  </si>
  <si>
    <t>Bike Racing 3D</t>
  </si>
  <si>
    <t>14M</t>
  </si>
  <si>
    <t>2.1 and up</t>
  </si>
  <si>
    <t>Truck Driver Cargo</t>
  </si>
  <si>
    <t>44M</t>
  </si>
  <si>
    <t>Bike Mayhem Free</t>
  </si>
  <si>
    <t>Does not Commute</t>
  </si>
  <si>
    <t>78M</t>
  </si>
  <si>
    <t>1.4.2</t>
  </si>
  <si>
    <t>Dr. Parking 4</t>
  </si>
  <si>
    <t>13M</t>
  </si>
  <si>
    <t>Dr. Driving 2</t>
  </si>
  <si>
    <t>19M</t>
  </si>
  <si>
    <t>Dr. Parker : Parking Simulator</t>
  </si>
  <si>
    <t>81M</t>
  </si>
  <si>
    <t>Dr. Parker : Real car parking simulation</t>
  </si>
  <si>
    <t>95M</t>
  </si>
  <si>
    <t>Wheelie Challenge</t>
  </si>
  <si>
    <t>51M</t>
  </si>
  <si>
    <t>Need for Speedâ„¢ No Limits</t>
  </si>
  <si>
    <t>2.12.1</t>
  </si>
  <si>
    <t>Asphalt Xtreme: Rally Racing</t>
  </si>
  <si>
    <t>39M</t>
  </si>
  <si>
    <t>1.7.3b</t>
  </si>
  <si>
    <t>Gear.Club - True Racing</t>
  </si>
  <si>
    <t>1.21.2</t>
  </si>
  <si>
    <t>4.3 and up</t>
  </si>
  <si>
    <t>LA Stories 4 New Order Sandbox 2018</t>
  </si>
  <si>
    <t>L.A. Crime Stories Mad City Crime</t>
  </si>
  <si>
    <t>Mad Skills Motocross</t>
  </si>
  <si>
    <t>1.2.0</t>
  </si>
  <si>
    <t>2.0 and up</t>
  </si>
  <si>
    <t>Camping RV Caravan Parking 3D</t>
  </si>
  <si>
    <t>Extreme Super Car Driving 3D</t>
  </si>
  <si>
    <t>Fast Racing Car Simulator</t>
  </si>
  <si>
    <t>45M</t>
  </si>
  <si>
    <t>Dubai Racing</t>
  </si>
  <si>
    <t>23M</t>
  </si>
  <si>
    <t>1.9.1</t>
  </si>
  <si>
    <t>Racing Moto</t>
  </si>
  <si>
    <t>7.4M</t>
  </si>
  <si>
    <t>1.2.13</t>
  </si>
  <si>
    <t>3.0 and up</t>
  </si>
  <si>
    <t>Train Racing Games 3D 2 Player</t>
  </si>
  <si>
    <t>56M</t>
  </si>
  <si>
    <t>Sports Car Driving Simulator 2018</t>
  </si>
  <si>
    <t>Speed Racing Ultimate 2</t>
  </si>
  <si>
    <t>Water Surfer Racing In Moto</t>
  </si>
  <si>
    <t>36M</t>
  </si>
  <si>
    <t>Police Car Driver</t>
  </si>
  <si>
    <t>30M</t>
  </si>
  <si>
    <t>Moto Fighter 3D</t>
  </si>
  <si>
    <t>BMX Boy</t>
  </si>
  <si>
    <t>12M</t>
  </si>
  <si>
    <t>1.16.33</t>
  </si>
  <si>
    <t>Crazy Bike attack Racing New: motorcycle racing</t>
  </si>
  <si>
    <t>SnowMobile Parking Adventure</t>
  </si>
  <si>
    <t>Fast Motorcycle Driver 2016</t>
  </si>
  <si>
    <t>Drive 4x4 Luxury SUV Jeep</t>
  </si>
  <si>
    <t>46M</t>
  </si>
  <si>
    <t>Motocross Mayhem</t>
  </si>
  <si>
    <t>Drift Legends</t>
  </si>
  <si>
    <t>1.8.5</t>
  </si>
  <si>
    <t>Toy Truck Rally 3D</t>
  </si>
  <si>
    <t>25M</t>
  </si>
  <si>
    <t>1.4.4</t>
  </si>
  <si>
    <t>PRO MX MOTOCROSS 2</t>
  </si>
  <si>
    <t>21M</t>
  </si>
  <si>
    <t>4x4 Jeep Racer</t>
  </si>
  <si>
    <t>54M</t>
  </si>
  <si>
    <t>R1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</si>
  <si>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</si>
  <si>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</si>
  <si>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</si>
  <si>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</si>
  <si>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</si>
  <si>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</si>
  <si>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</si>
  <si>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</si>
  <si>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</si>
  <si>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</si>
  <si>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</si>
  <si>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</si>
  <si>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</si>
  <si>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</si>
  <si>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</si>
  <si>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</si>
  <si>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</si>
  <si>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</si>
  <si>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</si>
  <si>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11M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</si>
  <si>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</si>
  <si>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</si>
  <si>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</si>
  <si>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</si>
  <si>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</si>
  <si>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</si>
  <si>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15M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</si>
  <si>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</si>
  <si>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</si>
  <si>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</si>
  <si>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</si>
  <si>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</si>
  <si>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</si>
  <si>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</si>
  <si>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</si>
  <si>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</si>
  <si>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</si>
  <si>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</si>
  <si>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</si>
  <si>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</si>
  <si>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</si>
  <si>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</si>
  <si>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</si>
  <si>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18M</t>
  </si>
  <si>
    <t>R6.0.3</t>
  </si>
  <si>
    <t>Firefox Focus: The privacy browser</t>
  </si>
  <si>
    <t>4.0M</t>
  </si>
  <si>
    <t>Google Voice</t>
  </si>
  <si>
    <t>Chrome Dev</t>
  </si>
  <si>
    <t>69.0.3497.24</t>
  </si>
  <si>
    <t>Xperia Linkâ„¢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</si>
  <si>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</si>
  <si>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</si>
  <si>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</si>
  <si>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</si>
  <si>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</si>
  <si>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</si>
  <si>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</si>
  <si>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3.3M</t>
  </si>
  <si>
    <t>11.4.0</t>
  </si>
  <si>
    <t>WhatsApp Business</t>
  </si>
  <si>
    <t>32M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</si>
  <si>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</si>
  <si>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</si>
  <si>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</si>
  <si>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</si>
  <si>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</si>
  <si>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</si>
  <si>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</si>
  <si>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</si>
  <si>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</si>
  <si>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</si>
  <si>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AT&amp;T Visual Voicemail</t>
  </si>
  <si>
    <t>GMX Mail</t>
  </si>
  <si>
    <t>Omlet Chat</t>
  </si>
  <si>
    <t>35M</t>
  </si>
  <si>
    <t>2.2.7600</t>
  </si>
  <si>
    <t>UC Browser - Fast Download Private &amp; Secure</t>
  </si>
  <si>
    <t>40M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</si>
  <si>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</si>
  <si>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</si>
  <si>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</si>
  <si>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</si>
  <si>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</si>
  <si>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</si>
  <si>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</si>
  <si>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</si>
  <si>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</si>
  <si>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</si>
  <si>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</si>
  <si>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</si>
  <si>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</si>
  <si>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</si>
  <si>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</si>
  <si>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</si>
  <si>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</si>
  <si>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</si>
  <si>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</si>
  <si>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8.3M</t>
  </si>
  <si>
    <t>Glide - Video Chat Messenger</t>
  </si>
  <si>
    <t>Text SMS</t>
  </si>
  <si>
    <t>8.2M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</si>
  <si>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</si>
  <si>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</si>
  <si>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</si>
  <si>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</si>
  <si>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</si>
  <si>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</si>
  <si>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</si>
  <si>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</si>
  <si>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</si>
  <si>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</si>
  <si>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</si>
  <si>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</si>
  <si>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6.1M</t>
  </si>
  <si>
    <t>5.22.18.0006</t>
  </si>
  <si>
    <t>Ninesky Browser</t>
  </si>
  <si>
    <t>2.8M</t>
  </si>
  <si>
    <t>Dolphin Browser - Fast, Private &amp; AdblockðŸ¬</t>
  </si>
  <si>
    <t>Ghostery Privacy Browser</t>
  </si>
  <si>
    <t>2.2M</t>
  </si>
  <si>
    <t>1.4.1.0</t>
  </si>
  <si>
    <t>InBrowser - Incognito Browsing</t>
  </si>
  <si>
    <t>Web Browser for Android</t>
  </si>
  <si>
    <t>4.3M</t>
  </si>
  <si>
    <t>DU Browserâ€”Browse fast &amp; fun</t>
  </si>
  <si>
    <t>4.7M</t>
  </si>
  <si>
    <t>6.4.0.4</t>
  </si>
  <si>
    <t>Lightning Web Browser</t>
  </si>
  <si>
    <t>2.3M</t>
  </si>
  <si>
    <t>4.5.1</t>
  </si>
  <si>
    <t>Web Browser</t>
  </si>
  <si>
    <t>Contacts+</t>
  </si>
  <si>
    <t>5.85.1</t>
  </si>
  <si>
    <t>ExDialer - Dialer &amp; Contacts</t>
  </si>
  <si>
    <t>2.7M</t>
  </si>
  <si>
    <t>PHONE for Google Voice &amp; GTalk</t>
  </si>
  <si>
    <t>3.0.7</t>
  </si>
  <si>
    <t>Safest Call Blocker</t>
  </si>
  <si>
    <t>3.7M</t>
  </si>
  <si>
    <t>1.26.001</t>
  </si>
  <si>
    <t>Full Screen Caller ID</t>
  </si>
  <si>
    <t>10M</t>
  </si>
  <si>
    <t>3.5.0</t>
  </si>
  <si>
    <t>Hiya - Caller ID &amp; Block</t>
  </si>
  <si>
    <t>8.1.2-6310</t>
  </si>
  <si>
    <t>Call Blocker</t>
  </si>
  <si>
    <t>R2</t>
  </si>
  <si>
    <t>Significance Level</t>
  </si>
  <si>
    <t>Test that the mean of ratings of the game category is greater than the Communication cateogory</t>
  </si>
  <si>
    <t xml:space="preserve">Game </t>
  </si>
  <si>
    <t>Mu1</t>
  </si>
  <si>
    <t>Communi</t>
  </si>
  <si>
    <t>Mu2</t>
  </si>
  <si>
    <t>Null</t>
  </si>
  <si>
    <t>Mu1-M2 &lt;=0</t>
  </si>
  <si>
    <t>Alter</t>
  </si>
  <si>
    <t>Mu1-Mu2 &gt; 0</t>
  </si>
  <si>
    <t>This is a right tailed Z distribution</t>
  </si>
  <si>
    <t>Mean</t>
  </si>
  <si>
    <t>Variance</t>
  </si>
  <si>
    <t>Std D</t>
  </si>
  <si>
    <t>Size'</t>
  </si>
  <si>
    <t>Standard Error</t>
  </si>
  <si>
    <t>Test Statistic z</t>
  </si>
  <si>
    <t>Sample Mean Diff</t>
  </si>
  <si>
    <t>Critical z</t>
  </si>
  <si>
    <t>We wont reject</t>
  </si>
  <si>
    <t>Decision 1</t>
  </si>
  <si>
    <t>P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</si>
</sst>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1" fontId="0" fillId="0" borderId="0" xfId="0" applyNumberFormat="1"/>
    <xf numFmtId="1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44429-485A-4449-B748-F4D837190AF3}">
  <dimension ref="A1:Q79"/>
  <sheetViews>
    <sheetView topLeftCell="A61" workbookViewId="0">
      <selection activeCell="Q1" sqref="Q1:Q46"/>
    </sheetView>
  </sheetViews>
  <sheetFormatPr defaultRowHeight="14.5" x14ac:dyDescent="0.35"/>
  <cols>
    <col min="1" max="1" width="45.81640625" bestFit="1" customWidth="1"/>
    <col min="2" max="2" width="8.1796875" bestFit="1" customWidth="1"/>
    <col min="3" max="3" width="6" bestFit="1" customWidth="1"/>
    <col min="4" max="4" width="7.81640625" bestFit="1" customWidth="1"/>
    <col min="5" max="5" width="15.81640625" bestFit="1" customWidth="1"/>
    <col min="6" max="6" width="10.1796875" bestFit="1" customWidth="1"/>
    <col min="7" max="8" width="4.81640625" bestFit="1" customWidth="1"/>
    <col min="9" max="9" width="13.1796875" bestFit="1" customWidth="1"/>
    <col min="10" max="10" width="6.7265625" bestFit="1" customWidth="1"/>
    <col min="11" max="11" width="11.7265625" bestFit="1" customWidth="1"/>
    <col min="12" max="13" width="15.81640625" bestFit="1" customWidth="1"/>
  </cols>
  <sheetData>
    <row r="1" spans="1:17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Q1" t="s">
        <v>177</v>
      </c>
    </row>
    <row r="2" spans="1:17" x14ac:dyDescent="0.35">
      <c r="A2" t="s">
        <v>13</v>
      </c>
      <c r="B2" t="s">
        <v>14</v>
      </c>
      <c r="C2">
        <v>3.9</v>
      </c>
      <c r="D2">
        <v>270687</v>
      </c>
      <c r="E2" t="s">
        <v>15</v>
      </c>
      <c r="F2" s="2">
        <v>45889437</v>
      </c>
      <c r="G2" t="s">
        <v>16</v>
      </c>
      <c r="H2">
        <v>0</v>
      </c>
      <c r="I2" t="s">
        <v>17</v>
      </c>
      <c r="J2" t="s">
        <v>18</v>
      </c>
      <c r="K2" s="3">
        <v>43301</v>
      </c>
      <c r="L2" t="s">
        <v>19</v>
      </c>
      <c r="M2" t="s">
        <v>20</v>
      </c>
      <c r="Q2">
        <v>3.8</v>
      </c>
    </row>
    <row r="3" spans="1:17" x14ac:dyDescent="0.35">
      <c r="A3" t="s">
        <v>21</v>
      </c>
      <c r="B3" t="s">
        <v>14</v>
      </c>
      <c r="C3">
        <v>4.3</v>
      </c>
      <c r="D3">
        <v>8923587</v>
      </c>
      <c r="E3" t="s">
        <v>22</v>
      </c>
      <c r="F3" s="2">
        <v>31394773</v>
      </c>
      <c r="G3" t="s">
        <v>16</v>
      </c>
      <c r="H3">
        <v>0</v>
      </c>
      <c r="I3" t="s">
        <v>23</v>
      </c>
      <c r="J3" t="s">
        <v>18</v>
      </c>
      <c r="K3" s="3">
        <v>43283</v>
      </c>
      <c r="L3" t="s">
        <v>24</v>
      </c>
      <c r="M3" t="s">
        <v>25</v>
      </c>
      <c r="Q3">
        <v>3.5</v>
      </c>
    </row>
    <row r="4" spans="1:17" x14ac:dyDescent="0.35">
      <c r="A4" t="s">
        <v>26</v>
      </c>
      <c r="B4" t="s">
        <v>14</v>
      </c>
      <c r="C4">
        <v>4.0999999999999996</v>
      </c>
      <c r="D4">
        <v>5387639</v>
      </c>
      <c r="E4" t="s">
        <v>27</v>
      </c>
      <c r="F4" s="2">
        <v>19347625</v>
      </c>
      <c r="G4" t="s">
        <v>16</v>
      </c>
      <c r="H4">
        <v>0</v>
      </c>
      <c r="I4" t="s">
        <v>23</v>
      </c>
      <c r="J4" t="s">
        <v>18</v>
      </c>
      <c r="K4" s="3">
        <v>43158</v>
      </c>
      <c r="L4">
        <v>2.5</v>
      </c>
      <c r="M4" t="s">
        <v>28</v>
      </c>
      <c r="Q4">
        <v>3.9</v>
      </c>
    </row>
    <row r="5" spans="1:17" x14ac:dyDescent="0.35">
      <c r="A5" t="s">
        <v>29</v>
      </c>
      <c r="B5" t="s">
        <v>14</v>
      </c>
      <c r="C5">
        <v>4.3</v>
      </c>
      <c r="D5">
        <v>2750410</v>
      </c>
      <c r="E5" t="s">
        <v>30</v>
      </c>
      <c r="F5" s="2">
        <v>43023011</v>
      </c>
      <c r="G5" t="s">
        <v>16</v>
      </c>
      <c r="H5">
        <v>0</v>
      </c>
      <c r="I5" t="s">
        <v>23</v>
      </c>
      <c r="J5" t="s">
        <v>18</v>
      </c>
      <c r="K5" s="3">
        <v>43314</v>
      </c>
      <c r="L5" t="s">
        <v>31</v>
      </c>
      <c r="M5" t="s">
        <v>25</v>
      </c>
      <c r="Q5">
        <v>4.4000000000000004</v>
      </c>
    </row>
    <row r="6" spans="1:17" x14ac:dyDescent="0.35">
      <c r="A6" t="s">
        <v>32</v>
      </c>
      <c r="B6" t="s">
        <v>14</v>
      </c>
      <c r="C6">
        <v>3.6</v>
      </c>
      <c r="D6">
        <v>2251012</v>
      </c>
      <c r="E6" t="s">
        <v>33</v>
      </c>
      <c r="F6" s="2">
        <v>35704540</v>
      </c>
      <c r="G6" t="s">
        <v>16</v>
      </c>
      <c r="H6">
        <v>0</v>
      </c>
      <c r="I6" t="s">
        <v>23</v>
      </c>
      <c r="J6" t="s">
        <v>18</v>
      </c>
      <c r="K6" s="3">
        <v>43223</v>
      </c>
      <c r="L6" t="s">
        <v>34</v>
      </c>
      <c r="M6" t="s">
        <v>35</v>
      </c>
      <c r="Q6">
        <v>3.9</v>
      </c>
    </row>
    <row r="7" spans="1:17" x14ac:dyDescent="0.35">
      <c r="A7" t="s">
        <v>36</v>
      </c>
      <c r="B7" t="s">
        <v>14</v>
      </c>
      <c r="C7">
        <v>3.9</v>
      </c>
      <c r="D7">
        <v>41975</v>
      </c>
      <c r="E7" t="s">
        <v>37</v>
      </c>
      <c r="F7" s="2">
        <v>34333542</v>
      </c>
      <c r="G7" t="s">
        <v>16</v>
      </c>
      <c r="H7">
        <v>0</v>
      </c>
      <c r="I7" t="s">
        <v>23</v>
      </c>
      <c r="J7" t="s">
        <v>18</v>
      </c>
      <c r="K7" s="3">
        <v>43300</v>
      </c>
      <c r="L7" t="s">
        <v>38</v>
      </c>
      <c r="M7" t="s">
        <v>39</v>
      </c>
      <c r="Q7">
        <v>4.0999999999999996</v>
      </c>
    </row>
    <row r="8" spans="1:17" x14ac:dyDescent="0.35">
      <c r="A8" t="s">
        <v>40</v>
      </c>
      <c r="B8" t="s">
        <v>14</v>
      </c>
      <c r="C8">
        <v>3.9</v>
      </c>
      <c r="D8">
        <v>29168</v>
      </c>
      <c r="E8" t="s">
        <v>30</v>
      </c>
      <c r="F8" s="2">
        <v>33107388</v>
      </c>
      <c r="G8" t="s">
        <v>16</v>
      </c>
      <c r="H8">
        <v>0</v>
      </c>
      <c r="I8" t="s">
        <v>23</v>
      </c>
      <c r="J8" t="s">
        <v>18</v>
      </c>
      <c r="K8" s="3">
        <v>43249</v>
      </c>
      <c r="L8" t="s">
        <v>41</v>
      </c>
      <c r="M8" t="s">
        <v>28</v>
      </c>
      <c r="Q8">
        <v>4.3</v>
      </c>
    </row>
    <row r="9" spans="1:17" x14ac:dyDescent="0.35">
      <c r="A9" t="s">
        <v>21</v>
      </c>
      <c r="B9" t="s">
        <v>14</v>
      </c>
      <c r="C9">
        <v>3.9</v>
      </c>
      <c r="D9">
        <v>8923818</v>
      </c>
      <c r="E9" t="s">
        <v>22</v>
      </c>
      <c r="F9" s="2">
        <v>38521455</v>
      </c>
      <c r="G9" t="s">
        <v>16</v>
      </c>
      <c r="H9">
        <v>0</v>
      </c>
      <c r="I9" t="s">
        <v>23</v>
      </c>
      <c r="J9" t="s">
        <v>18</v>
      </c>
      <c r="K9" s="3">
        <v>43283</v>
      </c>
      <c r="L9" t="s">
        <v>24</v>
      </c>
      <c r="M9" t="s">
        <v>25</v>
      </c>
      <c r="Q9">
        <v>4.2</v>
      </c>
    </row>
    <row r="10" spans="1:17" x14ac:dyDescent="0.35">
      <c r="A10" t="s">
        <v>42</v>
      </c>
      <c r="B10" t="s">
        <v>14</v>
      </c>
      <c r="C10">
        <v>4</v>
      </c>
      <c r="D10">
        <v>1327265</v>
      </c>
      <c r="E10" t="s">
        <v>43</v>
      </c>
      <c r="F10" s="2">
        <v>23600774</v>
      </c>
      <c r="G10" t="s">
        <v>16</v>
      </c>
      <c r="H10">
        <v>0</v>
      </c>
      <c r="I10" t="s">
        <v>17</v>
      </c>
      <c r="J10" t="s">
        <v>18</v>
      </c>
      <c r="K10" s="3">
        <v>42837</v>
      </c>
      <c r="L10">
        <v>1.3</v>
      </c>
      <c r="M10" t="s">
        <v>44</v>
      </c>
      <c r="Q10">
        <v>4.0999999999999996</v>
      </c>
    </row>
    <row r="11" spans="1:17" x14ac:dyDescent="0.35">
      <c r="A11" t="s">
        <v>26</v>
      </c>
      <c r="B11" t="s">
        <v>14</v>
      </c>
      <c r="C11">
        <v>4.2</v>
      </c>
      <c r="D11">
        <v>5387781</v>
      </c>
      <c r="E11" t="s">
        <v>27</v>
      </c>
      <c r="F11" s="2">
        <v>38625609</v>
      </c>
      <c r="G11" t="s">
        <v>16</v>
      </c>
      <c r="H11">
        <v>0</v>
      </c>
      <c r="I11" t="s">
        <v>23</v>
      </c>
      <c r="J11" t="s">
        <v>18</v>
      </c>
      <c r="K11" s="3">
        <v>43158</v>
      </c>
      <c r="L11">
        <v>2.5</v>
      </c>
      <c r="M11" t="s">
        <v>28</v>
      </c>
      <c r="Q11">
        <v>3.7</v>
      </c>
    </row>
    <row r="12" spans="1:17" x14ac:dyDescent="0.35">
      <c r="A12" t="s">
        <v>21</v>
      </c>
      <c r="B12" t="s">
        <v>14</v>
      </c>
      <c r="C12">
        <v>3.9</v>
      </c>
      <c r="D12">
        <v>8923847</v>
      </c>
      <c r="E12" t="s">
        <v>22</v>
      </c>
      <c r="F12" s="2">
        <v>21857313</v>
      </c>
      <c r="G12" t="s">
        <v>16</v>
      </c>
      <c r="H12">
        <v>0</v>
      </c>
      <c r="I12" t="s">
        <v>23</v>
      </c>
      <c r="J12" t="s">
        <v>18</v>
      </c>
      <c r="K12" s="3">
        <v>43283</v>
      </c>
      <c r="L12" t="s">
        <v>24</v>
      </c>
      <c r="M12" t="s">
        <v>25</v>
      </c>
      <c r="Q12">
        <v>4.3</v>
      </c>
    </row>
    <row r="13" spans="1:17" x14ac:dyDescent="0.35">
      <c r="A13" t="s">
        <v>42</v>
      </c>
      <c r="B13" t="s">
        <v>14</v>
      </c>
      <c r="C13">
        <v>4.0999999999999996</v>
      </c>
      <c r="D13">
        <v>1327269</v>
      </c>
      <c r="E13" t="s">
        <v>43</v>
      </c>
      <c r="F13" s="2">
        <v>30838581</v>
      </c>
      <c r="G13" t="s">
        <v>16</v>
      </c>
      <c r="H13">
        <v>0</v>
      </c>
      <c r="I13" t="s">
        <v>17</v>
      </c>
      <c r="J13" t="s">
        <v>18</v>
      </c>
      <c r="K13" s="3">
        <v>42837</v>
      </c>
      <c r="L13">
        <v>1.3</v>
      </c>
      <c r="M13" t="s">
        <v>44</v>
      </c>
      <c r="Q13">
        <v>4.2</v>
      </c>
    </row>
    <row r="14" spans="1:17" x14ac:dyDescent="0.35">
      <c r="A14" t="s">
        <v>29</v>
      </c>
      <c r="B14" t="s">
        <v>14</v>
      </c>
      <c r="C14">
        <v>4</v>
      </c>
      <c r="D14">
        <v>2750645</v>
      </c>
      <c r="E14" t="s">
        <v>30</v>
      </c>
      <c r="F14" s="2">
        <v>55814291</v>
      </c>
      <c r="G14" t="s">
        <v>16</v>
      </c>
      <c r="H14">
        <v>0</v>
      </c>
      <c r="I14" t="s">
        <v>23</v>
      </c>
      <c r="J14" t="s">
        <v>18</v>
      </c>
      <c r="K14" s="3">
        <v>43314</v>
      </c>
      <c r="L14" t="s">
        <v>31</v>
      </c>
      <c r="M14" t="s">
        <v>25</v>
      </c>
      <c r="Q14">
        <v>4.2</v>
      </c>
    </row>
    <row r="15" spans="1:17" x14ac:dyDescent="0.35">
      <c r="A15" t="s">
        <v>45</v>
      </c>
      <c r="B15" t="s">
        <v>14</v>
      </c>
      <c r="C15">
        <v>4.0999999999999996</v>
      </c>
      <c r="D15">
        <v>234110</v>
      </c>
      <c r="E15" t="s">
        <v>15</v>
      </c>
      <c r="F15" s="2">
        <v>19945302</v>
      </c>
      <c r="G15" t="s">
        <v>16</v>
      </c>
      <c r="H15">
        <v>0</v>
      </c>
      <c r="I15" t="s">
        <v>23</v>
      </c>
      <c r="J15" t="s">
        <v>18</v>
      </c>
      <c r="K15" s="3">
        <v>42696</v>
      </c>
      <c r="L15">
        <v>1</v>
      </c>
      <c r="M15" t="s">
        <v>44</v>
      </c>
      <c r="Q15">
        <v>4.3</v>
      </c>
    </row>
    <row r="16" spans="1:17" x14ac:dyDescent="0.35">
      <c r="A16" t="s">
        <v>46</v>
      </c>
      <c r="B16" t="s">
        <v>14</v>
      </c>
      <c r="C16">
        <v>3.9</v>
      </c>
      <c r="D16">
        <v>8389714</v>
      </c>
      <c r="E16" t="s">
        <v>47</v>
      </c>
      <c r="F16" s="2">
        <v>27133654</v>
      </c>
      <c r="G16" t="s">
        <v>16</v>
      </c>
      <c r="H16">
        <v>0</v>
      </c>
      <c r="I16" t="s">
        <v>17</v>
      </c>
      <c r="J16" t="s">
        <v>18</v>
      </c>
      <c r="K16" s="3">
        <v>43285</v>
      </c>
      <c r="L16" t="s">
        <v>48</v>
      </c>
      <c r="M16" t="s">
        <v>20</v>
      </c>
      <c r="Q16">
        <v>3.2</v>
      </c>
    </row>
    <row r="17" spans="1:17" x14ac:dyDescent="0.35">
      <c r="A17" t="s">
        <v>49</v>
      </c>
      <c r="B17" t="s">
        <v>14</v>
      </c>
      <c r="C17">
        <v>4.3</v>
      </c>
      <c r="D17">
        <v>413609</v>
      </c>
      <c r="E17" t="s">
        <v>50</v>
      </c>
      <c r="F17" s="2">
        <v>28581956</v>
      </c>
      <c r="G17" t="s">
        <v>16</v>
      </c>
      <c r="H17">
        <v>0</v>
      </c>
      <c r="I17" t="s">
        <v>51</v>
      </c>
      <c r="J17" t="s">
        <v>18</v>
      </c>
      <c r="K17" s="3">
        <v>43313</v>
      </c>
      <c r="L17">
        <v>2.8</v>
      </c>
      <c r="M17" t="s">
        <v>28</v>
      </c>
      <c r="Q17">
        <v>4</v>
      </c>
    </row>
    <row r="18" spans="1:17" x14ac:dyDescent="0.35">
      <c r="A18" t="s">
        <v>21</v>
      </c>
      <c r="B18" t="s">
        <v>14</v>
      </c>
      <c r="C18">
        <v>4</v>
      </c>
      <c r="D18">
        <v>8921451</v>
      </c>
      <c r="E18" t="s">
        <v>22</v>
      </c>
      <c r="F18" s="2">
        <v>20232128</v>
      </c>
      <c r="G18" t="s">
        <v>16</v>
      </c>
      <c r="H18">
        <v>0</v>
      </c>
      <c r="I18" t="s">
        <v>23</v>
      </c>
      <c r="J18" t="s">
        <v>18</v>
      </c>
      <c r="K18" s="3">
        <v>43283</v>
      </c>
      <c r="L18" t="s">
        <v>24</v>
      </c>
      <c r="M18" t="s">
        <v>25</v>
      </c>
      <c r="Q18">
        <v>3.2</v>
      </c>
    </row>
    <row r="19" spans="1:17" x14ac:dyDescent="0.35">
      <c r="A19" t="s">
        <v>52</v>
      </c>
      <c r="B19" t="s">
        <v>14</v>
      </c>
      <c r="C19">
        <v>4.3</v>
      </c>
      <c r="D19">
        <v>640974</v>
      </c>
      <c r="E19" t="s">
        <v>53</v>
      </c>
      <c r="F19" s="2">
        <v>36452884</v>
      </c>
      <c r="G19" t="s">
        <v>16</v>
      </c>
      <c r="H19">
        <v>0</v>
      </c>
      <c r="I19" t="s">
        <v>23</v>
      </c>
      <c r="J19" t="s">
        <v>18</v>
      </c>
      <c r="K19" s="3">
        <v>43256</v>
      </c>
      <c r="L19">
        <v>1.5</v>
      </c>
      <c r="M19" t="s">
        <v>20</v>
      </c>
      <c r="Q19">
        <v>4.0999999999999996</v>
      </c>
    </row>
    <row r="20" spans="1:17" x14ac:dyDescent="0.35">
      <c r="A20" t="s">
        <v>54</v>
      </c>
      <c r="B20" t="s">
        <v>14</v>
      </c>
      <c r="C20">
        <v>4.0999999999999996</v>
      </c>
      <c r="D20">
        <v>4972230</v>
      </c>
      <c r="E20" t="s">
        <v>55</v>
      </c>
      <c r="F20" s="2">
        <v>30104258</v>
      </c>
      <c r="G20" t="s">
        <v>16</v>
      </c>
      <c r="H20">
        <v>0</v>
      </c>
      <c r="I20" t="s">
        <v>23</v>
      </c>
      <c r="J20" t="s">
        <v>18</v>
      </c>
      <c r="K20" s="3">
        <v>43161</v>
      </c>
      <c r="L20">
        <v>1.52</v>
      </c>
      <c r="M20" t="s">
        <v>20</v>
      </c>
      <c r="Q20">
        <v>4.0999999999999996</v>
      </c>
    </row>
    <row r="21" spans="1:17" x14ac:dyDescent="0.35">
      <c r="A21" t="s">
        <v>56</v>
      </c>
      <c r="B21" t="s">
        <v>14</v>
      </c>
      <c r="C21">
        <v>4.3</v>
      </c>
      <c r="D21">
        <v>2586261</v>
      </c>
      <c r="E21" t="s">
        <v>30</v>
      </c>
      <c r="F21" s="2">
        <v>40650391</v>
      </c>
      <c r="G21" t="s">
        <v>16</v>
      </c>
      <c r="H21">
        <v>0</v>
      </c>
      <c r="I21" t="s">
        <v>23</v>
      </c>
      <c r="J21" t="s">
        <v>18</v>
      </c>
      <c r="K21" s="3">
        <v>43312</v>
      </c>
      <c r="L21" t="s">
        <v>57</v>
      </c>
      <c r="M21" t="s">
        <v>25</v>
      </c>
      <c r="Q21">
        <v>4.0999999999999996</v>
      </c>
    </row>
    <row r="22" spans="1:17" x14ac:dyDescent="0.35">
      <c r="A22" t="s">
        <v>58</v>
      </c>
      <c r="B22" t="s">
        <v>14</v>
      </c>
      <c r="C22">
        <v>4</v>
      </c>
      <c r="D22">
        <v>19816</v>
      </c>
      <c r="E22" t="s">
        <v>59</v>
      </c>
      <c r="F22" s="2">
        <v>43681336</v>
      </c>
      <c r="G22" t="s">
        <v>16</v>
      </c>
      <c r="H22">
        <v>0</v>
      </c>
      <c r="I22" t="s">
        <v>23</v>
      </c>
      <c r="J22" t="s">
        <v>18</v>
      </c>
      <c r="K22" s="3">
        <v>43042</v>
      </c>
      <c r="L22" t="s">
        <v>60</v>
      </c>
      <c r="M22" t="s">
        <v>61</v>
      </c>
      <c r="Q22">
        <v>4.2</v>
      </c>
    </row>
    <row r="23" spans="1:17" x14ac:dyDescent="0.35">
      <c r="A23" t="s">
        <v>62</v>
      </c>
      <c r="B23" t="s">
        <v>14</v>
      </c>
      <c r="C23">
        <v>4.2</v>
      </c>
      <c r="D23">
        <v>3250</v>
      </c>
      <c r="E23" t="s">
        <v>63</v>
      </c>
      <c r="F23" s="2">
        <v>32694711</v>
      </c>
      <c r="G23" t="s">
        <v>16</v>
      </c>
      <c r="H23">
        <v>0</v>
      </c>
      <c r="I23" t="s">
        <v>23</v>
      </c>
      <c r="J23" t="s">
        <v>18</v>
      </c>
      <c r="K23" s="3">
        <v>43300</v>
      </c>
      <c r="L23">
        <v>1.2</v>
      </c>
      <c r="M23" t="s">
        <v>35</v>
      </c>
      <c r="Q23">
        <v>4.2</v>
      </c>
    </row>
    <row r="24" spans="1:17" x14ac:dyDescent="0.35">
      <c r="A24" t="s">
        <v>64</v>
      </c>
      <c r="B24" t="s">
        <v>14</v>
      </c>
      <c r="C24">
        <v>4.3</v>
      </c>
      <c r="D24">
        <v>178723</v>
      </c>
      <c r="E24" t="s">
        <v>65</v>
      </c>
      <c r="F24" s="2">
        <v>41956335</v>
      </c>
      <c r="G24" t="s">
        <v>16</v>
      </c>
      <c r="H24">
        <v>0</v>
      </c>
      <c r="I24" t="s">
        <v>23</v>
      </c>
      <c r="J24" t="s">
        <v>18</v>
      </c>
      <c r="K24" s="3">
        <v>42729</v>
      </c>
      <c r="L24">
        <v>4.0999999999999996</v>
      </c>
      <c r="M24" t="s">
        <v>44</v>
      </c>
      <c r="Q24">
        <v>3.5</v>
      </c>
    </row>
    <row r="25" spans="1:17" x14ac:dyDescent="0.35">
      <c r="A25" t="s">
        <v>66</v>
      </c>
      <c r="B25" t="s">
        <v>14</v>
      </c>
      <c r="C25">
        <v>4.2</v>
      </c>
      <c r="D25">
        <v>30630</v>
      </c>
      <c r="E25" t="s">
        <v>67</v>
      </c>
      <c r="F25" s="2">
        <v>43706608</v>
      </c>
      <c r="G25" t="s">
        <v>16</v>
      </c>
      <c r="H25">
        <v>0</v>
      </c>
      <c r="I25" t="s">
        <v>23</v>
      </c>
      <c r="J25" t="s">
        <v>18</v>
      </c>
      <c r="K25" s="3">
        <v>42149</v>
      </c>
      <c r="L25" t="s">
        <v>68</v>
      </c>
      <c r="M25" t="s">
        <v>28</v>
      </c>
      <c r="Q25">
        <v>3.6</v>
      </c>
    </row>
    <row r="26" spans="1:17" x14ac:dyDescent="0.35">
      <c r="A26" t="s">
        <v>69</v>
      </c>
      <c r="B26" t="s">
        <v>14</v>
      </c>
      <c r="C26">
        <v>3.9</v>
      </c>
      <c r="D26">
        <v>5785</v>
      </c>
      <c r="E26" t="s">
        <v>70</v>
      </c>
      <c r="F26" s="2">
        <v>39030713</v>
      </c>
      <c r="G26" t="s">
        <v>16</v>
      </c>
      <c r="H26">
        <v>0</v>
      </c>
      <c r="I26" t="s">
        <v>17</v>
      </c>
      <c r="J26" t="s">
        <v>18</v>
      </c>
      <c r="K26" s="3">
        <v>42837</v>
      </c>
      <c r="L26">
        <v>1.2</v>
      </c>
      <c r="M26" t="s">
        <v>71</v>
      </c>
      <c r="Q26">
        <v>3.9</v>
      </c>
    </row>
    <row r="27" spans="1:17" x14ac:dyDescent="0.35">
      <c r="A27" t="s">
        <v>72</v>
      </c>
      <c r="B27" t="s">
        <v>14</v>
      </c>
      <c r="C27">
        <v>4.2</v>
      </c>
      <c r="D27">
        <v>10806</v>
      </c>
      <c r="E27" t="s">
        <v>73</v>
      </c>
      <c r="F27" s="2">
        <v>35722194</v>
      </c>
      <c r="G27" t="s">
        <v>16</v>
      </c>
      <c r="H27">
        <v>0</v>
      </c>
      <c r="I27" t="s">
        <v>23</v>
      </c>
      <c r="J27" t="s">
        <v>18</v>
      </c>
      <c r="K27" s="3">
        <v>42864</v>
      </c>
      <c r="L27" t="s">
        <v>74</v>
      </c>
      <c r="M27" t="s">
        <v>35</v>
      </c>
      <c r="Q27">
        <v>4.2</v>
      </c>
    </row>
    <row r="28" spans="1:17" x14ac:dyDescent="0.35">
      <c r="A28" t="s">
        <v>75</v>
      </c>
      <c r="B28" t="s">
        <v>14</v>
      </c>
      <c r="C28">
        <v>3.5</v>
      </c>
      <c r="D28">
        <v>3846378</v>
      </c>
      <c r="E28" t="s">
        <v>76</v>
      </c>
      <c r="F28" s="2">
        <v>30437553</v>
      </c>
      <c r="G28" t="s">
        <v>16</v>
      </c>
      <c r="H28">
        <v>0</v>
      </c>
      <c r="I28" t="s">
        <v>23</v>
      </c>
      <c r="J28" t="s">
        <v>18</v>
      </c>
      <c r="K28" s="3">
        <v>43250</v>
      </c>
      <c r="L28" t="s">
        <v>77</v>
      </c>
      <c r="M28" t="s">
        <v>28</v>
      </c>
      <c r="Q28">
        <v>4</v>
      </c>
    </row>
    <row r="29" spans="1:17" x14ac:dyDescent="0.35">
      <c r="A29" t="s">
        <v>78</v>
      </c>
      <c r="B29" t="s">
        <v>14</v>
      </c>
      <c r="C29">
        <v>4</v>
      </c>
      <c r="D29">
        <v>74902</v>
      </c>
      <c r="E29" t="s">
        <v>30</v>
      </c>
      <c r="F29" s="2">
        <v>33249609</v>
      </c>
      <c r="G29" t="s">
        <v>16</v>
      </c>
      <c r="H29">
        <v>0</v>
      </c>
      <c r="I29" t="s">
        <v>23</v>
      </c>
      <c r="J29" t="s">
        <v>18</v>
      </c>
      <c r="K29" s="3">
        <v>42608</v>
      </c>
      <c r="L29" t="s">
        <v>30</v>
      </c>
      <c r="M29" t="s">
        <v>30</v>
      </c>
      <c r="Q29">
        <v>4</v>
      </c>
    </row>
    <row r="30" spans="1:17" x14ac:dyDescent="0.35">
      <c r="A30" t="s">
        <v>79</v>
      </c>
      <c r="B30" t="s">
        <v>14</v>
      </c>
      <c r="C30">
        <v>3.8</v>
      </c>
      <c r="D30">
        <v>17876</v>
      </c>
      <c r="E30" t="s">
        <v>80</v>
      </c>
      <c r="F30" s="2">
        <v>28996835</v>
      </c>
      <c r="G30" t="s">
        <v>16</v>
      </c>
      <c r="H30">
        <v>0</v>
      </c>
      <c r="I30" t="s">
        <v>23</v>
      </c>
      <c r="J30" t="s">
        <v>18</v>
      </c>
      <c r="K30" s="3">
        <v>42348</v>
      </c>
      <c r="L30" t="s">
        <v>81</v>
      </c>
      <c r="M30" t="s">
        <v>71</v>
      </c>
      <c r="Q30">
        <v>3.9</v>
      </c>
    </row>
    <row r="31" spans="1:17" x14ac:dyDescent="0.35">
      <c r="A31" t="s">
        <v>82</v>
      </c>
      <c r="B31" t="s">
        <v>14</v>
      </c>
      <c r="C31">
        <v>4.4000000000000004</v>
      </c>
      <c r="D31">
        <v>162530</v>
      </c>
      <c r="E31" t="s">
        <v>83</v>
      </c>
      <c r="F31" s="2">
        <v>30045403</v>
      </c>
      <c r="G31" t="s">
        <v>16</v>
      </c>
      <c r="H31">
        <v>0</v>
      </c>
      <c r="I31" t="s">
        <v>51</v>
      </c>
      <c r="J31" t="s">
        <v>18</v>
      </c>
      <c r="K31" s="3">
        <v>43283</v>
      </c>
      <c r="L31" t="s">
        <v>84</v>
      </c>
      <c r="M31" t="s">
        <v>28</v>
      </c>
      <c r="Q31">
        <v>3.9</v>
      </c>
    </row>
    <row r="32" spans="1:17" x14ac:dyDescent="0.35">
      <c r="A32" t="s">
        <v>85</v>
      </c>
      <c r="B32" t="s">
        <v>14</v>
      </c>
      <c r="C32">
        <v>4.8</v>
      </c>
      <c r="D32">
        <v>212067</v>
      </c>
      <c r="E32" t="s">
        <v>86</v>
      </c>
      <c r="F32" s="2">
        <v>46089503</v>
      </c>
      <c r="G32" t="s">
        <v>16</v>
      </c>
      <c r="H32">
        <v>0</v>
      </c>
      <c r="I32" t="s">
        <v>23</v>
      </c>
      <c r="J32" t="s">
        <v>18</v>
      </c>
      <c r="K32" s="3">
        <v>42200</v>
      </c>
      <c r="L32" t="s">
        <v>87</v>
      </c>
      <c r="M32" t="s">
        <v>44</v>
      </c>
      <c r="Q32">
        <v>4.4000000000000004</v>
      </c>
    </row>
    <row r="33" spans="1:17" x14ac:dyDescent="0.35">
      <c r="A33" t="s">
        <v>88</v>
      </c>
      <c r="B33" t="s">
        <v>14</v>
      </c>
      <c r="C33">
        <v>3.7</v>
      </c>
      <c r="D33">
        <v>20691</v>
      </c>
      <c r="E33" t="s">
        <v>89</v>
      </c>
      <c r="F33" s="2">
        <v>44313912</v>
      </c>
      <c r="G33" t="s">
        <v>16</v>
      </c>
      <c r="H33">
        <v>0</v>
      </c>
      <c r="I33" t="s">
        <v>23</v>
      </c>
      <c r="J33" t="s">
        <v>18</v>
      </c>
      <c r="K33" s="3">
        <v>43312</v>
      </c>
      <c r="L33" t="s">
        <v>90</v>
      </c>
      <c r="M33" t="s">
        <v>61</v>
      </c>
      <c r="Q33">
        <v>4</v>
      </c>
    </row>
    <row r="34" spans="1:17" x14ac:dyDescent="0.35">
      <c r="A34" t="s">
        <v>91</v>
      </c>
      <c r="B34" t="s">
        <v>14</v>
      </c>
      <c r="C34">
        <v>3.5</v>
      </c>
      <c r="D34">
        <v>38448</v>
      </c>
      <c r="E34" t="s">
        <v>63</v>
      </c>
      <c r="F34" s="2">
        <v>34852949</v>
      </c>
      <c r="G34" t="s">
        <v>16</v>
      </c>
      <c r="H34">
        <v>0</v>
      </c>
      <c r="I34" t="s">
        <v>23</v>
      </c>
      <c r="J34" t="s">
        <v>18</v>
      </c>
      <c r="K34" s="3">
        <v>43267</v>
      </c>
      <c r="L34" t="s">
        <v>92</v>
      </c>
      <c r="M34" t="s">
        <v>28</v>
      </c>
      <c r="Q34">
        <v>4.0999999999999996</v>
      </c>
    </row>
    <row r="35" spans="1:17" x14ac:dyDescent="0.35">
      <c r="A35" t="s">
        <v>93</v>
      </c>
      <c r="B35" t="s">
        <v>14</v>
      </c>
      <c r="C35">
        <v>3.2</v>
      </c>
      <c r="D35">
        <v>107497</v>
      </c>
      <c r="E35" t="s">
        <v>30</v>
      </c>
      <c r="F35" s="2">
        <v>27439622</v>
      </c>
      <c r="G35" t="s">
        <v>16</v>
      </c>
      <c r="H35">
        <v>0</v>
      </c>
      <c r="I35" t="s">
        <v>23</v>
      </c>
      <c r="J35" t="s">
        <v>18</v>
      </c>
      <c r="K35" s="3">
        <v>42402</v>
      </c>
      <c r="L35" t="s">
        <v>30</v>
      </c>
      <c r="M35" t="s">
        <v>44</v>
      </c>
      <c r="Q35">
        <v>4.2</v>
      </c>
    </row>
    <row r="36" spans="1:17" x14ac:dyDescent="0.35">
      <c r="A36" t="s">
        <v>94</v>
      </c>
      <c r="B36" t="s">
        <v>14</v>
      </c>
      <c r="C36">
        <v>4.0999999999999996</v>
      </c>
      <c r="D36">
        <v>51791</v>
      </c>
      <c r="E36" t="s">
        <v>59</v>
      </c>
      <c r="F36" s="2">
        <v>22154993</v>
      </c>
      <c r="G36" t="s">
        <v>16</v>
      </c>
      <c r="H36">
        <v>0</v>
      </c>
      <c r="I36" t="s">
        <v>23</v>
      </c>
      <c r="J36" t="s">
        <v>18</v>
      </c>
      <c r="K36" s="3">
        <v>43257</v>
      </c>
      <c r="L36">
        <v>1.53</v>
      </c>
      <c r="M36" t="s">
        <v>28</v>
      </c>
      <c r="Q36">
        <v>4.2</v>
      </c>
    </row>
    <row r="37" spans="1:17" x14ac:dyDescent="0.35">
      <c r="A37" t="s">
        <v>95</v>
      </c>
      <c r="B37" t="s">
        <v>14</v>
      </c>
      <c r="C37">
        <v>3.8</v>
      </c>
      <c r="D37">
        <v>54221</v>
      </c>
      <c r="E37" t="s">
        <v>53</v>
      </c>
      <c r="F37" s="2">
        <v>22004858</v>
      </c>
      <c r="G37" t="s">
        <v>16</v>
      </c>
      <c r="H37">
        <v>0</v>
      </c>
      <c r="I37" t="s">
        <v>23</v>
      </c>
      <c r="J37" t="s">
        <v>18</v>
      </c>
      <c r="K37" s="3">
        <v>41440</v>
      </c>
      <c r="L37">
        <v>1.2</v>
      </c>
      <c r="M37" t="s">
        <v>71</v>
      </c>
      <c r="Q37">
        <v>3.2</v>
      </c>
    </row>
    <row r="38" spans="1:17" x14ac:dyDescent="0.35">
      <c r="A38" t="s">
        <v>96</v>
      </c>
      <c r="B38" t="s">
        <v>14</v>
      </c>
      <c r="C38">
        <v>4.5999999999999996</v>
      </c>
      <c r="D38">
        <v>51366</v>
      </c>
      <c r="E38" t="s">
        <v>97</v>
      </c>
      <c r="F38" s="2">
        <v>52772276</v>
      </c>
      <c r="G38" t="s">
        <v>16</v>
      </c>
      <c r="H38">
        <v>0</v>
      </c>
      <c r="I38" t="s">
        <v>23</v>
      </c>
      <c r="J38" t="s">
        <v>18</v>
      </c>
      <c r="K38" s="3">
        <v>42900</v>
      </c>
      <c r="L38" t="s">
        <v>30</v>
      </c>
      <c r="M38" t="s">
        <v>71</v>
      </c>
      <c r="Q38">
        <v>3.9</v>
      </c>
    </row>
    <row r="39" spans="1:17" x14ac:dyDescent="0.35">
      <c r="A39" t="s">
        <v>98</v>
      </c>
      <c r="B39" t="s">
        <v>14</v>
      </c>
      <c r="C39">
        <v>3.8</v>
      </c>
      <c r="D39">
        <v>7885</v>
      </c>
      <c r="E39" t="s">
        <v>99</v>
      </c>
      <c r="F39" s="2">
        <v>23036998</v>
      </c>
      <c r="G39" t="s">
        <v>16</v>
      </c>
      <c r="H39">
        <v>0</v>
      </c>
      <c r="I39" t="s">
        <v>51</v>
      </c>
      <c r="J39" t="s">
        <v>18</v>
      </c>
      <c r="K39" s="3">
        <v>43140</v>
      </c>
      <c r="L39">
        <v>1.07</v>
      </c>
      <c r="M39" t="s">
        <v>35</v>
      </c>
      <c r="Q39">
        <v>4.3</v>
      </c>
    </row>
    <row r="40" spans="1:17" x14ac:dyDescent="0.35">
      <c r="A40" t="s">
        <v>100</v>
      </c>
      <c r="B40" t="s">
        <v>14</v>
      </c>
      <c r="C40">
        <v>4.2</v>
      </c>
      <c r="D40">
        <v>115176</v>
      </c>
      <c r="E40" t="s">
        <v>101</v>
      </c>
      <c r="F40" s="2">
        <v>39795701</v>
      </c>
      <c r="G40" t="s">
        <v>16</v>
      </c>
      <c r="H40">
        <v>0</v>
      </c>
      <c r="I40" t="s">
        <v>17</v>
      </c>
      <c r="J40" t="s">
        <v>18</v>
      </c>
      <c r="K40" s="3">
        <v>43266</v>
      </c>
      <c r="L40" t="s">
        <v>102</v>
      </c>
      <c r="M40" t="s">
        <v>35</v>
      </c>
      <c r="Q40">
        <v>4.0999999999999996</v>
      </c>
    </row>
    <row r="41" spans="1:17" x14ac:dyDescent="0.35">
      <c r="A41" t="s">
        <v>103</v>
      </c>
      <c r="B41" t="s">
        <v>14</v>
      </c>
      <c r="C41">
        <v>4.2</v>
      </c>
      <c r="D41">
        <v>6200</v>
      </c>
      <c r="E41" t="s">
        <v>30</v>
      </c>
      <c r="F41" s="2">
        <v>36799065</v>
      </c>
      <c r="G41" t="s">
        <v>16</v>
      </c>
      <c r="H41">
        <v>0</v>
      </c>
      <c r="I41" t="s">
        <v>104</v>
      </c>
      <c r="J41" t="s">
        <v>18</v>
      </c>
      <c r="K41" s="3">
        <v>43287</v>
      </c>
      <c r="L41" t="s">
        <v>30</v>
      </c>
      <c r="M41" t="s">
        <v>30</v>
      </c>
      <c r="Q41">
        <v>4.2</v>
      </c>
    </row>
    <row r="42" spans="1:17" x14ac:dyDescent="0.35">
      <c r="A42" t="s">
        <v>105</v>
      </c>
      <c r="B42" t="s">
        <v>14</v>
      </c>
      <c r="C42">
        <v>3.6</v>
      </c>
      <c r="D42">
        <v>47386</v>
      </c>
      <c r="E42" t="s">
        <v>106</v>
      </c>
      <c r="F42" s="2">
        <v>37348967</v>
      </c>
      <c r="G42" t="s">
        <v>16</v>
      </c>
      <c r="H42">
        <v>0</v>
      </c>
      <c r="I42" t="s">
        <v>23</v>
      </c>
      <c r="J42" t="s">
        <v>18</v>
      </c>
      <c r="K42" s="3">
        <v>43257</v>
      </c>
      <c r="L42">
        <v>31</v>
      </c>
      <c r="M42" t="s">
        <v>25</v>
      </c>
      <c r="Q42">
        <v>3.5</v>
      </c>
    </row>
    <row r="43" spans="1:17" x14ac:dyDescent="0.35">
      <c r="A43" t="s">
        <v>45</v>
      </c>
      <c r="B43" t="s">
        <v>14</v>
      </c>
      <c r="C43">
        <v>4.0999999999999996</v>
      </c>
      <c r="D43">
        <v>234589</v>
      </c>
      <c r="E43" t="s">
        <v>15</v>
      </c>
      <c r="F43" s="2">
        <v>49384512</v>
      </c>
      <c r="G43" t="s">
        <v>16</v>
      </c>
      <c r="H43">
        <v>0</v>
      </c>
      <c r="I43" t="s">
        <v>23</v>
      </c>
      <c r="J43" t="s">
        <v>18</v>
      </c>
      <c r="K43" s="3">
        <v>42696</v>
      </c>
      <c r="L43">
        <v>1</v>
      </c>
      <c r="M43" t="s">
        <v>44</v>
      </c>
      <c r="Q43">
        <v>3.6</v>
      </c>
    </row>
    <row r="44" spans="1:17" x14ac:dyDescent="0.35">
      <c r="A44" t="s">
        <v>107</v>
      </c>
      <c r="B44" t="s">
        <v>14</v>
      </c>
      <c r="C44">
        <v>4.3</v>
      </c>
      <c r="D44">
        <v>951435</v>
      </c>
      <c r="E44" t="s">
        <v>108</v>
      </c>
      <c r="F44" s="2">
        <v>37214444</v>
      </c>
      <c r="G44" t="s">
        <v>16</v>
      </c>
      <c r="H44">
        <v>0</v>
      </c>
      <c r="I44" t="s">
        <v>23</v>
      </c>
      <c r="J44" t="s">
        <v>18</v>
      </c>
      <c r="K44" s="3">
        <v>43117</v>
      </c>
      <c r="L44">
        <v>2.2000000000000002</v>
      </c>
      <c r="M44" t="s">
        <v>109</v>
      </c>
      <c r="Q44">
        <v>3.9</v>
      </c>
    </row>
    <row r="45" spans="1:17" x14ac:dyDescent="0.35">
      <c r="A45" t="s">
        <v>110</v>
      </c>
      <c r="B45" t="s">
        <v>14</v>
      </c>
      <c r="C45">
        <v>4.3</v>
      </c>
      <c r="D45">
        <v>257531</v>
      </c>
      <c r="E45" t="s">
        <v>111</v>
      </c>
      <c r="F45" s="2">
        <v>44651646</v>
      </c>
      <c r="G45" t="s">
        <v>16</v>
      </c>
      <c r="H45">
        <v>0</v>
      </c>
      <c r="I45" t="s">
        <v>104</v>
      </c>
      <c r="J45" t="s">
        <v>18</v>
      </c>
      <c r="K45" s="3">
        <v>43118</v>
      </c>
      <c r="L45">
        <v>7</v>
      </c>
      <c r="M45" t="s">
        <v>28</v>
      </c>
      <c r="Q45">
        <v>4.4000000000000004</v>
      </c>
    </row>
    <row r="46" spans="1:17" x14ac:dyDescent="0.35">
      <c r="A46" t="s">
        <v>112</v>
      </c>
      <c r="B46" t="s">
        <v>14</v>
      </c>
      <c r="C46">
        <v>4.2</v>
      </c>
      <c r="D46">
        <v>331692</v>
      </c>
      <c r="E46" t="s">
        <v>30</v>
      </c>
      <c r="F46" s="2">
        <v>38480515</v>
      </c>
      <c r="G46" t="s">
        <v>16</v>
      </c>
      <c r="H46">
        <v>0</v>
      </c>
      <c r="I46" t="s">
        <v>23</v>
      </c>
      <c r="J46" t="s">
        <v>18</v>
      </c>
      <c r="K46" s="3">
        <v>43186</v>
      </c>
      <c r="L46" t="s">
        <v>30</v>
      </c>
      <c r="M46" t="s">
        <v>20</v>
      </c>
      <c r="Q46">
        <v>4.2</v>
      </c>
    </row>
    <row r="47" spans="1:17" x14ac:dyDescent="0.35">
      <c r="A47" t="s">
        <v>113</v>
      </c>
      <c r="B47" t="s">
        <v>14</v>
      </c>
      <c r="C47">
        <v>4.2</v>
      </c>
      <c r="D47">
        <v>154108</v>
      </c>
      <c r="E47" t="s">
        <v>114</v>
      </c>
      <c r="F47" s="2">
        <v>42034467</v>
      </c>
      <c r="G47" t="s">
        <v>16</v>
      </c>
      <c r="H47">
        <v>0</v>
      </c>
      <c r="I47" t="s">
        <v>23</v>
      </c>
      <c r="J47" t="s">
        <v>18</v>
      </c>
      <c r="K47" s="3">
        <v>42290</v>
      </c>
      <c r="L47" t="s">
        <v>115</v>
      </c>
      <c r="M47" t="s">
        <v>71</v>
      </c>
    </row>
    <row r="48" spans="1:17" x14ac:dyDescent="0.35">
      <c r="A48" t="s">
        <v>116</v>
      </c>
      <c r="B48" t="s">
        <v>14</v>
      </c>
      <c r="C48">
        <v>4.2</v>
      </c>
      <c r="D48">
        <v>475369</v>
      </c>
      <c r="E48" t="s">
        <v>117</v>
      </c>
      <c r="F48" s="2">
        <v>38528062</v>
      </c>
      <c r="G48" t="s">
        <v>16</v>
      </c>
      <c r="H48">
        <v>0</v>
      </c>
      <c r="I48" t="s">
        <v>23</v>
      </c>
      <c r="J48" t="s">
        <v>18</v>
      </c>
      <c r="K48" s="3">
        <v>43165</v>
      </c>
      <c r="L48">
        <v>1.1399999999999999</v>
      </c>
      <c r="M48" t="s">
        <v>20</v>
      </c>
    </row>
    <row r="49" spans="1:13" x14ac:dyDescent="0.35">
      <c r="A49" t="s">
        <v>118</v>
      </c>
      <c r="B49" t="s">
        <v>14</v>
      </c>
      <c r="C49">
        <v>4</v>
      </c>
      <c r="D49">
        <v>358633</v>
      </c>
      <c r="E49" t="s">
        <v>119</v>
      </c>
      <c r="F49" s="2">
        <v>32321373</v>
      </c>
      <c r="G49" t="s">
        <v>16</v>
      </c>
      <c r="H49">
        <v>0</v>
      </c>
      <c r="I49" t="s">
        <v>23</v>
      </c>
      <c r="J49" t="s">
        <v>18</v>
      </c>
      <c r="K49" s="3">
        <v>43223</v>
      </c>
      <c r="L49">
        <v>1.32</v>
      </c>
      <c r="M49" t="s">
        <v>20</v>
      </c>
    </row>
    <row r="50" spans="1:13" x14ac:dyDescent="0.35">
      <c r="A50" t="s">
        <v>120</v>
      </c>
      <c r="B50" t="s">
        <v>14</v>
      </c>
      <c r="C50">
        <v>4.0999999999999996</v>
      </c>
      <c r="D50">
        <v>14253</v>
      </c>
      <c r="E50" t="s">
        <v>121</v>
      </c>
      <c r="F50" s="2">
        <v>21446123</v>
      </c>
      <c r="G50" t="s">
        <v>16</v>
      </c>
      <c r="H50">
        <v>0</v>
      </c>
      <c r="I50" t="s">
        <v>23</v>
      </c>
      <c r="J50" t="s">
        <v>18</v>
      </c>
      <c r="K50" s="3">
        <v>43118</v>
      </c>
      <c r="L50">
        <v>3.1</v>
      </c>
      <c r="M50" t="s">
        <v>35</v>
      </c>
    </row>
    <row r="51" spans="1:13" x14ac:dyDescent="0.35">
      <c r="A51" t="s">
        <v>122</v>
      </c>
      <c r="B51" t="s">
        <v>14</v>
      </c>
      <c r="C51">
        <v>3.9</v>
      </c>
      <c r="D51">
        <v>15829</v>
      </c>
      <c r="E51" t="s">
        <v>123</v>
      </c>
      <c r="F51" s="2">
        <v>41587027</v>
      </c>
      <c r="G51" t="s">
        <v>16</v>
      </c>
      <c r="H51">
        <v>0</v>
      </c>
      <c r="I51" t="s">
        <v>23</v>
      </c>
      <c r="J51" t="s">
        <v>18</v>
      </c>
      <c r="K51" s="3">
        <v>43305</v>
      </c>
      <c r="L51">
        <v>1.29</v>
      </c>
      <c r="M51" t="s">
        <v>35</v>
      </c>
    </row>
    <row r="52" spans="1:13" x14ac:dyDescent="0.35">
      <c r="A52" t="s">
        <v>124</v>
      </c>
      <c r="B52" t="s">
        <v>14</v>
      </c>
      <c r="C52">
        <v>4.2</v>
      </c>
      <c r="D52">
        <v>137338</v>
      </c>
      <c r="E52" t="s">
        <v>125</v>
      </c>
      <c r="F52" s="2">
        <v>35768821</v>
      </c>
      <c r="G52" t="s">
        <v>16</v>
      </c>
      <c r="H52">
        <v>0</v>
      </c>
      <c r="I52" t="s">
        <v>23</v>
      </c>
      <c r="J52" t="s">
        <v>18</v>
      </c>
      <c r="K52" s="3">
        <v>43294</v>
      </c>
      <c r="L52">
        <v>1.44</v>
      </c>
      <c r="M52" t="s">
        <v>28</v>
      </c>
    </row>
    <row r="53" spans="1:13" x14ac:dyDescent="0.35">
      <c r="A53" t="s">
        <v>126</v>
      </c>
      <c r="B53" t="s">
        <v>14</v>
      </c>
      <c r="C53">
        <v>3.5</v>
      </c>
      <c r="D53">
        <v>3344300</v>
      </c>
      <c r="E53" t="s">
        <v>50</v>
      </c>
      <c r="F53" s="2">
        <v>38305688</v>
      </c>
      <c r="G53" t="s">
        <v>16</v>
      </c>
      <c r="H53">
        <v>0</v>
      </c>
      <c r="I53" t="s">
        <v>104</v>
      </c>
      <c r="J53" t="s">
        <v>18</v>
      </c>
      <c r="K53" s="3">
        <v>43305</v>
      </c>
      <c r="L53" t="s">
        <v>127</v>
      </c>
      <c r="M53" t="s">
        <v>28</v>
      </c>
    </row>
    <row r="54" spans="1:13" x14ac:dyDescent="0.35">
      <c r="A54" t="s">
        <v>128</v>
      </c>
      <c r="B54" t="s">
        <v>14</v>
      </c>
      <c r="C54">
        <v>4</v>
      </c>
      <c r="D54">
        <v>567984</v>
      </c>
      <c r="E54" t="s">
        <v>129</v>
      </c>
      <c r="F54" s="2">
        <v>42365685</v>
      </c>
      <c r="G54" t="s">
        <v>16</v>
      </c>
      <c r="H54">
        <v>0</v>
      </c>
      <c r="I54" t="s">
        <v>23</v>
      </c>
      <c r="J54" t="s">
        <v>18</v>
      </c>
      <c r="K54" s="3">
        <v>43297</v>
      </c>
      <c r="L54" t="s">
        <v>130</v>
      </c>
      <c r="M54" t="s">
        <v>20</v>
      </c>
    </row>
    <row r="55" spans="1:13" x14ac:dyDescent="0.35">
      <c r="A55" t="s">
        <v>131</v>
      </c>
      <c r="B55" t="s">
        <v>14</v>
      </c>
      <c r="C55">
        <v>3.7</v>
      </c>
      <c r="D55">
        <v>140658</v>
      </c>
      <c r="E55" t="s">
        <v>80</v>
      </c>
      <c r="F55" s="2">
        <v>43256705</v>
      </c>
      <c r="G55" t="s">
        <v>16</v>
      </c>
      <c r="H55">
        <v>0</v>
      </c>
      <c r="I55" t="s">
        <v>23</v>
      </c>
      <c r="J55" t="s">
        <v>18</v>
      </c>
      <c r="K55" s="3">
        <v>43313</v>
      </c>
      <c r="L55" t="s">
        <v>132</v>
      </c>
      <c r="M55" t="s">
        <v>133</v>
      </c>
    </row>
    <row r="56" spans="1:13" x14ac:dyDescent="0.35">
      <c r="A56" t="s">
        <v>134</v>
      </c>
      <c r="B56" t="s">
        <v>14</v>
      </c>
      <c r="C56">
        <v>4.2</v>
      </c>
      <c r="D56">
        <v>17453</v>
      </c>
      <c r="E56" t="s">
        <v>43</v>
      </c>
      <c r="F56" s="2">
        <v>44034624</v>
      </c>
      <c r="G56" t="s">
        <v>16</v>
      </c>
      <c r="H56">
        <v>0</v>
      </c>
      <c r="I56" t="s">
        <v>51</v>
      </c>
      <c r="J56" t="s">
        <v>18</v>
      </c>
      <c r="K56" s="3">
        <v>43252</v>
      </c>
      <c r="L56">
        <v>1.06</v>
      </c>
      <c r="M56" t="s">
        <v>71</v>
      </c>
    </row>
    <row r="57" spans="1:13" x14ac:dyDescent="0.35">
      <c r="A57" t="s">
        <v>135</v>
      </c>
      <c r="B57" t="s">
        <v>14</v>
      </c>
      <c r="C57">
        <v>4.5</v>
      </c>
      <c r="D57">
        <v>30008</v>
      </c>
      <c r="E57" t="s">
        <v>43</v>
      </c>
      <c r="F57" s="2">
        <v>32352583</v>
      </c>
      <c r="G57" t="s">
        <v>16</v>
      </c>
      <c r="H57">
        <v>0</v>
      </c>
      <c r="I57" t="s">
        <v>51</v>
      </c>
      <c r="J57" t="s">
        <v>18</v>
      </c>
      <c r="K57" s="3">
        <v>42824</v>
      </c>
      <c r="L57">
        <v>1.26</v>
      </c>
      <c r="M57" t="s">
        <v>71</v>
      </c>
    </row>
    <row r="58" spans="1:13" x14ac:dyDescent="0.35">
      <c r="A58" t="s">
        <v>136</v>
      </c>
      <c r="B58" t="s">
        <v>14</v>
      </c>
      <c r="C58">
        <v>4.0999999999999996</v>
      </c>
      <c r="D58">
        <v>32522</v>
      </c>
      <c r="E58" t="s">
        <v>111</v>
      </c>
      <c r="F58" s="2">
        <v>49754557</v>
      </c>
      <c r="G58" t="s">
        <v>16</v>
      </c>
      <c r="H58">
        <v>0</v>
      </c>
      <c r="I58" t="s">
        <v>23</v>
      </c>
      <c r="J58" t="s">
        <v>18</v>
      </c>
      <c r="K58" s="3">
        <v>42394</v>
      </c>
      <c r="L58" t="s">
        <v>137</v>
      </c>
      <c r="M58" t="s">
        <v>138</v>
      </c>
    </row>
    <row r="59" spans="1:13" x14ac:dyDescent="0.35">
      <c r="A59" t="s">
        <v>139</v>
      </c>
      <c r="B59" t="s">
        <v>14</v>
      </c>
      <c r="C59">
        <v>4.2</v>
      </c>
      <c r="D59">
        <v>5290</v>
      </c>
      <c r="E59" t="s">
        <v>86</v>
      </c>
      <c r="F59" s="2">
        <v>33582336</v>
      </c>
      <c r="G59" t="s">
        <v>16</v>
      </c>
      <c r="H59">
        <v>0</v>
      </c>
      <c r="I59" t="s">
        <v>23</v>
      </c>
      <c r="J59" t="s">
        <v>18</v>
      </c>
      <c r="K59" s="3">
        <v>41991</v>
      </c>
      <c r="L59">
        <v>1.3</v>
      </c>
      <c r="M59" t="s">
        <v>71</v>
      </c>
    </row>
    <row r="60" spans="1:13" x14ac:dyDescent="0.35">
      <c r="A60" t="s">
        <v>140</v>
      </c>
      <c r="B60" t="s">
        <v>14</v>
      </c>
      <c r="C60">
        <v>3.8</v>
      </c>
      <c r="D60">
        <v>23104</v>
      </c>
      <c r="E60" t="s">
        <v>86</v>
      </c>
      <c r="F60" s="2">
        <v>27190261</v>
      </c>
      <c r="G60" t="s">
        <v>16</v>
      </c>
      <c r="H60">
        <v>0</v>
      </c>
      <c r="I60" t="s">
        <v>23</v>
      </c>
      <c r="J60" t="s">
        <v>18</v>
      </c>
      <c r="K60" s="3">
        <v>42221</v>
      </c>
      <c r="L60">
        <v>2.2000000000000002</v>
      </c>
      <c r="M60" t="s">
        <v>44</v>
      </c>
    </row>
    <row r="61" spans="1:13" x14ac:dyDescent="0.35">
      <c r="A61" t="s">
        <v>141</v>
      </c>
      <c r="B61" t="s">
        <v>14</v>
      </c>
      <c r="C61">
        <v>3.9</v>
      </c>
      <c r="D61">
        <v>8482</v>
      </c>
      <c r="E61" t="s">
        <v>142</v>
      </c>
      <c r="F61" s="2">
        <v>42663501</v>
      </c>
      <c r="G61" t="s">
        <v>16</v>
      </c>
      <c r="H61">
        <v>0</v>
      </c>
      <c r="I61" t="s">
        <v>23</v>
      </c>
      <c r="J61" t="s">
        <v>18</v>
      </c>
      <c r="K61" s="3">
        <v>42226</v>
      </c>
      <c r="L61">
        <v>1.3</v>
      </c>
      <c r="M61" t="s">
        <v>44</v>
      </c>
    </row>
    <row r="62" spans="1:13" x14ac:dyDescent="0.35">
      <c r="A62" t="s">
        <v>143</v>
      </c>
      <c r="B62" t="s">
        <v>14</v>
      </c>
      <c r="C62">
        <v>3.8</v>
      </c>
      <c r="D62">
        <v>16237</v>
      </c>
      <c r="E62" t="s">
        <v>144</v>
      </c>
      <c r="F62" s="2">
        <v>35396812</v>
      </c>
      <c r="G62" t="s">
        <v>16</v>
      </c>
      <c r="H62">
        <v>0</v>
      </c>
      <c r="I62" t="s">
        <v>23</v>
      </c>
      <c r="J62" t="s">
        <v>18</v>
      </c>
      <c r="K62" s="3">
        <v>42361</v>
      </c>
      <c r="L62" t="s">
        <v>145</v>
      </c>
      <c r="M62" t="s">
        <v>71</v>
      </c>
    </row>
    <row r="63" spans="1:13" x14ac:dyDescent="0.35">
      <c r="A63" t="s">
        <v>146</v>
      </c>
      <c r="B63" t="s">
        <v>14</v>
      </c>
      <c r="C63">
        <v>4.3</v>
      </c>
      <c r="D63">
        <v>697805</v>
      </c>
      <c r="E63" t="s">
        <v>147</v>
      </c>
      <c r="F63" s="2">
        <v>46114707</v>
      </c>
      <c r="G63" t="s">
        <v>16</v>
      </c>
      <c r="H63">
        <v>0</v>
      </c>
      <c r="I63" t="s">
        <v>23</v>
      </c>
      <c r="J63" t="s">
        <v>18</v>
      </c>
      <c r="K63" s="3">
        <v>43284</v>
      </c>
      <c r="L63" t="s">
        <v>148</v>
      </c>
      <c r="M63" t="s">
        <v>149</v>
      </c>
    </row>
    <row r="64" spans="1:13" x14ac:dyDescent="0.35">
      <c r="A64" t="s">
        <v>150</v>
      </c>
      <c r="B64" t="s">
        <v>14</v>
      </c>
      <c r="C64">
        <v>4.2</v>
      </c>
      <c r="D64">
        <v>192374</v>
      </c>
      <c r="E64" t="s">
        <v>151</v>
      </c>
      <c r="F64" s="2">
        <v>37586362</v>
      </c>
      <c r="G64" t="s">
        <v>16</v>
      </c>
      <c r="H64">
        <v>0</v>
      </c>
      <c r="I64" t="s">
        <v>23</v>
      </c>
      <c r="J64" t="s">
        <v>18</v>
      </c>
      <c r="K64" s="3">
        <v>43109</v>
      </c>
      <c r="L64" t="s">
        <v>30</v>
      </c>
      <c r="M64" t="s">
        <v>39</v>
      </c>
    </row>
    <row r="65" spans="1:13" x14ac:dyDescent="0.35">
      <c r="A65" t="s">
        <v>152</v>
      </c>
      <c r="B65" t="s">
        <v>14</v>
      </c>
      <c r="C65">
        <v>3.7</v>
      </c>
      <c r="D65">
        <v>2178</v>
      </c>
      <c r="E65" t="s">
        <v>59</v>
      </c>
      <c r="F65" s="2">
        <v>39248081</v>
      </c>
      <c r="G65" t="s">
        <v>16</v>
      </c>
      <c r="H65">
        <v>0</v>
      </c>
      <c r="I65" t="s">
        <v>23</v>
      </c>
      <c r="J65" t="s">
        <v>18</v>
      </c>
      <c r="K65" s="3">
        <v>43187</v>
      </c>
      <c r="L65">
        <v>1.1000000000000001</v>
      </c>
      <c r="M65" t="s">
        <v>28</v>
      </c>
    </row>
    <row r="66" spans="1:13" x14ac:dyDescent="0.35">
      <c r="A66" t="s">
        <v>153</v>
      </c>
      <c r="B66" t="s">
        <v>14</v>
      </c>
      <c r="C66">
        <v>3.4</v>
      </c>
      <c r="D66">
        <v>66894</v>
      </c>
      <c r="E66" t="s">
        <v>30</v>
      </c>
      <c r="F66" s="2">
        <v>41783744</v>
      </c>
      <c r="G66" t="s">
        <v>16</v>
      </c>
      <c r="H66">
        <v>0</v>
      </c>
      <c r="I66" t="s">
        <v>104</v>
      </c>
      <c r="J66" t="s">
        <v>18</v>
      </c>
      <c r="K66" s="3">
        <v>43302</v>
      </c>
      <c r="L66" t="s">
        <v>30</v>
      </c>
      <c r="M66" t="s">
        <v>30</v>
      </c>
    </row>
    <row r="67" spans="1:13" x14ac:dyDescent="0.35">
      <c r="A67" t="s">
        <v>154</v>
      </c>
      <c r="B67" t="s">
        <v>14</v>
      </c>
      <c r="C67">
        <v>4</v>
      </c>
      <c r="D67">
        <v>2233</v>
      </c>
      <c r="E67" t="s">
        <v>155</v>
      </c>
      <c r="F67" s="2">
        <v>33918345</v>
      </c>
      <c r="G67" t="s">
        <v>16</v>
      </c>
      <c r="H67">
        <v>0</v>
      </c>
      <c r="I67" t="s">
        <v>23</v>
      </c>
      <c r="J67" t="s">
        <v>18</v>
      </c>
      <c r="K67" s="3">
        <v>43159</v>
      </c>
      <c r="L67">
        <v>1.1000000000000001</v>
      </c>
      <c r="M67" t="s">
        <v>71</v>
      </c>
    </row>
    <row r="68" spans="1:13" x14ac:dyDescent="0.35">
      <c r="A68" t="s">
        <v>156</v>
      </c>
      <c r="B68" t="s">
        <v>14</v>
      </c>
      <c r="C68">
        <v>3.9</v>
      </c>
      <c r="D68">
        <v>83671</v>
      </c>
      <c r="E68" t="s">
        <v>157</v>
      </c>
      <c r="F68" s="2">
        <v>44524786</v>
      </c>
      <c r="G68" t="s">
        <v>16</v>
      </c>
      <c r="H68">
        <v>0</v>
      </c>
      <c r="I68" t="s">
        <v>104</v>
      </c>
      <c r="J68" t="s">
        <v>18</v>
      </c>
      <c r="K68" s="3">
        <v>43224</v>
      </c>
      <c r="L68">
        <v>9</v>
      </c>
      <c r="M68" t="s">
        <v>28</v>
      </c>
    </row>
    <row r="69" spans="1:13" x14ac:dyDescent="0.35">
      <c r="A69" t="s">
        <v>158</v>
      </c>
      <c r="B69" t="s">
        <v>14</v>
      </c>
      <c r="C69">
        <v>4.4000000000000004</v>
      </c>
      <c r="D69">
        <v>85410</v>
      </c>
      <c r="E69" t="s">
        <v>129</v>
      </c>
      <c r="F69" s="2">
        <v>38714652</v>
      </c>
      <c r="G69" t="s">
        <v>16</v>
      </c>
      <c r="H69">
        <v>0</v>
      </c>
      <c r="I69" t="s">
        <v>104</v>
      </c>
      <c r="J69" t="s">
        <v>18</v>
      </c>
      <c r="K69" s="3">
        <v>42998</v>
      </c>
      <c r="L69">
        <v>20170920</v>
      </c>
      <c r="M69" t="s">
        <v>28</v>
      </c>
    </row>
    <row r="70" spans="1:13" x14ac:dyDescent="0.35">
      <c r="A70" t="s">
        <v>159</v>
      </c>
      <c r="B70" t="s">
        <v>14</v>
      </c>
      <c r="C70">
        <v>4.0999999999999996</v>
      </c>
      <c r="D70">
        <v>839206</v>
      </c>
      <c r="E70" t="s">
        <v>160</v>
      </c>
      <c r="F70" s="2">
        <v>26034417</v>
      </c>
      <c r="G70" t="s">
        <v>16</v>
      </c>
      <c r="H70">
        <v>0</v>
      </c>
      <c r="I70" t="s">
        <v>23</v>
      </c>
      <c r="J70" t="s">
        <v>18</v>
      </c>
      <c r="K70" s="3">
        <v>42998</v>
      </c>
      <c r="L70" t="s">
        <v>161</v>
      </c>
      <c r="M70" t="s">
        <v>28</v>
      </c>
    </row>
    <row r="71" spans="1:13" x14ac:dyDescent="0.35">
      <c r="A71" t="s">
        <v>162</v>
      </c>
      <c r="B71" t="s">
        <v>14</v>
      </c>
      <c r="C71">
        <v>3.4</v>
      </c>
      <c r="D71">
        <v>20364</v>
      </c>
      <c r="E71" t="s">
        <v>142</v>
      </c>
      <c r="F71" s="2">
        <v>44660570</v>
      </c>
      <c r="G71" t="s">
        <v>16</v>
      </c>
      <c r="H71">
        <v>0</v>
      </c>
      <c r="I71" t="s">
        <v>23</v>
      </c>
      <c r="J71" t="s">
        <v>18</v>
      </c>
      <c r="K71" s="3">
        <v>43293</v>
      </c>
      <c r="L71" t="s">
        <v>102</v>
      </c>
      <c r="M71" t="s">
        <v>28</v>
      </c>
    </row>
    <row r="72" spans="1:13" x14ac:dyDescent="0.35">
      <c r="A72" t="s">
        <v>163</v>
      </c>
      <c r="B72" t="s">
        <v>14</v>
      </c>
      <c r="C72">
        <v>4.0999999999999996</v>
      </c>
      <c r="D72">
        <v>12257</v>
      </c>
      <c r="E72" t="s">
        <v>73</v>
      </c>
      <c r="F72" s="2">
        <v>37928093</v>
      </c>
      <c r="G72" t="s">
        <v>16</v>
      </c>
      <c r="H72">
        <v>0</v>
      </c>
      <c r="I72" t="s">
        <v>23</v>
      </c>
      <c r="J72" t="s">
        <v>18</v>
      </c>
      <c r="K72" s="3">
        <v>42622</v>
      </c>
      <c r="L72">
        <v>1.4</v>
      </c>
      <c r="M72" t="s">
        <v>71</v>
      </c>
    </row>
    <row r="73" spans="1:13" x14ac:dyDescent="0.35">
      <c r="A73" t="s">
        <v>164</v>
      </c>
      <c r="B73" t="s">
        <v>14</v>
      </c>
      <c r="C73">
        <v>3.6</v>
      </c>
      <c r="D73">
        <v>28151</v>
      </c>
      <c r="E73" t="s">
        <v>73</v>
      </c>
      <c r="F73" s="2">
        <v>51764205</v>
      </c>
      <c r="G73" t="s">
        <v>16</v>
      </c>
      <c r="H73">
        <v>0</v>
      </c>
      <c r="I73" t="s">
        <v>104</v>
      </c>
      <c r="J73" t="s">
        <v>18</v>
      </c>
      <c r="K73" s="3">
        <v>42729</v>
      </c>
      <c r="L73">
        <v>1.2</v>
      </c>
      <c r="M73" t="s">
        <v>44</v>
      </c>
    </row>
    <row r="74" spans="1:13" x14ac:dyDescent="0.35">
      <c r="A74" t="s">
        <v>165</v>
      </c>
      <c r="B74" t="s">
        <v>14</v>
      </c>
      <c r="C74">
        <v>3.7</v>
      </c>
      <c r="D74">
        <v>2183</v>
      </c>
      <c r="E74" t="s">
        <v>166</v>
      </c>
      <c r="F74" s="2">
        <v>49249295</v>
      </c>
      <c r="G74" t="s">
        <v>16</v>
      </c>
      <c r="H74">
        <v>0</v>
      </c>
      <c r="I74" t="s">
        <v>23</v>
      </c>
      <c r="J74" t="s">
        <v>18</v>
      </c>
      <c r="K74" s="3">
        <v>43291</v>
      </c>
      <c r="L74">
        <v>1.1200000000000001</v>
      </c>
      <c r="M74" t="s">
        <v>71</v>
      </c>
    </row>
    <row r="75" spans="1:13" x14ac:dyDescent="0.35">
      <c r="A75" t="s">
        <v>167</v>
      </c>
      <c r="B75" t="s">
        <v>14</v>
      </c>
      <c r="C75">
        <v>4.2</v>
      </c>
      <c r="D75">
        <v>35171</v>
      </c>
      <c r="E75" t="s">
        <v>142</v>
      </c>
      <c r="F75" s="2">
        <v>18634283</v>
      </c>
      <c r="G75" t="s">
        <v>16</v>
      </c>
      <c r="H75">
        <v>0</v>
      </c>
      <c r="I75" t="s">
        <v>23</v>
      </c>
      <c r="J75" t="s">
        <v>18</v>
      </c>
      <c r="K75" s="3">
        <v>41681</v>
      </c>
      <c r="L75">
        <v>1.2</v>
      </c>
      <c r="M75" t="s">
        <v>71</v>
      </c>
    </row>
    <row r="76" spans="1:13" x14ac:dyDescent="0.35">
      <c r="A76" t="s">
        <v>168</v>
      </c>
      <c r="B76" t="s">
        <v>14</v>
      </c>
      <c r="C76">
        <v>3.9</v>
      </c>
      <c r="D76">
        <v>33788</v>
      </c>
      <c r="E76" t="s">
        <v>63</v>
      </c>
      <c r="F76" s="2">
        <v>30234388</v>
      </c>
      <c r="G76" t="s">
        <v>16</v>
      </c>
      <c r="H76">
        <v>0</v>
      </c>
      <c r="I76" t="s">
        <v>23</v>
      </c>
      <c r="J76" t="s">
        <v>18</v>
      </c>
      <c r="K76" s="3">
        <v>43188</v>
      </c>
      <c r="L76" t="s">
        <v>169</v>
      </c>
      <c r="M76" t="s">
        <v>28</v>
      </c>
    </row>
    <row r="77" spans="1:13" x14ac:dyDescent="0.35">
      <c r="A77" t="s">
        <v>170</v>
      </c>
      <c r="B77" t="s">
        <v>14</v>
      </c>
      <c r="C77">
        <v>4</v>
      </c>
      <c r="D77">
        <v>301895</v>
      </c>
      <c r="E77" t="s">
        <v>171</v>
      </c>
      <c r="F77" s="2">
        <v>49097299</v>
      </c>
      <c r="G77" t="s">
        <v>16</v>
      </c>
      <c r="H77">
        <v>0</v>
      </c>
      <c r="I77" t="s">
        <v>23</v>
      </c>
      <c r="J77" t="s">
        <v>18</v>
      </c>
      <c r="K77" s="3">
        <v>43243</v>
      </c>
      <c r="L77" t="s">
        <v>172</v>
      </c>
      <c r="M77" t="s">
        <v>28</v>
      </c>
    </row>
    <row r="78" spans="1:13" x14ac:dyDescent="0.35">
      <c r="A78" t="s">
        <v>173</v>
      </c>
      <c r="B78" t="s">
        <v>14</v>
      </c>
      <c r="C78">
        <v>4</v>
      </c>
      <c r="D78">
        <v>25275</v>
      </c>
      <c r="E78" t="s">
        <v>174</v>
      </c>
      <c r="F78" s="2">
        <v>31561437</v>
      </c>
      <c r="G78" t="s">
        <v>16</v>
      </c>
      <c r="H78">
        <v>0</v>
      </c>
      <c r="I78" t="s">
        <v>23</v>
      </c>
      <c r="J78" t="s">
        <v>18</v>
      </c>
      <c r="K78" s="3">
        <v>42958</v>
      </c>
      <c r="L78">
        <v>1.1000000000000001</v>
      </c>
      <c r="M78" t="s">
        <v>71</v>
      </c>
    </row>
    <row r="79" spans="1:13" x14ac:dyDescent="0.35">
      <c r="A79" t="s">
        <v>175</v>
      </c>
      <c r="B79" t="s">
        <v>14</v>
      </c>
      <c r="C79">
        <v>3.9</v>
      </c>
      <c r="D79">
        <v>7279</v>
      </c>
      <c r="E79" t="s">
        <v>176</v>
      </c>
      <c r="F79" s="2">
        <v>39951705</v>
      </c>
      <c r="G79" t="s">
        <v>16</v>
      </c>
      <c r="H79">
        <v>0</v>
      </c>
      <c r="I79" t="s">
        <v>23</v>
      </c>
      <c r="J79" t="s">
        <v>18</v>
      </c>
      <c r="K79" s="3">
        <v>43168</v>
      </c>
      <c r="L79">
        <v>1.5</v>
      </c>
      <c r="M79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61E40-8D67-4102-8571-C7307D53DE6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B84F6-C1E6-473B-B3EE-DE93D10F36F1}">
  <dimension ref="A1:Z101"/>
  <sheetViews>
    <sheetView workbookViewId="0">
      <selection activeCell="U31" sqref="U31"/>
    </sheetView>
  </sheetViews>
  <sheetFormatPr defaultRowHeight="14.5" x14ac:dyDescent="0.35"/>
  <cols>
    <col min="1" max="1" width="44.54296875" bestFit="1" customWidth="1"/>
    <col min="2" max="2" width="16.36328125" bestFit="1" customWidth="1"/>
    <col min="3" max="3" width="6" bestFit="1" customWidth="1"/>
    <col min="4" max="4" width="8.81640625" bestFit="1" customWidth="1"/>
    <col min="5" max="5" width="15.81640625" bestFit="1" customWidth="1"/>
    <col min="6" max="6" width="10.81640625" bestFit="1" customWidth="1"/>
    <col min="7" max="8" width="4.81640625" bestFit="1" customWidth="1"/>
    <col min="9" max="9" width="13.1796875" bestFit="1" customWidth="1"/>
    <col min="10" max="10" width="14.08984375" bestFit="1" customWidth="1"/>
    <col min="11" max="11" width="11.7265625" bestFit="1" customWidth="1"/>
    <col min="12" max="12" width="24.26953125" bestFit="1" customWidth="1"/>
    <col min="13" max="13" width="15.81640625" bestFit="1" customWidth="1"/>
  </cols>
  <sheetData>
    <row r="1" spans="1:23" x14ac:dyDescent="0.3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P1" t="s">
        <v>177</v>
      </c>
      <c r="Q1" t="s">
        <v>325</v>
      </c>
      <c r="U1" t="s">
        <v>326</v>
      </c>
      <c r="W1">
        <v>0.05</v>
      </c>
    </row>
    <row r="2" spans="1:23" x14ac:dyDescent="0.35">
      <c r="A2" t="s">
        <v>178</v>
      </c>
      <c r="B2" t="s">
        <v>179</v>
      </c>
      <c r="C2">
        <v>4</v>
      </c>
      <c r="D2">
        <v>56642847</v>
      </c>
      <c r="E2" t="s">
        <v>30</v>
      </c>
      <c r="F2" s="2">
        <v>739580392.77128816</v>
      </c>
      <c r="G2" t="s">
        <v>16</v>
      </c>
      <c r="H2">
        <v>0</v>
      </c>
      <c r="I2" t="s">
        <v>23</v>
      </c>
      <c r="J2" t="s">
        <v>180</v>
      </c>
      <c r="K2" s="3">
        <v>43313</v>
      </c>
      <c r="L2" t="s">
        <v>30</v>
      </c>
      <c r="M2" t="s">
        <v>30</v>
      </c>
      <c r="P2">
        <v>3.8</v>
      </c>
      <c r="Q2">
        <v>3.9</v>
      </c>
    </row>
    <row r="3" spans="1:23" x14ac:dyDescent="0.35">
      <c r="A3" t="s">
        <v>181</v>
      </c>
      <c r="B3" t="s">
        <v>179</v>
      </c>
      <c r="C3">
        <v>4.5999999999999996</v>
      </c>
      <c r="D3">
        <v>69119316</v>
      </c>
      <c r="E3" t="s">
        <v>30</v>
      </c>
      <c r="F3" s="2">
        <v>955230074.75033867</v>
      </c>
      <c r="G3" t="s">
        <v>16</v>
      </c>
      <c r="H3">
        <v>0</v>
      </c>
      <c r="I3" t="s">
        <v>23</v>
      </c>
      <c r="J3" t="s">
        <v>180</v>
      </c>
      <c r="K3" s="3">
        <v>43315</v>
      </c>
      <c r="L3" t="s">
        <v>30</v>
      </c>
      <c r="M3" t="s">
        <v>30</v>
      </c>
      <c r="P3">
        <v>3.5</v>
      </c>
      <c r="Q3">
        <v>4.4000000000000004</v>
      </c>
      <c r="U3" t="s">
        <v>327</v>
      </c>
    </row>
    <row r="4" spans="1:23" x14ac:dyDescent="0.35">
      <c r="A4" t="s">
        <v>182</v>
      </c>
      <c r="B4" t="s">
        <v>179</v>
      </c>
      <c r="C4">
        <v>4.2</v>
      </c>
      <c r="D4">
        <v>125257</v>
      </c>
      <c r="E4" t="s">
        <v>67</v>
      </c>
      <c r="F4" s="2">
        <v>1413238880.1540241</v>
      </c>
      <c r="G4" t="s">
        <v>16</v>
      </c>
      <c r="H4">
        <v>0</v>
      </c>
      <c r="I4" t="s">
        <v>17</v>
      </c>
      <c r="J4" t="s">
        <v>180</v>
      </c>
      <c r="K4" s="3">
        <v>43257</v>
      </c>
      <c r="L4" t="s">
        <v>183</v>
      </c>
      <c r="M4" t="s">
        <v>28</v>
      </c>
      <c r="P4">
        <v>3.9</v>
      </c>
      <c r="Q4">
        <v>4.3</v>
      </c>
    </row>
    <row r="5" spans="1:23" x14ac:dyDescent="0.35">
      <c r="A5" t="s">
        <v>184</v>
      </c>
      <c r="B5" t="s">
        <v>179</v>
      </c>
      <c r="C5">
        <v>4.5999999999999996</v>
      </c>
      <c r="D5">
        <v>9642995</v>
      </c>
      <c r="E5" t="s">
        <v>30</v>
      </c>
      <c r="F5" s="2">
        <v>556411235.28200531</v>
      </c>
      <c r="G5" t="s">
        <v>16</v>
      </c>
      <c r="H5">
        <v>0</v>
      </c>
      <c r="I5" t="s">
        <v>23</v>
      </c>
      <c r="J5" t="s">
        <v>180</v>
      </c>
      <c r="K5" s="3">
        <v>43313</v>
      </c>
      <c r="L5" t="s">
        <v>30</v>
      </c>
      <c r="M5" t="s">
        <v>30</v>
      </c>
      <c r="P5">
        <v>4.4000000000000004</v>
      </c>
      <c r="Q5">
        <v>4.8</v>
      </c>
      <c r="U5" t="s">
        <v>328</v>
      </c>
      <c r="V5" t="s">
        <v>329</v>
      </c>
    </row>
    <row r="6" spans="1:23" x14ac:dyDescent="0.35">
      <c r="A6" t="s">
        <v>185</v>
      </c>
      <c r="B6" t="s">
        <v>179</v>
      </c>
      <c r="C6">
        <v>4.3</v>
      </c>
      <c r="D6">
        <v>1429035</v>
      </c>
      <c r="E6" t="s">
        <v>30</v>
      </c>
      <c r="F6" s="2">
        <v>1092257386.8763607</v>
      </c>
      <c r="G6" t="s">
        <v>16</v>
      </c>
      <c r="H6">
        <v>0</v>
      </c>
      <c r="I6" t="s">
        <v>23</v>
      </c>
      <c r="J6" t="s">
        <v>180</v>
      </c>
      <c r="K6" s="3">
        <v>43306</v>
      </c>
      <c r="L6" t="s">
        <v>186</v>
      </c>
      <c r="M6" t="s">
        <v>71</v>
      </c>
      <c r="P6">
        <v>3.9</v>
      </c>
      <c r="Q6">
        <v>4.7</v>
      </c>
      <c r="U6" t="s">
        <v>330</v>
      </c>
      <c r="V6" t="s">
        <v>331</v>
      </c>
    </row>
    <row r="7" spans="1:23" x14ac:dyDescent="0.35">
      <c r="A7" t="s">
        <v>187</v>
      </c>
      <c r="B7" t="s">
        <v>179</v>
      </c>
      <c r="C7">
        <v>4.4000000000000004</v>
      </c>
      <c r="D7">
        <v>4604324</v>
      </c>
      <c r="E7" t="s">
        <v>30</v>
      </c>
      <c r="F7" s="2">
        <v>846854989.90251291</v>
      </c>
      <c r="G7" t="s">
        <v>16</v>
      </c>
      <c r="H7">
        <v>0</v>
      </c>
      <c r="I7" t="s">
        <v>23</v>
      </c>
      <c r="J7" t="s">
        <v>180</v>
      </c>
      <c r="K7" s="3">
        <v>43314</v>
      </c>
      <c r="L7" t="s">
        <v>30</v>
      </c>
      <c r="M7" t="s">
        <v>30</v>
      </c>
      <c r="P7">
        <v>4.0999999999999996</v>
      </c>
      <c r="Q7">
        <v>3.9</v>
      </c>
    </row>
    <row r="8" spans="1:23" x14ac:dyDescent="0.35">
      <c r="A8" t="s">
        <v>188</v>
      </c>
      <c r="B8" t="s">
        <v>179</v>
      </c>
      <c r="C8">
        <v>4.5999999999999996</v>
      </c>
      <c r="D8">
        <v>3419249</v>
      </c>
      <c r="E8" t="s">
        <v>30</v>
      </c>
      <c r="F8" s="2">
        <v>830960192.61616564</v>
      </c>
      <c r="G8" t="s">
        <v>16</v>
      </c>
      <c r="H8">
        <v>0</v>
      </c>
      <c r="I8" t="s">
        <v>23</v>
      </c>
      <c r="J8" t="s">
        <v>180</v>
      </c>
      <c r="K8" s="3">
        <v>43302</v>
      </c>
      <c r="L8" t="s">
        <v>30</v>
      </c>
      <c r="M8" t="s">
        <v>30</v>
      </c>
      <c r="P8">
        <v>4.3</v>
      </c>
      <c r="Q8">
        <v>4.4000000000000004</v>
      </c>
    </row>
    <row r="9" spans="1:23" x14ac:dyDescent="0.35">
      <c r="A9" t="s">
        <v>189</v>
      </c>
      <c r="B9" t="s">
        <v>179</v>
      </c>
      <c r="C9">
        <v>3.9</v>
      </c>
      <c r="D9">
        <v>11334799</v>
      </c>
      <c r="E9" t="s">
        <v>30</v>
      </c>
      <c r="F9" s="2">
        <v>1045799622.8997014</v>
      </c>
      <c r="G9" t="s">
        <v>16</v>
      </c>
      <c r="H9">
        <v>0</v>
      </c>
      <c r="I9" t="s">
        <v>23</v>
      </c>
      <c r="J9" t="s">
        <v>180</v>
      </c>
      <c r="K9" s="3">
        <v>43299</v>
      </c>
      <c r="L9" t="s">
        <v>30</v>
      </c>
      <c r="M9" t="s">
        <v>30</v>
      </c>
      <c r="P9">
        <v>4.2</v>
      </c>
      <c r="Q9">
        <v>3.7</v>
      </c>
      <c r="U9" t="s">
        <v>332</v>
      </c>
      <c r="V9" t="s">
        <v>333</v>
      </c>
    </row>
    <row r="10" spans="1:23" x14ac:dyDescent="0.35">
      <c r="A10" t="s">
        <v>190</v>
      </c>
      <c r="B10" t="s">
        <v>179</v>
      </c>
      <c r="C10">
        <v>4.3</v>
      </c>
      <c r="D10">
        <v>158679</v>
      </c>
      <c r="E10" t="s">
        <v>191</v>
      </c>
      <c r="F10" s="2">
        <v>798146703.54465079</v>
      </c>
      <c r="G10" t="s">
        <v>16</v>
      </c>
      <c r="H10">
        <v>0</v>
      </c>
      <c r="I10" t="s">
        <v>23</v>
      </c>
      <c r="J10" t="s">
        <v>180</v>
      </c>
      <c r="K10" s="3">
        <v>43315</v>
      </c>
      <c r="L10" t="s">
        <v>192</v>
      </c>
      <c r="M10" t="s">
        <v>61</v>
      </c>
      <c r="P10">
        <v>4.0999999999999996</v>
      </c>
      <c r="Q10">
        <v>3.9</v>
      </c>
      <c r="U10" t="s">
        <v>334</v>
      </c>
      <c r="V10" t="s">
        <v>335</v>
      </c>
    </row>
    <row r="11" spans="1:23" x14ac:dyDescent="0.35">
      <c r="A11" t="s">
        <v>193</v>
      </c>
      <c r="B11" t="s">
        <v>179</v>
      </c>
      <c r="C11">
        <v>4.5</v>
      </c>
      <c r="D11">
        <v>3075028</v>
      </c>
      <c r="E11" t="s">
        <v>30</v>
      </c>
      <c r="F11" s="2">
        <v>1141600692.3751116</v>
      </c>
      <c r="G11" t="s">
        <v>16</v>
      </c>
      <c r="H11">
        <v>0</v>
      </c>
      <c r="I11" t="s">
        <v>23</v>
      </c>
      <c r="J11" t="s">
        <v>180</v>
      </c>
      <c r="K11" s="3">
        <v>43291</v>
      </c>
      <c r="L11" t="s">
        <v>30</v>
      </c>
      <c r="M11" t="s">
        <v>30</v>
      </c>
      <c r="P11">
        <v>3.7</v>
      </c>
      <c r="Q11">
        <v>4.5</v>
      </c>
    </row>
    <row r="12" spans="1:23" x14ac:dyDescent="0.35">
      <c r="A12" t="s">
        <v>194</v>
      </c>
      <c r="B12" t="s">
        <v>179</v>
      </c>
      <c r="C12">
        <v>3.7</v>
      </c>
      <c r="D12">
        <v>4187998</v>
      </c>
      <c r="E12" t="s">
        <v>97</v>
      </c>
      <c r="F12" s="2">
        <v>1023025754.6264966</v>
      </c>
      <c r="G12" t="s">
        <v>16</v>
      </c>
      <c r="H12">
        <v>0</v>
      </c>
      <c r="I12" t="s">
        <v>23</v>
      </c>
      <c r="J12" t="s">
        <v>180</v>
      </c>
      <c r="K12" s="3">
        <v>43299</v>
      </c>
      <c r="L12" t="s">
        <v>195</v>
      </c>
      <c r="M12" t="s">
        <v>61</v>
      </c>
      <c r="P12">
        <v>4.3</v>
      </c>
      <c r="Q12">
        <v>4.5</v>
      </c>
      <c r="U12" t="s">
        <v>336</v>
      </c>
    </row>
    <row r="13" spans="1:23" x14ac:dyDescent="0.35">
      <c r="A13" t="s">
        <v>196</v>
      </c>
      <c r="B13" t="s">
        <v>179</v>
      </c>
      <c r="C13">
        <v>4.2</v>
      </c>
      <c r="D13">
        <v>659395</v>
      </c>
      <c r="E13" t="s">
        <v>197</v>
      </c>
      <c r="F13" s="2">
        <v>835840566.99422717</v>
      </c>
      <c r="G13" t="s">
        <v>16</v>
      </c>
      <c r="H13">
        <v>0</v>
      </c>
      <c r="I13" t="s">
        <v>23</v>
      </c>
      <c r="J13" t="s">
        <v>180</v>
      </c>
      <c r="K13" s="3">
        <v>43258</v>
      </c>
      <c r="L13" t="s">
        <v>198</v>
      </c>
      <c r="M13" t="s">
        <v>35</v>
      </c>
      <c r="P13">
        <v>4.2</v>
      </c>
      <c r="Q13">
        <v>3.8</v>
      </c>
    </row>
    <row r="14" spans="1:23" x14ac:dyDescent="0.35">
      <c r="A14" t="s">
        <v>199</v>
      </c>
      <c r="B14" t="s">
        <v>179</v>
      </c>
      <c r="C14">
        <v>4.5</v>
      </c>
      <c r="D14">
        <v>4785892</v>
      </c>
      <c r="E14" t="s">
        <v>197</v>
      </c>
      <c r="F14" s="2">
        <v>946392081.08083272</v>
      </c>
      <c r="G14" t="s">
        <v>16</v>
      </c>
      <c r="H14">
        <v>0</v>
      </c>
      <c r="I14" t="s">
        <v>23</v>
      </c>
      <c r="J14" t="s">
        <v>180</v>
      </c>
      <c r="K14" s="3">
        <v>43259</v>
      </c>
      <c r="L14" t="s">
        <v>200</v>
      </c>
      <c r="M14" t="s">
        <v>35</v>
      </c>
      <c r="P14">
        <v>4.2</v>
      </c>
      <c r="Q14">
        <v>4.4000000000000004</v>
      </c>
      <c r="V14" t="s">
        <v>177</v>
      </c>
      <c r="W14" t="s">
        <v>325</v>
      </c>
    </row>
    <row r="15" spans="1:23" x14ac:dyDescent="0.35">
      <c r="A15" t="s">
        <v>201</v>
      </c>
      <c r="B15" t="s">
        <v>179</v>
      </c>
      <c r="C15">
        <v>4.3</v>
      </c>
      <c r="D15">
        <v>66602</v>
      </c>
      <c r="E15" t="s">
        <v>30</v>
      </c>
      <c r="F15" s="2">
        <v>582757483.96197057</v>
      </c>
      <c r="G15" t="s">
        <v>16</v>
      </c>
      <c r="H15">
        <v>0</v>
      </c>
      <c r="I15" t="s">
        <v>23</v>
      </c>
      <c r="J15" t="s">
        <v>180</v>
      </c>
      <c r="K15" s="3">
        <v>43277</v>
      </c>
      <c r="L15" t="s">
        <v>202</v>
      </c>
      <c r="M15" t="s">
        <v>39</v>
      </c>
      <c r="P15">
        <v>4.3</v>
      </c>
      <c r="Q15">
        <v>4.5</v>
      </c>
      <c r="U15" t="s">
        <v>337</v>
      </c>
      <c r="V15">
        <f>+AVERAGE(P2:P46)</f>
        <v>3.9822222222222221</v>
      </c>
      <c r="W15">
        <f>+AVERAGE(Q2:Q56)</f>
        <v>4.3036363636363637</v>
      </c>
    </row>
    <row r="16" spans="1:23" x14ac:dyDescent="0.35">
      <c r="A16" t="s">
        <v>203</v>
      </c>
      <c r="B16" t="s">
        <v>179</v>
      </c>
      <c r="C16">
        <v>3.9</v>
      </c>
      <c r="D16">
        <v>30209</v>
      </c>
      <c r="E16" t="s">
        <v>204</v>
      </c>
      <c r="F16" s="2">
        <v>660018903.7020278</v>
      </c>
      <c r="G16" t="s">
        <v>16</v>
      </c>
      <c r="H16">
        <v>0</v>
      </c>
      <c r="I16" t="s">
        <v>23</v>
      </c>
      <c r="J16" t="s">
        <v>180</v>
      </c>
      <c r="K16" s="3">
        <v>43309</v>
      </c>
      <c r="L16" t="s">
        <v>205</v>
      </c>
      <c r="M16" t="s">
        <v>28</v>
      </c>
      <c r="P16">
        <v>3.2</v>
      </c>
      <c r="Q16">
        <v>4.3</v>
      </c>
      <c r="U16" t="s">
        <v>338</v>
      </c>
      <c r="V16">
        <f>+_xlfn.VAR.S(P2:P46)</f>
        <v>0.10194949494949493</v>
      </c>
      <c r="W16">
        <f>+_xlfn.VAR.S(Q2:Q56)</f>
        <v>6.7764309764309749E-2</v>
      </c>
    </row>
    <row r="17" spans="1:26" x14ac:dyDescent="0.35">
      <c r="A17" t="s">
        <v>206</v>
      </c>
      <c r="B17" t="s">
        <v>179</v>
      </c>
      <c r="C17">
        <v>4</v>
      </c>
      <c r="D17">
        <v>36901</v>
      </c>
      <c r="E17" t="s">
        <v>207</v>
      </c>
      <c r="F17" s="2">
        <v>927189911.3756547</v>
      </c>
      <c r="G17" t="s">
        <v>16</v>
      </c>
      <c r="H17">
        <v>0</v>
      </c>
      <c r="I17" t="s">
        <v>23</v>
      </c>
      <c r="J17" t="s">
        <v>180</v>
      </c>
      <c r="K17" s="3">
        <v>43285</v>
      </c>
      <c r="L17" t="s">
        <v>208</v>
      </c>
      <c r="M17" t="s">
        <v>209</v>
      </c>
      <c r="P17">
        <v>4</v>
      </c>
      <c r="Q17">
        <v>4.0999999999999996</v>
      </c>
      <c r="U17" t="s">
        <v>339</v>
      </c>
      <c r="V17">
        <f>+_xlfn.STDEV.S(P2:P46)</f>
        <v>0.31929530993970917</v>
      </c>
      <c r="W17">
        <f>+_xlfn.STDEV.S(Q2:Q56)</f>
        <v>0.26031578854212772</v>
      </c>
    </row>
    <row r="18" spans="1:26" x14ac:dyDescent="0.35">
      <c r="A18" t="s">
        <v>210</v>
      </c>
      <c r="B18" t="s">
        <v>179</v>
      </c>
      <c r="C18">
        <v>4.2</v>
      </c>
      <c r="D18">
        <v>5149854</v>
      </c>
      <c r="E18" t="s">
        <v>30</v>
      </c>
      <c r="F18" s="2">
        <v>1163575900.2112787</v>
      </c>
      <c r="G18" t="s">
        <v>16</v>
      </c>
      <c r="H18">
        <v>0</v>
      </c>
      <c r="I18" t="s">
        <v>23</v>
      </c>
      <c r="J18" t="s">
        <v>180</v>
      </c>
      <c r="K18" s="3">
        <v>43300</v>
      </c>
      <c r="L18" t="s">
        <v>30</v>
      </c>
      <c r="M18" t="s">
        <v>30</v>
      </c>
      <c r="P18">
        <v>3.2</v>
      </c>
      <c r="Q18">
        <v>4.5</v>
      </c>
      <c r="U18" t="s">
        <v>340</v>
      </c>
      <c r="V18">
        <f>+COUNT(P2:P46)</f>
        <v>45</v>
      </c>
      <c r="W18">
        <f>+COUNT(Q2:Q56)</f>
        <v>55</v>
      </c>
    </row>
    <row r="19" spans="1:26" x14ac:dyDescent="0.35">
      <c r="A19" t="s">
        <v>211</v>
      </c>
      <c r="B19" t="s">
        <v>179</v>
      </c>
      <c r="C19">
        <v>4.8</v>
      </c>
      <c r="D19">
        <v>192948</v>
      </c>
      <c r="E19" t="s">
        <v>207</v>
      </c>
      <c r="F19" s="2">
        <v>1154380623.045181</v>
      </c>
      <c r="G19" t="s">
        <v>16</v>
      </c>
      <c r="H19">
        <v>0</v>
      </c>
      <c r="I19" t="s">
        <v>23</v>
      </c>
      <c r="J19" t="s">
        <v>180</v>
      </c>
      <c r="K19" s="3">
        <v>43270</v>
      </c>
      <c r="L19" t="s">
        <v>212</v>
      </c>
      <c r="M19" t="s">
        <v>209</v>
      </c>
      <c r="P19">
        <v>4.0999999999999996</v>
      </c>
      <c r="Q19">
        <v>4.0999999999999996</v>
      </c>
      <c r="U19" s="4" t="s">
        <v>343</v>
      </c>
      <c r="W19">
        <f>+V15-W15</f>
        <v>-0.3214141414141416</v>
      </c>
    </row>
    <row r="20" spans="1:26" x14ac:dyDescent="0.35">
      <c r="A20" t="s">
        <v>213</v>
      </c>
      <c r="B20" t="s">
        <v>179</v>
      </c>
      <c r="C20">
        <v>4.4000000000000004</v>
      </c>
      <c r="D20">
        <v>99559</v>
      </c>
      <c r="E20" t="s">
        <v>30</v>
      </c>
      <c r="F20" s="2">
        <v>637626410.5606811</v>
      </c>
      <c r="G20" t="s">
        <v>16</v>
      </c>
      <c r="H20">
        <v>0</v>
      </c>
      <c r="I20" t="s">
        <v>23</v>
      </c>
      <c r="J20" t="s">
        <v>180</v>
      </c>
      <c r="K20" s="3">
        <v>43311</v>
      </c>
      <c r="L20" t="s">
        <v>30</v>
      </c>
      <c r="M20" t="s">
        <v>30</v>
      </c>
      <c r="P20">
        <v>4.0999999999999996</v>
      </c>
      <c r="Q20">
        <v>4.4000000000000004</v>
      </c>
    </row>
    <row r="21" spans="1:26" x14ac:dyDescent="0.35">
      <c r="A21" t="s">
        <v>214</v>
      </c>
      <c r="B21" t="s">
        <v>179</v>
      </c>
      <c r="C21">
        <v>4.4000000000000004</v>
      </c>
      <c r="D21">
        <v>437674</v>
      </c>
      <c r="E21" t="s">
        <v>30</v>
      </c>
      <c r="F21" s="2">
        <v>863538220.0448885</v>
      </c>
      <c r="G21" t="s">
        <v>16</v>
      </c>
      <c r="H21">
        <v>0</v>
      </c>
      <c r="I21" t="s">
        <v>23</v>
      </c>
      <c r="J21" t="s">
        <v>180</v>
      </c>
      <c r="K21" s="3">
        <v>43313</v>
      </c>
      <c r="L21" t="s">
        <v>30</v>
      </c>
      <c r="M21" t="s">
        <v>30</v>
      </c>
      <c r="P21">
        <v>4.0999999999999996</v>
      </c>
      <c r="Q21">
        <v>4.4000000000000004</v>
      </c>
      <c r="U21" t="s">
        <v>341</v>
      </c>
    </row>
    <row r="22" spans="1:26" x14ac:dyDescent="0.35">
      <c r="A22" t="s">
        <v>215</v>
      </c>
      <c r="B22" t="s">
        <v>179</v>
      </c>
      <c r="C22">
        <v>4.5</v>
      </c>
      <c r="D22">
        <v>13698</v>
      </c>
      <c r="E22" t="s">
        <v>216</v>
      </c>
      <c r="F22" s="2">
        <v>1132030403.9053395</v>
      </c>
      <c r="G22" t="s">
        <v>16</v>
      </c>
      <c r="H22">
        <v>0</v>
      </c>
      <c r="I22" t="s">
        <v>23</v>
      </c>
      <c r="J22" t="s">
        <v>180</v>
      </c>
      <c r="K22" s="3">
        <v>43283</v>
      </c>
      <c r="L22" t="s">
        <v>217</v>
      </c>
      <c r="M22" t="s">
        <v>28</v>
      </c>
      <c r="P22">
        <v>4.2</v>
      </c>
      <c r="Q22">
        <v>4.0999999999999996</v>
      </c>
      <c r="V22">
        <f>+SQRT((V16/V18)+(W16/W18))</f>
        <v>5.9140702494661697E-2</v>
      </c>
    </row>
    <row r="23" spans="1:26" x14ac:dyDescent="0.35">
      <c r="A23" t="s">
        <v>218</v>
      </c>
      <c r="B23" t="s">
        <v>179</v>
      </c>
      <c r="C23">
        <v>4.0999999999999996</v>
      </c>
      <c r="D23">
        <v>2473509</v>
      </c>
      <c r="E23" t="s">
        <v>30</v>
      </c>
      <c r="F23" s="2">
        <v>660916203.47591066</v>
      </c>
      <c r="G23" t="s">
        <v>16</v>
      </c>
      <c r="H23">
        <v>0</v>
      </c>
      <c r="I23" t="s">
        <v>23</v>
      </c>
      <c r="J23" t="s">
        <v>180</v>
      </c>
      <c r="K23" s="3">
        <v>43312</v>
      </c>
      <c r="L23" t="s">
        <v>219</v>
      </c>
      <c r="M23" t="s">
        <v>30</v>
      </c>
      <c r="P23">
        <v>4.2</v>
      </c>
      <c r="Q23">
        <v>4.5</v>
      </c>
    </row>
    <row r="24" spans="1:26" x14ac:dyDescent="0.35">
      <c r="A24" t="s">
        <v>220</v>
      </c>
      <c r="B24" t="s">
        <v>179</v>
      </c>
      <c r="C24">
        <v>4.0999999999999996</v>
      </c>
      <c r="D24">
        <v>20769</v>
      </c>
      <c r="E24" t="s">
        <v>221</v>
      </c>
      <c r="F24" s="2">
        <v>829815385.38185763</v>
      </c>
      <c r="G24" t="s">
        <v>16</v>
      </c>
      <c r="H24">
        <v>0</v>
      </c>
      <c r="I24" t="s">
        <v>23</v>
      </c>
      <c r="J24" t="s">
        <v>180</v>
      </c>
      <c r="K24" s="3">
        <v>43292</v>
      </c>
      <c r="L24" t="s">
        <v>222</v>
      </c>
      <c r="M24" t="s">
        <v>28</v>
      </c>
      <c r="P24">
        <v>3.5</v>
      </c>
      <c r="Q24">
        <v>3.9</v>
      </c>
      <c r="U24" s="4" t="s">
        <v>342</v>
      </c>
      <c r="V24" s="4"/>
      <c r="W24" s="4">
        <f>+W19/V22</f>
        <v>-5.4347366171910769</v>
      </c>
      <c r="Z24">
        <f>+_xlfn.NORM.S.INV(1-W1/2)</f>
        <v>1.9599639845400536</v>
      </c>
    </row>
    <row r="25" spans="1:26" x14ac:dyDescent="0.35">
      <c r="A25" t="s">
        <v>223</v>
      </c>
      <c r="B25" t="s">
        <v>179</v>
      </c>
      <c r="C25">
        <v>4.5</v>
      </c>
      <c r="D25">
        <v>36880</v>
      </c>
      <c r="E25" t="s">
        <v>224</v>
      </c>
      <c r="F25" s="2">
        <v>1326919914.672128</v>
      </c>
      <c r="G25" t="s">
        <v>16</v>
      </c>
      <c r="H25">
        <v>0</v>
      </c>
      <c r="I25" t="s">
        <v>23</v>
      </c>
      <c r="J25" t="s">
        <v>180</v>
      </c>
      <c r="K25" s="3">
        <v>43287</v>
      </c>
      <c r="L25">
        <v>5.2</v>
      </c>
      <c r="M25" t="s">
        <v>39</v>
      </c>
      <c r="P25">
        <v>3.6</v>
      </c>
      <c r="Q25">
        <v>4.0999999999999996</v>
      </c>
      <c r="U25" s="4" t="s">
        <v>344</v>
      </c>
      <c r="V25" s="4"/>
      <c r="W25" s="4">
        <f>+_xlfn.NORM.S.INV(1-W1)</f>
        <v>1.6448536269514715</v>
      </c>
      <c r="Z25">
        <f>+_xlfn.NORM.S.INV(W1/2)</f>
        <v>-1.9599639845400538</v>
      </c>
    </row>
    <row r="26" spans="1:26" x14ac:dyDescent="0.35">
      <c r="A26" t="s">
        <v>225</v>
      </c>
      <c r="B26" t="s">
        <v>179</v>
      </c>
      <c r="C26">
        <v>4.8</v>
      </c>
      <c r="D26">
        <v>171031</v>
      </c>
      <c r="E26" t="s">
        <v>30</v>
      </c>
      <c r="F26" s="2">
        <v>1079085626.213846</v>
      </c>
      <c r="G26" t="s">
        <v>16</v>
      </c>
      <c r="H26">
        <v>0</v>
      </c>
      <c r="I26" t="s">
        <v>23</v>
      </c>
      <c r="J26" t="s">
        <v>180</v>
      </c>
      <c r="K26" s="3">
        <v>43315</v>
      </c>
      <c r="L26" t="s">
        <v>30</v>
      </c>
      <c r="M26" t="s">
        <v>30</v>
      </c>
      <c r="P26">
        <v>3.9</v>
      </c>
      <c r="Q26">
        <v>4.0999999999999996</v>
      </c>
    </row>
    <row r="27" spans="1:26" x14ac:dyDescent="0.35">
      <c r="A27" t="s">
        <v>226</v>
      </c>
      <c r="B27" t="s">
        <v>179</v>
      </c>
      <c r="C27">
        <v>4.4000000000000004</v>
      </c>
      <c r="D27">
        <v>63543</v>
      </c>
      <c r="E27" t="s">
        <v>30</v>
      </c>
      <c r="F27" s="2">
        <v>833730957.95137489</v>
      </c>
      <c r="G27" t="s">
        <v>16</v>
      </c>
      <c r="H27">
        <v>0</v>
      </c>
      <c r="I27" t="s">
        <v>23</v>
      </c>
      <c r="J27" t="s">
        <v>180</v>
      </c>
      <c r="K27" s="3">
        <v>43314</v>
      </c>
      <c r="L27" t="s">
        <v>227</v>
      </c>
      <c r="M27" t="s">
        <v>30</v>
      </c>
      <c r="P27">
        <v>4.2</v>
      </c>
      <c r="Q27">
        <v>4.4000000000000004</v>
      </c>
      <c r="T27" t="s">
        <v>346</v>
      </c>
      <c r="V27" t="s">
        <v>345</v>
      </c>
    </row>
    <row r="28" spans="1:26" x14ac:dyDescent="0.35">
      <c r="A28" t="s">
        <v>228</v>
      </c>
      <c r="B28" t="s">
        <v>179</v>
      </c>
      <c r="C28">
        <v>4.7</v>
      </c>
      <c r="D28">
        <v>45487</v>
      </c>
      <c r="E28" t="s">
        <v>30</v>
      </c>
      <c r="F28" s="2">
        <v>968185465.25461221</v>
      </c>
      <c r="G28" t="s">
        <v>16</v>
      </c>
      <c r="H28">
        <v>0</v>
      </c>
      <c r="I28" t="s">
        <v>23</v>
      </c>
      <c r="J28" t="s">
        <v>180</v>
      </c>
      <c r="K28" s="3">
        <v>42670</v>
      </c>
      <c r="L28" t="s">
        <v>30</v>
      </c>
      <c r="M28" t="s">
        <v>30</v>
      </c>
      <c r="P28">
        <v>4</v>
      </c>
      <c r="Q28">
        <v>4.2</v>
      </c>
    </row>
    <row r="29" spans="1:26" x14ac:dyDescent="0.35">
      <c r="A29" t="s">
        <v>229</v>
      </c>
      <c r="B29" t="s">
        <v>179</v>
      </c>
      <c r="C29">
        <v>4.4000000000000004</v>
      </c>
      <c r="D29">
        <v>615381</v>
      </c>
      <c r="E29" t="s">
        <v>80</v>
      </c>
      <c r="F29" s="2">
        <v>896593307.30780089</v>
      </c>
      <c r="G29" t="s">
        <v>16</v>
      </c>
      <c r="H29">
        <v>0</v>
      </c>
      <c r="I29" t="s">
        <v>51</v>
      </c>
      <c r="J29" t="s">
        <v>180</v>
      </c>
      <c r="K29" s="3">
        <v>43314</v>
      </c>
      <c r="L29" t="s">
        <v>230</v>
      </c>
      <c r="M29" t="s">
        <v>20</v>
      </c>
      <c r="P29">
        <v>4</v>
      </c>
      <c r="Q29">
        <v>4.5999999999999996</v>
      </c>
    </row>
    <row r="30" spans="1:26" x14ac:dyDescent="0.35">
      <c r="A30" t="s">
        <v>231</v>
      </c>
      <c r="B30" t="s">
        <v>179</v>
      </c>
      <c r="C30">
        <v>4.2</v>
      </c>
      <c r="D30">
        <v>2451083</v>
      </c>
      <c r="E30" t="s">
        <v>30</v>
      </c>
      <c r="F30" s="2">
        <v>736628485.61242533</v>
      </c>
      <c r="G30" t="s">
        <v>16</v>
      </c>
      <c r="H30">
        <v>0</v>
      </c>
      <c r="I30" t="s">
        <v>17</v>
      </c>
      <c r="J30" t="s">
        <v>180</v>
      </c>
      <c r="K30" s="3">
        <v>43315</v>
      </c>
      <c r="L30" t="s">
        <v>30</v>
      </c>
      <c r="M30" t="s">
        <v>30</v>
      </c>
      <c r="P30">
        <v>3.9</v>
      </c>
      <c r="Q30">
        <v>4.2</v>
      </c>
      <c r="U30" t="s">
        <v>347</v>
      </c>
    </row>
    <row r="31" spans="1:26" x14ac:dyDescent="0.35">
      <c r="A31" t="s">
        <v>232</v>
      </c>
      <c r="B31" t="s">
        <v>179</v>
      </c>
      <c r="C31">
        <v>4.7</v>
      </c>
      <c r="D31">
        <v>33053</v>
      </c>
      <c r="E31" t="s">
        <v>50</v>
      </c>
      <c r="F31" s="2">
        <v>1227749652.7326753</v>
      </c>
      <c r="G31" t="s">
        <v>16</v>
      </c>
      <c r="H31">
        <v>0</v>
      </c>
      <c r="I31" t="s">
        <v>23</v>
      </c>
      <c r="J31" t="s">
        <v>180</v>
      </c>
      <c r="K31" s="3">
        <v>43312</v>
      </c>
      <c r="L31" t="s">
        <v>233</v>
      </c>
      <c r="M31" t="s">
        <v>20</v>
      </c>
      <c r="P31">
        <v>3.9</v>
      </c>
      <c r="Q31">
        <v>4.2</v>
      </c>
      <c r="U31" s="2">
        <f>1-_xlfn.NORM.S.DIST(W24,1)</f>
        <v>0.99999997256128448</v>
      </c>
    </row>
    <row r="32" spans="1:26" x14ac:dyDescent="0.35">
      <c r="A32" t="s">
        <v>234</v>
      </c>
      <c r="B32" t="s">
        <v>179</v>
      </c>
      <c r="C32">
        <v>4.2</v>
      </c>
      <c r="D32">
        <v>5387333</v>
      </c>
      <c r="E32" t="s">
        <v>30</v>
      </c>
      <c r="F32" s="2">
        <v>739687668.73209691</v>
      </c>
      <c r="G32" t="s">
        <v>16</v>
      </c>
      <c r="H32">
        <v>0</v>
      </c>
      <c r="I32" t="s">
        <v>23</v>
      </c>
      <c r="J32" t="s">
        <v>180</v>
      </c>
      <c r="K32" s="3">
        <v>43312</v>
      </c>
      <c r="L32" t="s">
        <v>30</v>
      </c>
      <c r="M32" t="s">
        <v>30</v>
      </c>
      <c r="P32">
        <v>4.4000000000000004</v>
      </c>
      <c r="Q32">
        <v>4</v>
      </c>
    </row>
    <row r="33" spans="1:17" x14ac:dyDescent="0.35">
      <c r="A33" t="s">
        <v>235</v>
      </c>
      <c r="B33" t="s">
        <v>179</v>
      </c>
      <c r="C33">
        <v>4.4000000000000004</v>
      </c>
      <c r="D33">
        <v>3648120</v>
      </c>
      <c r="E33" t="s">
        <v>236</v>
      </c>
      <c r="F33" s="2">
        <v>1180519138.1908684</v>
      </c>
      <c r="G33" t="s">
        <v>16</v>
      </c>
      <c r="H33">
        <v>0</v>
      </c>
      <c r="I33" t="s">
        <v>17</v>
      </c>
      <c r="J33" t="s">
        <v>180</v>
      </c>
      <c r="K33" s="3">
        <v>43299</v>
      </c>
      <c r="L33" t="s">
        <v>237</v>
      </c>
      <c r="M33" t="s">
        <v>35</v>
      </c>
      <c r="P33">
        <v>4</v>
      </c>
      <c r="Q33">
        <v>4.5</v>
      </c>
    </row>
    <row r="34" spans="1:17" x14ac:dyDescent="0.35">
      <c r="A34" t="s">
        <v>238</v>
      </c>
      <c r="B34" t="s">
        <v>179</v>
      </c>
      <c r="C34">
        <v>4.0999999999999996</v>
      </c>
      <c r="D34">
        <v>136662</v>
      </c>
      <c r="E34" t="s">
        <v>239</v>
      </c>
      <c r="F34" s="2">
        <v>1162228586.8729863</v>
      </c>
      <c r="G34" t="s">
        <v>16</v>
      </c>
      <c r="H34">
        <v>0</v>
      </c>
      <c r="I34" t="s">
        <v>23</v>
      </c>
      <c r="J34" t="s">
        <v>180</v>
      </c>
      <c r="K34" s="3">
        <v>43311</v>
      </c>
      <c r="L34" t="s">
        <v>240</v>
      </c>
      <c r="M34" t="s">
        <v>20</v>
      </c>
      <c r="P34">
        <v>4.0999999999999996</v>
      </c>
      <c r="Q34">
        <v>4.4000000000000004</v>
      </c>
    </row>
    <row r="35" spans="1:17" x14ac:dyDescent="0.35">
      <c r="A35" t="s">
        <v>241</v>
      </c>
      <c r="B35" t="s">
        <v>179</v>
      </c>
      <c r="C35">
        <v>4.3</v>
      </c>
      <c r="D35">
        <v>42370</v>
      </c>
      <c r="E35" t="s">
        <v>80</v>
      </c>
      <c r="F35" s="2">
        <v>832265686.51210868</v>
      </c>
      <c r="G35" t="s">
        <v>16</v>
      </c>
      <c r="H35">
        <v>0</v>
      </c>
      <c r="I35" t="s">
        <v>23</v>
      </c>
      <c r="J35" t="s">
        <v>180</v>
      </c>
      <c r="K35" s="3">
        <v>43276</v>
      </c>
      <c r="L35" t="s">
        <v>242</v>
      </c>
      <c r="M35" t="s">
        <v>39</v>
      </c>
      <c r="P35">
        <v>4.2</v>
      </c>
      <c r="Q35">
        <v>4.4000000000000004</v>
      </c>
    </row>
    <row r="36" spans="1:17" x14ac:dyDescent="0.35">
      <c r="A36" t="s">
        <v>243</v>
      </c>
      <c r="B36" t="s">
        <v>179</v>
      </c>
      <c r="C36">
        <v>3.9</v>
      </c>
      <c r="D36">
        <v>781810</v>
      </c>
      <c r="E36" t="s">
        <v>30</v>
      </c>
      <c r="F36" s="2">
        <v>1218696652.582396</v>
      </c>
      <c r="G36" t="s">
        <v>16</v>
      </c>
      <c r="H36">
        <v>0</v>
      </c>
      <c r="I36" t="s">
        <v>23</v>
      </c>
      <c r="J36" t="s">
        <v>180</v>
      </c>
      <c r="K36" s="3">
        <v>43313</v>
      </c>
      <c r="L36" t="s">
        <v>30</v>
      </c>
      <c r="M36" t="s">
        <v>30</v>
      </c>
      <c r="P36">
        <v>4.2</v>
      </c>
      <c r="Q36">
        <v>4.3</v>
      </c>
    </row>
    <row r="37" spans="1:17" x14ac:dyDescent="0.35">
      <c r="A37" t="s">
        <v>244</v>
      </c>
      <c r="B37" t="s">
        <v>179</v>
      </c>
      <c r="C37">
        <v>4.2</v>
      </c>
      <c r="D37">
        <v>3128250</v>
      </c>
      <c r="E37" t="s">
        <v>30</v>
      </c>
      <c r="F37" s="2">
        <v>754969947.55577588</v>
      </c>
      <c r="G37" t="s">
        <v>16</v>
      </c>
      <c r="H37">
        <v>0</v>
      </c>
      <c r="I37" t="s">
        <v>51</v>
      </c>
      <c r="J37" t="s">
        <v>180</v>
      </c>
      <c r="K37" s="3">
        <v>43308</v>
      </c>
      <c r="L37" t="s">
        <v>30</v>
      </c>
      <c r="M37" t="s">
        <v>30</v>
      </c>
      <c r="P37">
        <v>3.2</v>
      </c>
      <c r="Q37">
        <v>4.2</v>
      </c>
    </row>
    <row r="38" spans="1:17" x14ac:dyDescent="0.35">
      <c r="A38" t="s">
        <v>245</v>
      </c>
      <c r="B38" t="s">
        <v>179</v>
      </c>
      <c r="C38">
        <v>3.9</v>
      </c>
      <c r="D38">
        <v>2083237</v>
      </c>
      <c r="E38" t="s">
        <v>30</v>
      </c>
      <c r="F38" s="2">
        <v>598094309.88436592</v>
      </c>
      <c r="G38" t="s">
        <v>16</v>
      </c>
      <c r="H38">
        <v>0</v>
      </c>
      <c r="I38" t="s">
        <v>23</v>
      </c>
      <c r="J38" t="s">
        <v>180</v>
      </c>
      <c r="K38" s="3">
        <v>43312</v>
      </c>
      <c r="L38" t="s">
        <v>246</v>
      </c>
      <c r="M38" t="s">
        <v>61</v>
      </c>
      <c r="P38">
        <v>3.9</v>
      </c>
      <c r="Q38">
        <v>4.4000000000000004</v>
      </c>
    </row>
    <row r="39" spans="1:17" x14ac:dyDescent="0.35">
      <c r="A39" t="s">
        <v>247</v>
      </c>
      <c r="B39" t="s">
        <v>179</v>
      </c>
      <c r="C39">
        <v>4</v>
      </c>
      <c r="D39">
        <v>541389</v>
      </c>
      <c r="E39" t="s">
        <v>30</v>
      </c>
      <c r="F39" s="2">
        <v>961900730.36418426</v>
      </c>
      <c r="G39" t="s">
        <v>16</v>
      </c>
      <c r="H39">
        <v>0</v>
      </c>
      <c r="I39" t="s">
        <v>23</v>
      </c>
      <c r="J39" t="s">
        <v>180</v>
      </c>
      <c r="K39" s="3">
        <v>43290</v>
      </c>
      <c r="L39" t="s">
        <v>248</v>
      </c>
      <c r="M39" t="s">
        <v>28</v>
      </c>
      <c r="P39">
        <v>4.3</v>
      </c>
      <c r="Q39">
        <v>4.7</v>
      </c>
    </row>
    <row r="40" spans="1:17" x14ac:dyDescent="0.35">
      <c r="A40" t="s">
        <v>249</v>
      </c>
      <c r="B40" t="s">
        <v>179</v>
      </c>
      <c r="C40">
        <v>4.3</v>
      </c>
      <c r="D40">
        <v>46702</v>
      </c>
      <c r="E40" t="s">
        <v>30</v>
      </c>
      <c r="F40" s="2">
        <v>1150270044.597753</v>
      </c>
      <c r="G40" t="s">
        <v>16</v>
      </c>
      <c r="H40">
        <v>0</v>
      </c>
      <c r="I40" t="s">
        <v>23</v>
      </c>
      <c r="J40" t="s">
        <v>180</v>
      </c>
      <c r="K40" s="3">
        <v>43285</v>
      </c>
      <c r="L40" t="s">
        <v>30</v>
      </c>
      <c r="M40" t="s">
        <v>30</v>
      </c>
      <c r="P40">
        <v>4.0999999999999996</v>
      </c>
      <c r="Q40">
        <v>4</v>
      </c>
    </row>
    <row r="41" spans="1:17" x14ac:dyDescent="0.35">
      <c r="A41" t="s">
        <v>250</v>
      </c>
      <c r="B41" t="s">
        <v>179</v>
      </c>
      <c r="C41">
        <v>4.2</v>
      </c>
      <c r="D41">
        <v>13761</v>
      </c>
      <c r="E41" t="s">
        <v>30</v>
      </c>
      <c r="F41" s="2">
        <v>892153400.75187325</v>
      </c>
      <c r="G41" t="s">
        <v>16</v>
      </c>
      <c r="H41">
        <v>0</v>
      </c>
      <c r="I41" t="s">
        <v>23</v>
      </c>
      <c r="J41" t="s">
        <v>180</v>
      </c>
      <c r="K41" s="3">
        <v>43278</v>
      </c>
      <c r="L41" t="s">
        <v>30</v>
      </c>
      <c r="M41" t="s">
        <v>30</v>
      </c>
      <c r="P41">
        <v>4.2</v>
      </c>
      <c r="Q41">
        <v>4.7</v>
      </c>
    </row>
    <row r="42" spans="1:17" x14ac:dyDescent="0.35">
      <c r="A42" t="s">
        <v>251</v>
      </c>
      <c r="B42" t="s">
        <v>179</v>
      </c>
      <c r="C42">
        <v>4.0999999999999996</v>
      </c>
      <c r="D42">
        <v>258556</v>
      </c>
      <c r="E42" t="s">
        <v>30</v>
      </c>
      <c r="F42" s="2">
        <v>824847508.36627197</v>
      </c>
      <c r="G42" t="s">
        <v>16</v>
      </c>
      <c r="H42">
        <v>0</v>
      </c>
      <c r="I42" t="s">
        <v>23</v>
      </c>
      <c r="J42" t="s">
        <v>180</v>
      </c>
      <c r="K42" s="3">
        <v>43306</v>
      </c>
      <c r="L42" t="s">
        <v>30</v>
      </c>
      <c r="M42" t="s">
        <v>30</v>
      </c>
      <c r="P42">
        <v>3.5</v>
      </c>
      <c r="Q42">
        <v>4.5</v>
      </c>
    </row>
    <row r="43" spans="1:17" x14ac:dyDescent="0.35">
      <c r="A43" t="s">
        <v>252</v>
      </c>
      <c r="B43" t="s">
        <v>179</v>
      </c>
      <c r="C43">
        <v>4.0999999999999996</v>
      </c>
      <c r="D43">
        <v>40751</v>
      </c>
      <c r="E43" t="s">
        <v>253</v>
      </c>
      <c r="F43" s="2">
        <v>1028257957.7912781</v>
      </c>
      <c r="G43" t="s">
        <v>16</v>
      </c>
      <c r="H43">
        <v>0</v>
      </c>
      <c r="I43" t="s">
        <v>17</v>
      </c>
      <c r="J43" t="s">
        <v>180</v>
      </c>
      <c r="K43" s="3">
        <v>42678</v>
      </c>
      <c r="L43" t="s">
        <v>254</v>
      </c>
      <c r="M43" t="s">
        <v>20</v>
      </c>
      <c r="P43">
        <v>3.6</v>
      </c>
      <c r="Q43">
        <v>4.0999999999999996</v>
      </c>
    </row>
    <row r="44" spans="1:17" x14ac:dyDescent="0.35">
      <c r="A44" t="s">
        <v>255</v>
      </c>
      <c r="B44" t="s">
        <v>179</v>
      </c>
      <c r="C44">
        <v>4.2</v>
      </c>
      <c r="D44">
        <v>17712922</v>
      </c>
      <c r="E44" t="s">
        <v>256</v>
      </c>
      <c r="F44" s="2">
        <v>881870136.24596381</v>
      </c>
      <c r="G44" t="s">
        <v>16</v>
      </c>
      <c r="H44">
        <v>0</v>
      </c>
      <c r="I44" t="s">
        <v>17</v>
      </c>
      <c r="J44" t="s">
        <v>180</v>
      </c>
      <c r="K44" s="3">
        <v>43314</v>
      </c>
      <c r="L44" t="s">
        <v>257</v>
      </c>
      <c r="M44" t="s">
        <v>35</v>
      </c>
      <c r="P44">
        <v>3.9</v>
      </c>
      <c r="Q44">
        <v>4.5</v>
      </c>
    </row>
    <row r="45" spans="1:17" x14ac:dyDescent="0.35">
      <c r="A45" t="s">
        <v>258</v>
      </c>
      <c r="B45" t="s">
        <v>179</v>
      </c>
      <c r="C45">
        <v>4.0999999999999996</v>
      </c>
      <c r="D45">
        <v>25021</v>
      </c>
      <c r="E45" t="s">
        <v>259</v>
      </c>
      <c r="F45" s="2">
        <v>916347084.5487473</v>
      </c>
      <c r="G45" t="s">
        <v>16</v>
      </c>
      <c r="H45">
        <v>0</v>
      </c>
      <c r="I45" t="s">
        <v>23</v>
      </c>
      <c r="J45" t="s">
        <v>180</v>
      </c>
      <c r="K45" s="3">
        <v>43277</v>
      </c>
      <c r="L45" t="s">
        <v>260</v>
      </c>
      <c r="M45" t="s">
        <v>133</v>
      </c>
      <c r="P45">
        <v>4.4000000000000004</v>
      </c>
      <c r="Q45">
        <v>4.0999999999999996</v>
      </c>
    </row>
    <row r="46" spans="1:17" x14ac:dyDescent="0.35">
      <c r="A46" t="s">
        <v>261</v>
      </c>
      <c r="B46" t="s">
        <v>179</v>
      </c>
      <c r="C46">
        <v>4.8</v>
      </c>
      <c r="D46">
        <v>27187</v>
      </c>
      <c r="E46" t="s">
        <v>262</v>
      </c>
      <c r="F46" s="2">
        <v>873510338.80853724</v>
      </c>
      <c r="G46" t="s">
        <v>16</v>
      </c>
      <c r="H46">
        <v>0</v>
      </c>
      <c r="I46" t="s">
        <v>23</v>
      </c>
      <c r="J46" t="s">
        <v>180</v>
      </c>
      <c r="K46" s="3">
        <v>43309</v>
      </c>
      <c r="L46" t="s">
        <v>263</v>
      </c>
      <c r="M46" t="s">
        <v>61</v>
      </c>
      <c r="P46">
        <v>4.2</v>
      </c>
      <c r="Q46">
        <v>4.0999999999999996</v>
      </c>
    </row>
    <row r="47" spans="1:17" x14ac:dyDescent="0.35">
      <c r="A47" t="s">
        <v>181</v>
      </c>
      <c r="B47" t="s">
        <v>179</v>
      </c>
      <c r="C47">
        <v>4.4000000000000004</v>
      </c>
      <c r="D47">
        <v>69119316</v>
      </c>
      <c r="E47" t="s">
        <v>30</v>
      </c>
      <c r="F47" s="2">
        <v>814084229.39165914</v>
      </c>
      <c r="G47" t="s">
        <v>16</v>
      </c>
      <c r="H47">
        <v>0</v>
      </c>
      <c r="I47" t="s">
        <v>23</v>
      </c>
      <c r="J47" t="s">
        <v>180</v>
      </c>
      <c r="K47" s="3">
        <v>43315</v>
      </c>
      <c r="L47" t="s">
        <v>30</v>
      </c>
      <c r="M47" t="s">
        <v>30</v>
      </c>
      <c r="Q47">
        <v>4.4000000000000004</v>
      </c>
    </row>
    <row r="48" spans="1:17" x14ac:dyDescent="0.35">
      <c r="A48" t="s">
        <v>178</v>
      </c>
      <c r="B48" t="s">
        <v>179</v>
      </c>
      <c r="C48">
        <v>4.4000000000000004</v>
      </c>
      <c r="D48">
        <v>56646578</v>
      </c>
      <c r="E48" t="s">
        <v>30</v>
      </c>
      <c r="F48" s="2">
        <v>793743843.55993474</v>
      </c>
      <c r="G48" t="s">
        <v>16</v>
      </c>
      <c r="H48">
        <v>0</v>
      </c>
      <c r="I48" t="s">
        <v>23</v>
      </c>
      <c r="J48" t="s">
        <v>180</v>
      </c>
      <c r="K48" s="3">
        <v>43313</v>
      </c>
      <c r="L48" t="s">
        <v>30</v>
      </c>
      <c r="M48" t="s">
        <v>30</v>
      </c>
      <c r="Q48">
        <v>4.4000000000000004</v>
      </c>
    </row>
    <row r="49" spans="1:17" x14ac:dyDescent="0.35">
      <c r="A49" t="s">
        <v>199</v>
      </c>
      <c r="B49" t="s">
        <v>179</v>
      </c>
      <c r="C49">
        <v>3.8</v>
      </c>
      <c r="D49">
        <v>4785988</v>
      </c>
      <c r="E49" t="s">
        <v>197</v>
      </c>
      <c r="F49" s="2">
        <v>886618233.90963829</v>
      </c>
      <c r="G49" t="s">
        <v>16</v>
      </c>
      <c r="H49">
        <v>0</v>
      </c>
      <c r="I49" t="s">
        <v>23</v>
      </c>
      <c r="J49" t="s">
        <v>180</v>
      </c>
      <c r="K49" s="3">
        <v>43259</v>
      </c>
      <c r="L49" t="s">
        <v>200</v>
      </c>
      <c r="M49" t="s">
        <v>35</v>
      </c>
      <c r="Q49">
        <v>3.9</v>
      </c>
    </row>
    <row r="50" spans="1:17" x14ac:dyDescent="0.35">
      <c r="A50" t="s">
        <v>264</v>
      </c>
      <c r="B50" t="s">
        <v>179</v>
      </c>
      <c r="C50">
        <v>3.8</v>
      </c>
      <c r="D50">
        <v>122498</v>
      </c>
      <c r="E50" t="s">
        <v>265</v>
      </c>
      <c r="F50" s="2">
        <v>858766939.86425948</v>
      </c>
      <c r="G50" t="s">
        <v>16</v>
      </c>
      <c r="H50">
        <v>0</v>
      </c>
      <c r="I50" t="s">
        <v>23</v>
      </c>
      <c r="J50" t="s">
        <v>180</v>
      </c>
      <c r="K50" s="3">
        <v>42249</v>
      </c>
      <c r="L50" t="s">
        <v>266</v>
      </c>
      <c r="M50" t="s">
        <v>20</v>
      </c>
      <c r="Q50">
        <v>4.5</v>
      </c>
    </row>
    <row r="51" spans="1:17" x14ac:dyDescent="0.35">
      <c r="A51" t="s">
        <v>189</v>
      </c>
      <c r="B51" t="s">
        <v>179</v>
      </c>
      <c r="C51">
        <v>4.5</v>
      </c>
      <c r="D51">
        <v>11334973</v>
      </c>
      <c r="E51" t="s">
        <v>30</v>
      </c>
      <c r="F51" s="2">
        <v>982292481.38053322</v>
      </c>
      <c r="G51" t="s">
        <v>16</v>
      </c>
      <c r="H51">
        <v>0</v>
      </c>
      <c r="I51" t="s">
        <v>23</v>
      </c>
      <c r="J51" t="s">
        <v>180</v>
      </c>
      <c r="K51" s="3">
        <v>43299</v>
      </c>
      <c r="L51" t="s">
        <v>30</v>
      </c>
      <c r="M51" t="s">
        <v>30</v>
      </c>
      <c r="Q51">
        <v>4.4000000000000004</v>
      </c>
    </row>
    <row r="52" spans="1:17" x14ac:dyDescent="0.35">
      <c r="A52" t="s">
        <v>188</v>
      </c>
      <c r="B52" t="s">
        <v>179</v>
      </c>
      <c r="C52">
        <v>4.5</v>
      </c>
      <c r="D52">
        <v>3419433</v>
      </c>
      <c r="E52" t="s">
        <v>30</v>
      </c>
      <c r="F52" s="2">
        <v>1031281003.4580503</v>
      </c>
      <c r="G52" t="s">
        <v>16</v>
      </c>
      <c r="H52">
        <v>0</v>
      </c>
      <c r="I52" t="s">
        <v>23</v>
      </c>
      <c r="J52" t="s">
        <v>180</v>
      </c>
      <c r="K52" s="3">
        <v>43302</v>
      </c>
      <c r="L52" t="s">
        <v>30</v>
      </c>
      <c r="M52" t="s">
        <v>30</v>
      </c>
      <c r="Q52">
        <v>4.7</v>
      </c>
    </row>
    <row r="53" spans="1:17" x14ac:dyDescent="0.35">
      <c r="A53" t="s">
        <v>267</v>
      </c>
      <c r="B53" t="s">
        <v>179</v>
      </c>
      <c r="C53">
        <v>4.4000000000000004</v>
      </c>
      <c r="D53">
        <v>132014</v>
      </c>
      <c r="E53" t="s">
        <v>171</v>
      </c>
      <c r="F53" s="2">
        <v>864473930.06745076</v>
      </c>
      <c r="G53" t="s">
        <v>16</v>
      </c>
      <c r="H53">
        <v>0</v>
      </c>
      <c r="I53" t="s">
        <v>23</v>
      </c>
      <c r="J53" t="s">
        <v>180</v>
      </c>
      <c r="K53" s="3">
        <v>43299</v>
      </c>
      <c r="L53">
        <v>6.1</v>
      </c>
      <c r="M53" t="s">
        <v>25</v>
      </c>
      <c r="Q53">
        <v>4.5</v>
      </c>
    </row>
    <row r="54" spans="1:17" x14ac:dyDescent="0.35">
      <c r="A54" t="s">
        <v>268</v>
      </c>
      <c r="B54" t="s">
        <v>179</v>
      </c>
      <c r="C54">
        <v>4.2</v>
      </c>
      <c r="D54">
        <v>83239</v>
      </c>
      <c r="E54" t="s">
        <v>108</v>
      </c>
      <c r="F54" s="2">
        <v>1202266157.330739</v>
      </c>
      <c r="G54" t="s">
        <v>16</v>
      </c>
      <c r="H54">
        <v>0</v>
      </c>
      <c r="I54" t="s">
        <v>23</v>
      </c>
      <c r="J54" t="s">
        <v>180</v>
      </c>
      <c r="K54" s="3">
        <v>43209</v>
      </c>
      <c r="L54" t="s">
        <v>269</v>
      </c>
      <c r="M54" t="s">
        <v>35</v>
      </c>
      <c r="Q54">
        <v>4.0999999999999996</v>
      </c>
    </row>
    <row r="55" spans="1:17" x14ac:dyDescent="0.35">
      <c r="A55" t="s">
        <v>270</v>
      </c>
      <c r="B55" t="s">
        <v>179</v>
      </c>
      <c r="C55">
        <v>4.5</v>
      </c>
      <c r="D55">
        <v>594728</v>
      </c>
      <c r="E55" t="s">
        <v>30</v>
      </c>
      <c r="F55" s="2">
        <v>608357346.50783479</v>
      </c>
      <c r="G55" t="s">
        <v>16</v>
      </c>
      <c r="H55">
        <v>0</v>
      </c>
      <c r="I55" t="s">
        <v>23</v>
      </c>
      <c r="J55" t="s">
        <v>180</v>
      </c>
      <c r="K55" s="3">
        <v>43300</v>
      </c>
      <c r="L55" t="s">
        <v>271</v>
      </c>
      <c r="M55" t="s">
        <v>61</v>
      </c>
      <c r="Q55">
        <v>4.7</v>
      </c>
    </row>
    <row r="56" spans="1:17" x14ac:dyDescent="0.35">
      <c r="A56" t="s">
        <v>234</v>
      </c>
      <c r="B56" t="s">
        <v>179</v>
      </c>
      <c r="C56">
        <v>4.4000000000000004</v>
      </c>
      <c r="D56">
        <v>5387446</v>
      </c>
      <c r="E56" t="s">
        <v>30</v>
      </c>
      <c r="F56" s="2">
        <v>642262459.39240932</v>
      </c>
      <c r="G56" t="s">
        <v>16</v>
      </c>
      <c r="H56">
        <v>0</v>
      </c>
      <c r="I56" t="s">
        <v>23</v>
      </c>
      <c r="J56" t="s">
        <v>180</v>
      </c>
      <c r="K56" s="3">
        <v>43312</v>
      </c>
      <c r="L56" t="s">
        <v>30</v>
      </c>
      <c r="M56" t="s">
        <v>30</v>
      </c>
      <c r="Q56">
        <v>4.4000000000000004</v>
      </c>
    </row>
    <row r="57" spans="1:17" x14ac:dyDescent="0.35">
      <c r="A57" t="s">
        <v>272</v>
      </c>
      <c r="B57" t="s">
        <v>179</v>
      </c>
      <c r="C57">
        <v>4.3</v>
      </c>
      <c r="D57">
        <v>10484169</v>
      </c>
      <c r="E57" t="s">
        <v>30</v>
      </c>
      <c r="F57" s="2">
        <v>1139747909.2553818</v>
      </c>
      <c r="G57" t="s">
        <v>16</v>
      </c>
      <c r="H57">
        <v>0</v>
      </c>
      <c r="I57" t="s">
        <v>23</v>
      </c>
      <c r="J57" t="s">
        <v>180</v>
      </c>
      <c r="K57" s="3">
        <v>43315</v>
      </c>
      <c r="L57" t="s">
        <v>30</v>
      </c>
      <c r="M57" t="s">
        <v>30</v>
      </c>
    </row>
    <row r="58" spans="1:17" x14ac:dyDescent="0.35">
      <c r="A58" t="s">
        <v>244</v>
      </c>
      <c r="B58" t="s">
        <v>179</v>
      </c>
      <c r="C58">
        <v>4.3</v>
      </c>
      <c r="D58">
        <v>3128509</v>
      </c>
      <c r="E58" t="s">
        <v>30</v>
      </c>
      <c r="F58" s="2">
        <v>1164791391.3943398</v>
      </c>
      <c r="G58" t="s">
        <v>16</v>
      </c>
      <c r="H58">
        <v>0</v>
      </c>
      <c r="I58" t="s">
        <v>51</v>
      </c>
      <c r="J58" t="s">
        <v>180</v>
      </c>
      <c r="K58" s="3">
        <v>43308</v>
      </c>
      <c r="L58" t="s">
        <v>30</v>
      </c>
      <c r="M58" t="s">
        <v>30</v>
      </c>
    </row>
    <row r="59" spans="1:17" x14ac:dyDescent="0.35">
      <c r="A59" t="s">
        <v>231</v>
      </c>
      <c r="B59" t="s">
        <v>179</v>
      </c>
      <c r="C59">
        <v>4.2</v>
      </c>
      <c r="D59">
        <v>2451093</v>
      </c>
      <c r="E59" t="s">
        <v>30</v>
      </c>
      <c r="F59" s="2">
        <v>793102915.15001833</v>
      </c>
      <c r="G59" t="s">
        <v>16</v>
      </c>
      <c r="H59">
        <v>0</v>
      </c>
      <c r="I59" t="s">
        <v>17</v>
      </c>
      <c r="J59" t="s">
        <v>180</v>
      </c>
      <c r="K59" s="3">
        <v>43315</v>
      </c>
      <c r="L59" t="s">
        <v>30</v>
      </c>
      <c r="M59" t="s">
        <v>30</v>
      </c>
    </row>
    <row r="60" spans="1:17" x14ac:dyDescent="0.35">
      <c r="A60" t="s">
        <v>225</v>
      </c>
      <c r="B60" t="s">
        <v>179</v>
      </c>
      <c r="C60">
        <v>4.3</v>
      </c>
      <c r="D60">
        <v>171031</v>
      </c>
      <c r="E60" t="s">
        <v>30</v>
      </c>
      <c r="F60" s="2">
        <v>894450515.44656277</v>
      </c>
      <c r="G60" t="s">
        <v>16</v>
      </c>
      <c r="H60">
        <v>0</v>
      </c>
      <c r="I60" t="s">
        <v>23</v>
      </c>
      <c r="J60" t="s">
        <v>180</v>
      </c>
      <c r="K60" s="3">
        <v>43315</v>
      </c>
      <c r="L60" t="s">
        <v>30</v>
      </c>
      <c r="M60" t="s">
        <v>30</v>
      </c>
    </row>
    <row r="61" spans="1:17" x14ac:dyDescent="0.35">
      <c r="A61" t="s">
        <v>273</v>
      </c>
      <c r="B61" t="s">
        <v>179</v>
      </c>
      <c r="C61">
        <v>4.4000000000000004</v>
      </c>
      <c r="D61">
        <v>2876500</v>
      </c>
      <c r="E61" t="s">
        <v>101</v>
      </c>
      <c r="F61" s="2">
        <v>747048345.14470351</v>
      </c>
      <c r="G61" t="s">
        <v>16</v>
      </c>
      <c r="H61">
        <v>0</v>
      </c>
      <c r="I61" t="s">
        <v>23</v>
      </c>
      <c r="J61" t="s">
        <v>180</v>
      </c>
      <c r="K61" s="3">
        <v>43313</v>
      </c>
      <c r="L61">
        <v>7.73</v>
      </c>
      <c r="M61" t="s">
        <v>35</v>
      </c>
    </row>
    <row r="62" spans="1:17" x14ac:dyDescent="0.35">
      <c r="A62" t="s">
        <v>243</v>
      </c>
      <c r="B62" t="s">
        <v>179</v>
      </c>
      <c r="C62">
        <v>4.0999999999999996</v>
      </c>
      <c r="D62">
        <v>781810</v>
      </c>
      <c r="E62" t="s">
        <v>30</v>
      </c>
      <c r="F62" s="2">
        <v>909579607.83468032</v>
      </c>
      <c r="G62" t="s">
        <v>16</v>
      </c>
      <c r="H62">
        <v>0</v>
      </c>
      <c r="I62" t="s">
        <v>23</v>
      </c>
      <c r="J62" t="s">
        <v>180</v>
      </c>
      <c r="K62" s="3">
        <v>43313</v>
      </c>
      <c r="L62" t="s">
        <v>30</v>
      </c>
      <c r="M62" t="s">
        <v>30</v>
      </c>
    </row>
    <row r="63" spans="1:17" x14ac:dyDescent="0.35">
      <c r="A63" t="s">
        <v>274</v>
      </c>
      <c r="B63" t="s">
        <v>179</v>
      </c>
      <c r="C63">
        <v>4.4000000000000004</v>
      </c>
      <c r="D63">
        <v>28238</v>
      </c>
      <c r="E63" t="s">
        <v>67</v>
      </c>
      <c r="F63" s="2">
        <v>819947360.66492581</v>
      </c>
      <c r="G63" t="s">
        <v>16</v>
      </c>
      <c r="H63">
        <v>0</v>
      </c>
      <c r="I63" t="s">
        <v>23</v>
      </c>
      <c r="J63" t="s">
        <v>180</v>
      </c>
      <c r="K63" s="3">
        <v>43314</v>
      </c>
      <c r="L63">
        <v>4.9800000000000004</v>
      </c>
      <c r="M63" t="s">
        <v>71</v>
      </c>
    </row>
    <row r="64" spans="1:17" x14ac:dyDescent="0.35">
      <c r="A64" t="s">
        <v>275</v>
      </c>
      <c r="B64" t="s">
        <v>179</v>
      </c>
      <c r="C64">
        <v>4.3</v>
      </c>
      <c r="D64">
        <v>335646</v>
      </c>
      <c r="E64" t="s">
        <v>276</v>
      </c>
      <c r="F64" s="2">
        <v>948757834.2080735</v>
      </c>
      <c r="G64" t="s">
        <v>16</v>
      </c>
      <c r="H64">
        <v>0</v>
      </c>
      <c r="I64" t="s">
        <v>23</v>
      </c>
      <c r="J64" t="s">
        <v>180</v>
      </c>
      <c r="K64" s="3">
        <v>43307</v>
      </c>
      <c r="L64">
        <v>7.21</v>
      </c>
      <c r="M64" t="s">
        <v>71</v>
      </c>
    </row>
    <row r="65" spans="1:13" x14ac:dyDescent="0.35">
      <c r="A65" t="s">
        <v>277</v>
      </c>
      <c r="B65" t="s">
        <v>179</v>
      </c>
      <c r="C65">
        <v>4.5</v>
      </c>
      <c r="D65">
        <v>350154</v>
      </c>
      <c r="E65" t="s">
        <v>30</v>
      </c>
      <c r="F65" s="2">
        <v>933238275.50497866</v>
      </c>
      <c r="G65" t="s">
        <v>16</v>
      </c>
      <c r="H65">
        <v>0</v>
      </c>
      <c r="I65" t="s">
        <v>23</v>
      </c>
      <c r="J65" t="s">
        <v>180</v>
      </c>
      <c r="K65" s="3">
        <v>43310</v>
      </c>
      <c r="L65" t="s">
        <v>30</v>
      </c>
      <c r="M65" t="s">
        <v>30</v>
      </c>
    </row>
    <row r="66" spans="1:13" x14ac:dyDescent="0.35">
      <c r="A66" t="s">
        <v>278</v>
      </c>
      <c r="B66" t="s">
        <v>179</v>
      </c>
      <c r="C66">
        <v>4.0999999999999996</v>
      </c>
      <c r="D66">
        <v>349384</v>
      </c>
      <c r="E66" t="s">
        <v>279</v>
      </c>
      <c r="F66" s="2">
        <v>764287955.69398522</v>
      </c>
      <c r="G66" t="s">
        <v>16</v>
      </c>
      <c r="H66">
        <v>0</v>
      </c>
      <c r="I66" t="s">
        <v>23</v>
      </c>
      <c r="J66" t="s">
        <v>180</v>
      </c>
      <c r="K66" s="3">
        <v>43305</v>
      </c>
      <c r="L66">
        <v>3.47</v>
      </c>
      <c r="M66" t="s">
        <v>20</v>
      </c>
    </row>
    <row r="67" spans="1:13" x14ac:dyDescent="0.35">
      <c r="A67" t="s">
        <v>280</v>
      </c>
      <c r="B67" t="s">
        <v>179</v>
      </c>
      <c r="C67">
        <v>4.2</v>
      </c>
      <c r="D67">
        <v>346982</v>
      </c>
      <c r="E67" t="s">
        <v>30</v>
      </c>
      <c r="F67" s="2">
        <v>963082584.16970372</v>
      </c>
      <c r="G67" t="s">
        <v>16</v>
      </c>
      <c r="H67">
        <v>0</v>
      </c>
      <c r="I67" t="s">
        <v>23</v>
      </c>
      <c r="J67" t="s">
        <v>180</v>
      </c>
      <c r="K67" s="3">
        <v>43123</v>
      </c>
      <c r="L67" t="s">
        <v>30</v>
      </c>
      <c r="M67" t="s">
        <v>28</v>
      </c>
    </row>
    <row r="68" spans="1:13" x14ac:dyDescent="0.35">
      <c r="A68" t="s">
        <v>281</v>
      </c>
      <c r="B68" t="s">
        <v>179</v>
      </c>
      <c r="C68">
        <v>4.3</v>
      </c>
      <c r="D68">
        <v>244863</v>
      </c>
      <c r="E68" t="s">
        <v>30</v>
      </c>
      <c r="F68" s="2">
        <v>650317702.19533658</v>
      </c>
      <c r="G68" t="s">
        <v>16</v>
      </c>
      <c r="H68">
        <v>0</v>
      </c>
      <c r="I68" t="s">
        <v>23</v>
      </c>
      <c r="J68" t="s">
        <v>180</v>
      </c>
      <c r="K68" s="3">
        <v>43249</v>
      </c>
      <c r="L68" t="s">
        <v>30</v>
      </c>
      <c r="M68" t="s">
        <v>30</v>
      </c>
    </row>
    <row r="69" spans="1:13" x14ac:dyDescent="0.35">
      <c r="A69" t="s">
        <v>282</v>
      </c>
      <c r="B69" t="s">
        <v>179</v>
      </c>
      <c r="C69">
        <v>4.4000000000000004</v>
      </c>
      <c r="D69">
        <v>10790289</v>
      </c>
      <c r="E69" t="s">
        <v>30</v>
      </c>
      <c r="F69" s="2">
        <v>988210159.75251615</v>
      </c>
      <c r="G69" t="s">
        <v>16</v>
      </c>
      <c r="H69">
        <v>0</v>
      </c>
      <c r="I69" t="s">
        <v>23</v>
      </c>
      <c r="J69" t="s">
        <v>180</v>
      </c>
      <c r="K69" s="3">
        <v>43307</v>
      </c>
      <c r="L69" t="s">
        <v>30</v>
      </c>
      <c r="M69" t="s">
        <v>30</v>
      </c>
    </row>
    <row r="70" spans="1:13" x14ac:dyDescent="0.35">
      <c r="A70" t="s">
        <v>283</v>
      </c>
      <c r="B70" t="s">
        <v>179</v>
      </c>
      <c r="C70">
        <v>4.3</v>
      </c>
      <c r="D70">
        <v>330761</v>
      </c>
      <c r="E70" t="s">
        <v>30</v>
      </c>
      <c r="F70" s="2">
        <v>1160927638.568603</v>
      </c>
      <c r="G70" t="s">
        <v>16</v>
      </c>
      <c r="H70">
        <v>0</v>
      </c>
      <c r="I70" t="s">
        <v>23</v>
      </c>
      <c r="J70" t="s">
        <v>180</v>
      </c>
      <c r="K70" s="3">
        <v>43284</v>
      </c>
      <c r="L70" t="s">
        <v>30</v>
      </c>
      <c r="M70" t="s">
        <v>30</v>
      </c>
    </row>
    <row r="71" spans="1:13" x14ac:dyDescent="0.35">
      <c r="A71" t="s">
        <v>284</v>
      </c>
      <c r="B71" t="s">
        <v>179</v>
      </c>
      <c r="C71">
        <v>3.9</v>
      </c>
      <c r="D71">
        <v>37320</v>
      </c>
      <c r="E71" t="s">
        <v>285</v>
      </c>
      <c r="F71" s="2">
        <v>1508005372.990449</v>
      </c>
      <c r="G71" t="s">
        <v>16</v>
      </c>
      <c r="H71">
        <v>0</v>
      </c>
      <c r="I71" t="s">
        <v>23</v>
      </c>
      <c r="J71" t="s">
        <v>180</v>
      </c>
      <c r="K71" s="3">
        <v>43311</v>
      </c>
      <c r="L71" t="s">
        <v>286</v>
      </c>
      <c r="M71" t="s">
        <v>20</v>
      </c>
    </row>
    <row r="72" spans="1:13" x14ac:dyDescent="0.35">
      <c r="A72" t="s">
        <v>287</v>
      </c>
      <c r="B72" t="s">
        <v>179</v>
      </c>
      <c r="C72">
        <v>4.3</v>
      </c>
      <c r="D72">
        <v>12842860</v>
      </c>
      <c r="E72" t="s">
        <v>30</v>
      </c>
      <c r="F72" s="2">
        <v>597552475.37045074</v>
      </c>
      <c r="G72" t="s">
        <v>16</v>
      </c>
      <c r="H72">
        <v>0</v>
      </c>
      <c r="I72" t="s">
        <v>23</v>
      </c>
      <c r="J72" t="s">
        <v>180</v>
      </c>
      <c r="K72" s="3">
        <v>43314</v>
      </c>
      <c r="L72" t="s">
        <v>30</v>
      </c>
      <c r="M72" t="s">
        <v>20</v>
      </c>
    </row>
    <row r="73" spans="1:13" x14ac:dyDescent="0.35">
      <c r="A73" t="s">
        <v>288</v>
      </c>
      <c r="B73" t="s">
        <v>179</v>
      </c>
      <c r="C73">
        <v>4.4000000000000004</v>
      </c>
      <c r="D73">
        <v>2546527</v>
      </c>
      <c r="E73" t="s">
        <v>30</v>
      </c>
      <c r="F73" s="2">
        <v>1220885809.4775429</v>
      </c>
      <c r="G73" t="s">
        <v>16</v>
      </c>
      <c r="H73">
        <v>0</v>
      </c>
      <c r="I73" t="s">
        <v>23</v>
      </c>
      <c r="J73" t="s">
        <v>180</v>
      </c>
      <c r="K73" s="3">
        <v>43315</v>
      </c>
      <c r="L73" t="s">
        <v>30</v>
      </c>
      <c r="M73" t="s">
        <v>30</v>
      </c>
    </row>
    <row r="74" spans="1:13" x14ac:dyDescent="0.35">
      <c r="A74" t="s">
        <v>223</v>
      </c>
      <c r="B74" t="s">
        <v>179</v>
      </c>
      <c r="C74">
        <v>4.3</v>
      </c>
      <c r="D74">
        <v>36893</v>
      </c>
      <c r="E74" t="s">
        <v>224</v>
      </c>
      <c r="F74" s="2">
        <v>690686191.71863472</v>
      </c>
      <c r="G74" t="s">
        <v>16</v>
      </c>
      <c r="H74">
        <v>0</v>
      </c>
      <c r="I74" t="s">
        <v>23</v>
      </c>
      <c r="J74" t="s">
        <v>180</v>
      </c>
      <c r="K74" s="3">
        <v>43287</v>
      </c>
      <c r="L74">
        <v>5.2</v>
      </c>
      <c r="M74" t="s">
        <v>39</v>
      </c>
    </row>
    <row r="75" spans="1:13" x14ac:dyDescent="0.35">
      <c r="A75" t="s">
        <v>289</v>
      </c>
      <c r="B75" t="s">
        <v>179</v>
      </c>
      <c r="C75">
        <v>4.4000000000000004</v>
      </c>
      <c r="D75">
        <v>15880</v>
      </c>
      <c r="E75" t="s">
        <v>239</v>
      </c>
      <c r="F75" s="2">
        <v>816697262.6997472</v>
      </c>
      <c r="G75" t="s">
        <v>16</v>
      </c>
      <c r="H75">
        <v>0</v>
      </c>
      <c r="I75" t="s">
        <v>23</v>
      </c>
      <c r="J75" t="s">
        <v>180</v>
      </c>
      <c r="K75" s="3">
        <v>43315</v>
      </c>
      <c r="L75" t="s">
        <v>290</v>
      </c>
      <c r="M75" t="s">
        <v>35</v>
      </c>
    </row>
    <row r="76" spans="1:13" x14ac:dyDescent="0.35">
      <c r="A76" t="s">
        <v>280</v>
      </c>
      <c r="B76" t="s">
        <v>179</v>
      </c>
      <c r="C76">
        <v>4.5</v>
      </c>
      <c r="D76">
        <v>346980</v>
      </c>
      <c r="E76" t="s">
        <v>30</v>
      </c>
      <c r="F76" s="2">
        <v>1259207873.6806684</v>
      </c>
      <c r="G76" t="s">
        <v>16</v>
      </c>
      <c r="H76">
        <v>0</v>
      </c>
      <c r="I76" t="s">
        <v>23</v>
      </c>
      <c r="J76" t="s">
        <v>180</v>
      </c>
      <c r="K76" s="3">
        <v>43123</v>
      </c>
      <c r="L76" t="s">
        <v>30</v>
      </c>
      <c r="M76" t="s">
        <v>28</v>
      </c>
    </row>
    <row r="77" spans="1:13" x14ac:dyDescent="0.35">
      <c r="A77" t="s">
        <v>184</v>
      </c>
      <c r="B77" t="s">
        <v>179</v>
      </c>
      <c r="C77">
        <v>4.4000000000000004</v>
      </c>
      <c r="D77">
        <v>9643041</v>
      </c>
      <c r="E77" t="s">
        <v>30</v>
      </c>
      <c r="F77" s="2">
        <v>804025744.38837636</v>
      </c>
      <c r="G77" t="s">
        <v>16</v>
      </c>
      <c r="H77">
        <v>0</v>
      </c>
      <c r="I77" t="s">
        <v>23</v>
      </c>
      <c r="J77" t="s">
        <v>180</v>
      </c>
      <c r="K77" s="3">
        <v>43313</v>
      </c>
      <c r="L77" t="s">
        <v>30</v>
      </c>
      <c r="M77" t="s">
        <v>30</v>
      </c>
    </row>
    <row r="78" spans="1:13" x14ac:dyDescent="0.35">
      <c r="A78" t="s">
        <v>193</v>
      </c>
      <c r="B78" t="s">
        <v>179</v>
      </c>
      <c r="C78">
        <v>4.5</v>
      </c>
      <c r="D78">
        <v>3075118</v>
      </c>
      <c r="E78" t="s">
        <v>30</v>
      </c>
      <c r="F78" s="2">
        <v>942223319.06144071</v>
      </c>
      <c r="G78" t="s">
        <v>16</v>
      </c>
      <c r="H78">
        <v>0</v>
      </c>
      <c r="I78" t="s">
        <v>23</v>
      </c>
      <c r="J78" t="s">
        <v>180</v>
      </c>
      <c r="K78" s="3">
        <v>43291</v>
      </c>
      <c r="L78" t="s">
        <v>30</v>
      </c>
      <c r="M78" t="s">
        <v>30</v>
      </c>
    </row>
    <row r="79" spans="1:13" x14ac:dyDescent="0.35">
      <c r="A79" t="s">
        <v>291</v>
      </c>
      <c r="B79" t="s">
        <v>179</v>
      </c>
      <c r="C79">
        <v>3.8</v>
      </c>
      <c r="D79">
        <v>2264916</v>
      </c>
      <c r="E79" t="s">
        <v>292</v>
      </c>
      <c r="F79" s="2">
        <v>788493685.3084923</v>
      </c>
      <c r="G79" t="s">
        <v>16</v>
      </c>
      <c r="H79">
        <v>0</v>
      </c>
      <c r="I79" t="s">
        <v>23</v>
      </c>
      <c r="J79" t="s">
        <v>180</v>
      </c>
      <c r="K79" s="3">
        <v>43312</v>
      </c>
      <c r="L79" t="s">
        <v>293</v>
      </c>
      <c r="M79" t="s">
        <v>35</v>
      </c>
    </row>
    <row r="80" spans="1:13" x14ac:dyDescent="0.35">
      <c r="A80" t="s">
        <v>247</v>
      </c>
      <c r="B80" t="s">
        <v>179</v>
      </c>
      <c r="C80">
        <v>4.0999999999999996</v>
      </c>
      <c r="D80">
        <v>541389</v>
      </c>
      <c r="E80" t="s">
        <v>30</v>
      </c>
      <c r="F80" s="2">
        <v>1108850159.7466984</v>
      </c>
      <c r="G80" t="s">
        <v>16</v>
      </c>
      <c r="H80">
        <v>0</v>
      </c>
      <c r="I80" t="s">
        <v>23</v>
      </c>
      <c r="J80" t="s">
        <v>180</v>
      </c>
      <c r="K80" s="3">
        <v>43290</v>
      </c>
      <c r="L80" t="s">
        <v>248</v>
      </c>
      <c r="M80" t="s">
        <v>28</v>
      </c>
    </row>
    <row r="81" spans="1:13" x14ac:dyDescent="0.35">
      <c r="A81" t="s">
        <v>218</v>
      </c>
      <c r="B81" t="s">
        <v>179</v>
      </c>
      <c r="C81">
        <v>3.9</v>
      </c>
      <c r="D81">
        <v>2473693</v>
      </c>
      <c r="E81" t="s">
        <v>30</v>
      </c>
      <c r="F81" s="2">
        <v>1331185497.7917414</v>
      </c>
      <c r="G81" t="s">
        <v>16</v>
      </c>
      <c r="H81">
        <v>0</v>
      </c>
      <c r="I81" t="s">
        <v>23</v>
      </c>
      <c r="J81" t="s">
        <v>180</v>
      </c>
      <c r="K81" s="3">
        <v>43312</v>
      </c>
      <c r="L81" t="s">
        <v>219</v>
      </c>
      <c r="M81" t="s">
        <v>30</v>
      </c>
    </row>
    <row r="82" spans="1:13" x14ac:dyDescent="0.35">
      <c r="A82" t="s">
        <v>294</v>
      </c>
      <c r="B82" t="s">
        <v>179</v>
      </c>
      <c r="C82">
        <v>4.0999999999999996</v>
      </c>
      <c r="D82">
        <v>42925</v>
      </c>
      <c r="E82" t="s">
        <v>295</v>
      </c>
      <c r="F82" s="2">
        <v>1211142788.5285025</v>
      </c>
      <c r="G82" t="s">
        <v>16</v>
      </c>
      <c r="H82">
        <v>0</v>
      </c>
      <c r="I82" t="s">
        <v>23</v>
      </c>
      <c r="J82" t="s">
        <v>180</v>
      </c>
      <c r="K82" s="3">
        <v>42974</v>
      </c>
      <c r="L82">
        <v>6.1</v>
      </c>
      <c r="M82" t="s">
        <v>71</v>
      </c>
    </row>
    <row r="83" spans="1:13" x14ac:dyDescent="0.35">
      <c r="A83" t="s">
        <v>210</v>
      </c>
      <c r="B83" t="s">
        <v>179</v>
      </c>
      <c r="C83">
        <v>4.4000000000000004</v>
      </c>
      <c r="D83">
        <v>5150471</v>
      </c>
      <c r="E83" t="s">
        <v>30</v>
      </c>
      <c r="F83" s="2">
        <v>1172977092.6750302</v>
      </c>
      <c r="G83" t="s">
        <v>16</v>
      </c>
      <c r="H83">
        <v>0</v>
      </c>
      <c r="I83" t="s">
        <v>23</v>
      </c>
      <c r="J83" t="s">
        <v>180</v>
      </c>
      <c r="K83" s="3">
        <v>43300</v>
      </c>
      <c r="L83" t="s">
        <v>30</v>
      </c>
      <c r="M83" t="s">
        <v>30</v>
      </c>
    </row>
    <row r="84" spans="1:13" x14ac:dyDescent="0.35">
      <c r="A84" t="s">
        <v>296</v>
      </c>
      <c r="B84" t="s">
        <v>179</v>
      </c>
      <c r="C84">
        <v>4.7</v>
      </c>
      <c r="D84">
        <v>2511130</v>
      </c>
      <c r="E84" t="s">
        <v>30</v>
      </c>
      <c r="F84" s="2">
        <v>745672849.13874125</v>
      </c>
      <c r="G84" t="s">
        <v>16</v>
      </c>
      <c r="H84">
        <v>0</v>
      </c>
      <c r="I84" t="s">
        <v>23</v>
      </c>
      <c r="J84" t="s">
        <v>180</v>
      </c>
      <c r="K84" s="3">
        <v>43283</v>
      </c>
      <c r="L84" t="s">
        <v>30</v>
      </c>
      <c r="M84" t="s">
        <v>30</v>
      </c>
    </row>
    <row r="85" spans="1:13" x14ac:dyDescent="0.35">
      <c r="A85" t="s">
        <v>235</v>
      </c>
      <c r="B85" t="s">
        <v>179</v>
      </c>
      <c r="C85">
        <v>4.5</v>
      </c>
      <c r="D85">
        <v>3648480</v>
      </c>
      <c r="E85" t="s">
        <v>236</v>
      </c>
      <c r="F85" s="2">
        <v>1223553162.6047692</v>
      </c>
      <c r="G85" t="s">
        <v>16</v>
      </c>
      <c r="H85">
        <v>0</v>
      </c>
      <c r="I85" t="s">
        <v>17</v>
      </c>
      <c r="J85" t="s">
        <v>180</v>
      </c>
      <c r="K85" s="3">
        <v>43299</v>
      </c>
      <c r="L85" t="s">
        <v>237</v>
      </c>
      <c r="M85" t="s">
        <v>35</v>
      </c>
    </row>
    <row r="86" spans="1:13" x14ac:dyDescent="0.35">
      <c r="A86" t="s">
        <v>255</v>
      </c>
      <c r="B86" t="s">
        <v>179</v>
      </c>
      <c r="C86">
        <v>4.0999999999999996</v>
      </c>
      <c r="D86">
        <v>17714850</v>
      </c>
      <c r="E86" t="s">
        <v>256</v>
      </c>
      <c r="F86" s="2">
        <v>852438567.29485857</v>
      </c>
      <c r="G86" t="s">
        <v>16</v>
      </c>
      <c r="H86">
        <v>0</v>
      </c>
      <c r="I86" t="s">
        <v>17</v>
      </c>
      <c r="J86" t="s">
        <v>180</v>
      </c>
      <c r="K86" s="3">
        <v>43314</v>
      </c>
      <c r="L86" t="s">
        <v>257</v>
      </c>
      <c r="M86" t="s">
        <v>35</v>
      </c>
    </row>
    <row r="87" spans="1:13" x14ac:dyDescent="0.35">
      <c r="A87" t="s">
        <v>297</v>
      </c>
      <c r="B87" t="s">
        <v>179</v>
      </c>
      <c r="C87">
        <v>3.9</v>
      </c>
      <c r="D87">
        <v>13100</v>
      </c>
      <c r="E87" t="s">
        <v>298</v>
      </c>
      <c r="F87" s="2">
        <v>1151683723.5728166</v>
      </c>
      <c r="G87" t="s">
        <v>16</v>
      </c>
      <c r="H87">
        <v>0</v>
      </c>
      <c r="I87" t="s">
        <v>23</v>
      </c>
      <c r="J87" t="s">
        <v>180</v>
      </c>
      <c r="K87" s="3">
        <v>43179</v>
      </c>
      <c r="L87" t="s">
        <v>299</v>
      </c>
      <c r="M87" t="s">
        <v>20</v>
      </c>
    </row>
    <row r="88" spans="1:13" x14ac:dyDescent="0.35">
      <c r="A88" t="s">
        <v>300</v>
      </c>
      <c r="B88" t="s">
        <v>179</v>
      </c>
      <c r="C88">
        <v>4.5</v>
      </c>
      <c r="D88">
        <v>27156</v>
      </c>
      <c r="E88" t="s">
        <v>30</v>
      </c>
      <c r="F88" s="2">
        <v>1297291748.8860662</v>
      </c>
      <c r="G88" t="s">
        <v>16</v>
      </c>
      <c r="H88">
        <v>0</v>
      </c>
      <c r="I88" t="s">
        <v>23</v>
      </c>
      <c r="J88" t="s">
        <v>180</v>
      </c>
      <c r="K88" s="3">
        <v>43251</v>
      </c>
      <c r="L88" t="s">
        <v>30</v>
      </c>
      <c r="M88" t="s">
        <v>30</v>
      </c>
    </row>
    <row r="89" spans="1:13" x14ac:dyDescent="0.35">
      <c r="A89" t="s">
        <v>301</v>
      </c>
      <c r="B89" t="s">
        <v>179</v>
      </c>
      <c r="C89">
        <v>4.0999999999999996</v>
      </c>
      <c r="D89">
        <v>55098</v>
      </c>
      <c r="E89" t="s">
        <v>302</v>
      </c>
      <c r="F89" s="2">
        <v>695899985.23759961</v>
      </c>
      <c r="G89" t="s">
        <v>16</v>
      </c>
      <c r="H89">
        <v>0</v>
      </c>
      <c r="I89" t="s">
        <v>23</v>
      </c>
      <c r="J89" t="s">
        <v>180</v>
      </c>
      <c r="K89" s="3">
        <v>43271</v>
      </c>
      <c r="L89">
        <v>2.2000000000000002</v>
      </c>
      <c r="M89" t="s">
        <v>35</v>
      </c>
    </row>
    <row r="90" spans="1:13" x14ac:dyDescent="0.35">
      <c r="A90" t="s">
        <v>303</v>
      </c>
      <c r="B90" t="s">
        <v>179</v>
      </c>
      <c r="C90">
        <v>4.2</v>
      </c>
      <c r="D90">
        <v>1133501</v>
      </c>
      <c r="E90" t="s">
        <v>304</v>
      </c>
      <c r="F90" s="2">
        <v>911691489.67331243</v>
      </c>
      <c r="G90" t="s">
        <v>16</v>
      </c>
      <c r="H90">
        <v>0</v>
      </c>
      <c r="I90" t="s">
        <v>23</v>
      </c>
      <c r="J90" t="s">
        <v>180</v>
      </c>
      <c r="K90" s="3">
        <v>42461</v>
      </c>
      <c r="L90" t="s">
        <v>305</v>
      </c>
      <c r="M90" t="s">
        <v>35</v>
      </c>
    </row>
    <row r="91" spans="1:13" x14ac:dyDescent="0.35">
      <c r="A91" t="s">
        <v>306</v>
      </c>
      <c r="B91" t="s">
        <v>179</v>
      </c>
      <c r="C91">
        <v>3.9</v>
      </c>
      <c r="D91">
        <v>12578</v>
      </c>
      <c r="E91" t="s">
        <v>307</v>
      </c>
      <c r="F91" s="2">
        <v>1060672798.4830081</v>
      </c>
      <c r="G91" t="s">
        <v>16</v>
      </c>
      <c r="H91">
        <v>0</v>
      </c>
      <c r="I91" t="s">
        <v>23</v>
      </c>
      <c r="J91" t="s">
        <v>180</v>
      </c>
      <c r="K91" s="3">
        <v>42926</v>
      </c>
      <c r="L91" t="s">
        <v>308</v>
      </c>
      <c r="M91" t="s">
        <v>35</v>
      </c>
    </row>
    <row r="92" spans="1:13" x14ac:dyDescent="0.35">
      <c r="A92" t="s">
        <v>309</v>
      </c>
      <c r="B92" t="s">
        <v>179</v>
      </c>
      <c r="C92">
        <v>4.3</v>
      </c>
      <c r="D92">
        <v>10965</v>
      </c>
      <c r="E92" t="s">
        <v>307</v>
      </c>
      <c r="F92" s="2">
        <v>786320437.98380435</v>
      </c>
      <c r="G92" t="s">
        <v>16</v>
      </c>
      <c r="H92">
        <v>0</v>
      </c>
      <c r="I92" t="s">
        <v>23</v>
      </c>
      <c r="J92" t="s">
        <v>180</v>
      </c>
      <c r="K92" s="3">
        <v>42037</v>
      </c>
      <c r="L92">
        <v>2</v>
      </c>
      <c r="M92" t="s">
        <v>149</v>
      </c>
    </row>
    <row r="93" spans="1:13" x14ac:dyDescent="0.35">
      <c r="A93" t="s">
        <v>310</v>
      </c>
      <c r="B93" t="s">
        <v>179</v>
      </c>
      <c r="C93">
        <v>4.5</v>
      </c>
      <c r="D93">
        <v>190613</v>
      </c>
      <c r="E93" t="s">
        <v>197</v>
      </c>
      <c r="F93" s="2">
        <v>731056499.47855687</v>
      </c>
      <c r="G93" t="s">
        <v>16</v>
      </c>
      <c r="H93">
        <v>0</v>
      </c>
      <c r="I93" t="s">
        <v>23</v>
      </c>
      <c r="J93" t="s">
        <v>180</v>
      </c>
      <c r="K93" s="3">
        <v>43312</v>
      </c>
      <c r="L93" t="s">
        <v>311</v>
      </c>
      <c r="M93" t="s">
        <v>20</v>
      </c>
    </row>
    <row r="94" spans="1:13" x14ac:dyDescent="0.35">
      <c r="A94" t="s">
        <v>312</v>
      </c>
      <c r="B94" t="s">
        <v>179</v>
      </c>
      <c r="C94">
        <v>4.0999999999999996</v>
      </c>
      <c r="D94">
        <v>125232</v>
      </c>
      <c r="E94" t="s">
        <v>313</v>
      </c>
      <c r="F94" s="2">
        <v>1124892916.0383136</v>
      </c>
      <c r="G94" t="s">
        <v>16</v>
      </c>
      <c r="H94">
        <v>0</v>
      </c>
      <c r="I94" t="s">
        <v>23</v>
      </c>
      <c r="J94" t="s">
        <v>180</v>
      </c>
      <c r="K94" s="3">
        <v>42799</v>
      </c>
      <c r="L94">
        <v>196</v>
      </c>
      <c r="M94" t="s">
        <v>109</v>
      </c>
    </row>
    <row r="95" spans="1:13" x14ac:dyDescent="0.35">
      <c r="A95" t="s">
        <v>268</v>
      </c>
      <c r="B95" t="s">
        <v>179</v>
      </c>
      <c r="C95">
        <v>4.0999999999999996</v>
      </c>
      <c r="D95">
        <v>83239</v>
      </c>
      <c r="E95" t="s">
        <v>108</v>
      </c>
      <c r="F95" s="2">
        <v>766850305.65618265</v>
      </c>
      <c r="G95" t="s">
        <v>16</v>
      </c>
      <c r="H95">
        <v>0</v>
      </c>
      <c r="I95" t="s">
        <v>23</v>
      </c>
      <c r="J95" t="s">
        <v>180</v>
      </c>
      <c r="K95" s="3">
        <v>43209</v>
      </c>
      <c r="L95" t="s">
        <v>269</v>
      </c>
      <c r="M95" t="s">
        <v>35</v>
      </c>
    </row>
    <row r="96" spans="1:13" x14ac:dyDescent="0.35">
      <c r="A96" t="s">
        <v>189</v>
      </c>
      <c r="B96" t="s">
        <v>179</v>
      </c>
      <c r="C96">
        <v>4.8</v>
      </c>
      <c r="D96">
        <v>11334973</v>
      </c>
      <c r="E96" t="s">
        <v>30</v>
      </c>
      <c r="F96" s="2">
        <v>885804573.02045381</v>
      </c>
      <c r="G96" t="s">
        <v>16</v>
      </c>
      <c r="H96">
        <v>0</v>
      </c>
      <c r="I96" t="s">
        <v>23</v>
      </c>
      <c r="J96" t="s">
        <v>180</v>
      </c>
      <c r="K96" s="3">
        <v>43299</v>
      </c>
      <c r="L96" t="s">
        <v>30</v>
      </c>
      <c r="M96" t="s">
        <v>30</v>
      </c>
    </row>
    <row r="97" spans="1:13" x14ac:dyDescent="0.35">
      <c r="A97" t="s">
        <v>314</v>
      </c>
      <c r="B97" t="s">
        <v>179</v>
      </c>
      <c r="C97">
        <v>4.4000000000000004</v>
      </c>
      <c r="D97">
        <v>72065</v>
      </c>
      <c r="E97" t="s">
        <v>117</v>
      </c>
      <c r="F97" s="2">
        <v>943080617.62959826</v>
      </c>
      <c r="G97" t="s">
        <v>16</v>
      </c>
      <c r="H97">
        <v>0</v>
      </c>
      <c r="I97" t="s">
        <v>23</v>
      </c>
      <c r="J97" t="s">
        <v>180</v>
      </c>
      <c r="K97" s="3">
        <v>43208</v>
      </c>
      <c r="L97" t="s">
        <v>315</v>
      </c>
      <c r="M97" t="s">
        <v>35</v>
      </c>
    </row>
    <row r="98" spans="1:13" x14ac:dyDescent="0.35">
      <c r="A98" t="s">
        <v>316</v>
      </c>
      <c r="B98" t="s">
        <v>179</v>
      </c>
      <c r="C98">
        <v>4</v>
      </c>
      <c r="D98">
        <v>27540</v>
      </c>
      <c r="E98" t="s">
        <v>317</v>
      </c>
      <c r="F98" s="2">
        <v>1149649571.3498552</v>
      </c>
      <c r="G98" t="s">
        <v>16</v>
      </c>
      <c r="H98">
        <v>0</v>
      </c>
      <c r="I98" t="s">
        <v>23</v>
      </c>
      <c r="J98" t="s">
        <v>180</v>
      </c>
      <c r="K98" s="3">
        <v>43105</v>
      </c>
      <c r="L98" t="s">
        <v>318</v>
      </c>
      <c r="M98" t="s">
        <v>35</v>
      </c>
    </row>
    <row r="99" spans="1:13" x14ac:dyDescent="0.35">
      <c r="A99" t="s">
        <v>319</v>
      </c>
      <c r="B99" t="s">
        <v>179</v>
      </c>
      <c r="C99">
        <v>4</v>
      </c>
      <c r="D99">
        <v>104990</v>
      </c>
      <c r="E99" t="s">
        <v>320</v>
      </c>
      <c r="F99" s="2">
        <v>971983307.00273347</v>
      </c>
      <c r="G99" t="s">
        <v>16</v>
      </c>
      <c r="H99">
        <v>0</v>
      </c>
      <c r="I99" t="s">
        <v>23</v>
      </c>
      <c r="J99" t="s">
        <v>180</v>
      </c>
      <c r="K99" s="3">
        <v>43235</v>
      </c>
      <c r="L99" t="s">
        <v>321</v>
      </c>
      <c r="M99" t="s">
        <v>20</v>
      </c>
    </row>
    <row r="100" spans="1:13" x14ac:dyDescent="0.35">
      <c r="A100" t="s">
        <v>322</v>
      </c>
      <c r="B100" t="s">
        <v>179</v>
      </c>
      <c r="C100">
        <v>4.3</v>
      </c>
      <c r="D100">
        <v>177703</v>
      </c>
      <c r="E100" t="s">
        <v>117</v>
      </c>
      <c r="F100" s="2">
        <v>1208132697.7976756</v>
      </c>
      <c r="G100" t="s">
        <v>16</v>
      </c>
      <c r="H100">
        <v>0</v>
      </c>
      <c r="I100" t="s">
        <v>51</v>
      </c>
      <c r="J100" t="s">
        <v>180</v>
      </c>
      <c r="K100" s="3">
        <v>43306</v>
      </c>
      <c r="L100" t="s">
        <v>323</v>
      </c>
      <c r="M100" t="s">
        <v>39</v>
      </c>
    </row>
    <row r="101" spans="1:13" x14ac:dyDescent="0.35">
      <c r="A101" t="s">
        <v>324</v>
      </c>
      <c r="B101" t="s">
        <v>179</v>
      </c>
      <c r="C101">
        <v>4.7</v>
      </c>
      <c r="D101">
        <v>17529</v>
      </c>
      <c r="E101" t="s">
        <v>320</v>
      </c>
      <c r="F101" s="2">
        <v>744919190.05814457</v>
      </c>
      <c r="G101" t="s">
        <v>16</v>
      </c>
      <c r="H101">
        <v>0</v>
      </c>
      <c r="I101" t="s">
        <v>23</v>
      </c>
      <c r="J101" t="s">
        <v>180</v>
      </c>
      <c r="K101" s="3">
        <v>43307</v>
      </c>
      <c r="L101">
        <v>5.86</v>
      </c>
      <c r="M10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FDFD7-7DFA-4484-AD1B-ACDF2E7D08C7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2018-12-09T04:19:53Z</dcterms:created>
  <dcterms:modified xsi:type="dcterms:W3CDTF">2018-12-09T05:05:09Z</dcterms:modified>
</cp:coreProperties>
</file>