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11ecd2d92d737ed/Documents/dashboarding project/"/>
    </mc:Choice>
  </mc:AlternateContent>
  <xr:revisionPtr revIDLastSave="6" documentId="8_{9DCF7909-924E-4787-B1E4-DF7B934E4F54}" xr6:coauthVersionLast="47" xr6:coauthVersionMax="47" xr10:uidLastSave="{BA86B99B-DCD6-4D08-BFFF-2FEC1E143542}"/>
  <bookViews>
    <workbookView xWindow="-108" yWindow="-108" windowWidth="23256" windowHeight="12456" activeTab="5" xr2:uid="{00000000-000D-0000-FFFF-FFFF00000000}"/>
  </bookViews>
  <sheets>
    <sheet name="DVSR DADM NLP Tableau" sheetId="1" r:id="rId1"/>
    <sheet name="Tableau" sheetId="2" r:id="rId2"/>
    <sheet name="DVSR" sheetId="3" r:id="rId3"/>
    <sheet name="DADM" sheetId="4" r:id="rId4"/>
    <sheet name="NLP" sheetId="5" r:id="rId5"/>
    <sheet name="SQL" sheetId="6" r:id="rId6"/>
  </sheets>
  <definedNames>
    <definedName name="_xlnm._FilterDatabase" localSheetId="0" hidden="1">'DVSR DADM NLP Tableau'!$A$1:$AH$41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FLICWYq/SpdFMGBKbv5B+0WR7UtEYNrS/iODHWxTCAo=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E40" i="6" s="1"/>
  <c r="C2" i="6"/>
  <c r="E5" i="5"/>
  <c r="E6" i="5"/>
  <c r="E7" i="5"/>
  <c r="E17" i="5"/>
  <c r="E18" i="5"/>
  <c r="E19" i="5"/>
  <c r="E29" i="5"/>
  <c r="E30" i="5"/>
  <c r="E31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D3" i="6"/>
  <c r="D4" i="6"/>
  <c r="D5" i="6"/>
  <c r="D6" i="6"/>
  <c r="D7" i="6"/>
  <c r="E7" i="6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E25" i="6" s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E39" i="6" s="1"/>
  <c r="D40" i="6"/>
  <c r="D2" i="6"/>
  <c r="E8" i="6"/>
  <c r="E23" i="6"/>
  <c r="E24" i="6"/>
  <c r="D3" i="5"/>
  <c r="E3" i="5" s="1"/>
  <c r="D4" i="5"/>
  <c r="E4" i="5" s="1"/>
  <c r="D5" i="5"/>
  <c r="D6" i="5"/>
  <c r="D7" i="5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D18" i="5"/>
  <c r="D19" i="5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D30" i="5"/>
  <c r="D31" i="5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2" i="4"/>
  <c r="D2" i="4"/>
  <c r="E2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E18" i="6" l="1"/>
  <c r="E32" i="6"/>
  <c r="E16" i="6"/>
  <c r="E6" i="6"/>
  <c r="E21" i="6"/>
  <c r="E4" i="6"/>
  <c r="E3" i="6"/>
  <c r="E38" i="6"/>
  <c r="E22" i="6"/>
  <c r="E37" i="6"/>
  <c r="E5" i="6"/>
  <c r="E36" i="6"/>
  <c r="E20" i="6"/>
  <c r="E35" i="6"/>
  <c r="E19" i="6"/>
  <c r="E34" i="6"/>
  <c r="E31" i="6"/>
  <c r="E15" i="6"/>
  <c r="E30" i="6"/>
  <c r="E14" i="6"/>
  <c r="E29" i="6"/>
  <c r="E13" i="6"/>
  <c r="E28" i="6"/>
  <c r="E12" i="6"/>
  <c r="E27" i="6"/>
  <c r="E11" i="6"/>
  <c r="E10" i="6"/>
  <c r="E2" i="6"/>
  <c r="E9" i="6"/>
  <c r="E26" i="6"/>
  <c r="E33" i="6"/>
  <c r="E17" i="6"/>
</calcChain>
</file>

<file path=xl/sharedStrings.xml><?xml version="1.0" encoding="utf-8"?>
<sst xmlns="http://schemas.openxmlformats.org/spreadsheetml/2006/main" count="802" uniqueCount="102">
  <si>
    <t>Domain Name</t>
  </si>
  <si>
    <t>Data analytics</t>
  </si>
  <si>
    <t>2nd Aug 2023</t>
  </si>
  <si>
    <t>3rd Aug</t>
  </si>
  <si>
    <t>4th Aug</t>
  </si>
  <si>
    <t>9th Aug 2023</t>
  </si>
  <si>
    <t>10th Aug 2024</t>
  </si>
  <si>
    <t>11th Aug 2024</t>
  </si>
  <si>
    <t>18th Aug 2024</t>
  </si>
  <si>
    <t>19th Aug</t>
  </si>
  <si>
    <t>23rd Aug</t>
  </si>
  <si>
    <t>24th Aug</t>
  </si>
  <si>
    <t>Date -25th Aug</t>
  </si>
  <si>
    <t>Date - 25th Aug</t>
  </si>
  <si>
    <t>Date - 30th Aug</t>
  </si>
  <si>
    <t>Date-31st Aug</t>
  </si>
  <si>
    <t>Date 1st Sept</t>
  </si>
  <si>
    <t>Date 2nd Sept</t>
  </si>
  <si>
    <t>Date -13th Sept</t>
  </si>
  <si>
    <t>Date -14th Sept</t>
  </si>
  <si>
    <t>Date - 27th Sept</t>
  </si>
  <si>
    <t>Date 28th Sept</t>
  </si>
  <si>
    <t>Date 30th Sept</t>
  </si>
  <si>
    <t>Date 5th Oct</t>
  </si>
  <si>
    <t>Date 7th Oct</t>
  </si>
  <si>
    <t>Date -11th Oct</t>
  </si>
  <si>
    <t>Date- 12th Oct</t>
  </si>
  <si>
    <t>Date-18th Oct</t>
  </si>
  <si>
    <t>Date - 18th Oct</t>
  </si>
  <si>
    <t>Date 19 th Oct</t>
  </si>
  <si>
    <t>Date 20th Oct</t>
  </si>
  <si>
    <t>Date 25th Oct</t>
  </si>
  <si>
    <t>Date 26th Oct</t>
  </si>
  <si>
    <t>Date 27th Oct</t>
  </si>
  <si>
    <t>Date 28th Oct</t>
  </si>
  <si>
    <t>Date 1st Nov</t>
  </si>
  <si>
    <t>Date -2nd Nov</t>
  </si>
  <si>
    <t xml:space="preserve">Date - 3rd Nov (As on 6th )
</t>
  </si>
  <si>
    <t xml:space="preserve">Date - 3rd Nov (As on 6th Oct )
</t>
  </si>
  <si>
    <t>Date - 4th Nov</t>
  </si>
  <si>
    <t>Date - 8th Nov</t>
  </si>
  <si>
    <t>Date - 9th Nov</t>
  </si>
  <si>
    <t>Date - 15th Nov</t>
  </si>
  <si>
    <t>Date</t>
  </si>
  <si>
    <t>Stu Name</t>
  </si>
  <si>
    <t>Reg No</t>
  </si>
  <si>
    <t>Tableau</t>
  </si>
  <si>
    <t>DVSR</t>
  </si>
  <si>
    <t>DADM</t>
  </si>
  <si>
    <t>DADM (Extra Class)</t>
  </si>
  <si>
    <t>NLP</t>
  </si>
  <si>
    <t>DA</t>
  </si>
  <si>
    <t>HARINI b</t>
  </si>
  <si>
    <t>HARSHINI b</t>
  </si>
  <si>
    <t>SSHarshavardhan R</t>
  </si>
  <si>
    <t>TALLOJU TARUN KUMAR</t>
  </si>
  <si>
    <t>NISHTALA VENKATA AKHIL</t>
  </si>
  <si>
    <t>KODAM NIKHIL</t>
  </si>
  <si>
    <t>VARADARAJAN LOKESH</t>
  </si>
  <si>
    <t>NIDRABANGI KULASEKHAR REDDY</t>
  </si>
  <si>
    <t>ABHINAV B</t>
  </si>
  <si>
    <t>KAKULLA ANU PRIYA</t>
  </si>
  <si>
    <t>BHANUNIKHIL P</t>
  </si>
  <si>
    <t>TUMULA CHARISHMA</t>
  </si>
  <si>
    <t>DEEPIKA BUDDHA</t>
  </si>
  <si>
    <t>B DINESH KUMAR</t>
  </si>
  <si>
    <t>DURGACHAITANYA T</t>
  </si>
  <si>
    <t>MANNEM GANGA BHAVANI</t>
  </si>
  <si>
    <t>GANGADHAR v</t>
  </si>
  <si>
    <t>HARSHAVARDHANNAIDU T</t>
  </si>
  <si>
    <t>JOSHI PHANEENDRA G</t>
  </si>
  <si>
    <t>KISHORE BODDANI</t>
  </si>
  <si>
    <t>KOUSHIKA PERICHERLA</t>
  </si>
  <si>
    <t>MAGANTI MONIKA</t>
  </si>
  <si>
    <t>NADAKUDATI VENKATA SAI SREEKAR</t>
  </si>
  <si>
    <t>THONDA KANAKA LAKSHMI NANDITHA</t>
  </si>
  <si>
    <t>T SAI VENKATESH</t>
  </si>
  <si>
    <t>SUPREETHI VADADA</t>
  </si>
  <si>
    <t>GOWRAVARAPU VENKATA GOPI</t>
  </si>
  <si>
    <t>SHAIK ABDUL AZEEZ</t>
  </si>
  <si>
    <t>S MOHAN</t>
  </si>
  <si>
    <t>A.VIJAYARAJU</t>
  </si>
  <si>
    <t xml:space="preserve">SAMMY MANDE </t>
  </si>
  <si>
    <t>B SNIGDHA</t>
  </si>
  <si>
    <t>B.DHANYA SRI</t>
  </si>
  <si>
    <t>I.NIHARIKA</t>
  </si>
  <si>
    <t>M SASI REKHA</t>
  </si>
  <si>
    <t>B CHANDINI</t>
  </si>
  <si>
    <t>CH.sandeep</t>
  </si>
  <si>
    <t>V OMKAR VIVEK</t>
  </si>
  <si>
    <t>VENKATA NAGA SAI ANISH PENDYALA</t>
  </si>
  <si>
    <t>Total Class</t>
  </si>
  <si>
    <t>Present</t>
  </si>
  <si>
    <t>SAMMY MANDE</t>
  </si>
  <si>
    <t>NAMES</t>
  </si>
  <si>
    <t>P</t>
  </si>
  <si>
    <t>A</t>
  </si>
  <si>
    <t>T. HARSHA VARDHAN</t>
  </si>
  <si>
    <t>total classes</t>
  </si>
  <si>
    <t>present classes</t>
  </si>
  <si>
    <t>SQL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</si>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</sst>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4" fontId="1" fillId="0" borderId="1" xfId="0" applyNumberFormat="1" applyFont="1" applyBorder="1"/>
    <xf numFmtId="0" fontId="5" fillId="0" borderId="5" xfId="0" applyFont="1" applyBorder="1"/>
    <xf numFmtId="1" fontId="4" fillId="0" borderId="1" xfId="0" applyNumberFormat="1" applyFont="1" applyBorder="1"/>
    <xf numFmtId="0" fontId="5" fillId="0" borderId="5" xfId="0" applyFont="1" applyBorder="1" applyAlignment="1">
      <alignment horizontal="right"/>
    </xf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1" fontId="4" fillId="0" borderId="0" xfId="0" applyNumberFormat="1" applyFont="1"/>
    <xf numFmtId="0" fontId="3" fillId="0" borderId="4" xfId="0" applyFont="1" applyBorder="1"/>
    <xf numFmtId="0" fontId="3" fillId="2" borderId="4" xfId="0" applyFont="1" applyFill="1" applyBorder="1"/>
    <xf numFmtId="0" fontId="5" fillId="0" borderId="4" xfId="0" applyFont="1" applyBorder="1"/>
    <xf numFmtId="0" fontId="5" fillId="0" borderId="6" xfId="0" applyFont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5" borderId="5" xfId="0" applyFont="1" applyFill="1" applyBorder="1"/>
    <xf numFmtId="0" fontId="5" fillId="0" borderId="0" xfId="0" applyFont="1"/>
    <xf numFmtId="0" fontId="3" fillId="0" borderId="0" xfId="0" applyFont="1"/>
    <xf numFmtId="164" fontId="3" fillId="6" borderId="0" xfId="0" applyNumberFormat="1" applyFont="1" applyFill="1" applyAlignment="1">
      <alignment horizontal="right"/>
    </xf>
    <xf numFmtId="0" fontId="5" fillId="0" borderId="1" xfId="0" applyFont="1" applyBorder="1"/>
    <xf numFmtId="0" fontId="5" fillId="0" borderId="7" xfId="0" applyFont="1" applyBorder="1"/>
    <xf numFmtId="2" fontId="5" fillId="0" borderId="6" xfId="0" applyNumberFormat="1" applyFont="1" applyBorder="1" applyAlignment="1">
      <alignment horizontal="right"/>
    </xf>
    <xf numFmtId="2" fontId="3" fillId="2" borderId="4" xfId="0" applyNumberFormat="1" applyFont="1" applyFill="1" applyBorder="1"/>
    <xf numFmtId="2" fontId="0" fillId="0" borderId="0" xfId="0" applyNumberFormat="1"/>
    <xf numFmtId="2" fontId="5" fillId="0" borderId="0" xfId="0" applyNumberFormat="1" applyFont="1"/>
    <xf numFmtId="0" fontId="1" fillId="0" borderId="2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987"/>
  <sheetViews>
    <sheetView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C2" sqref="C2:C41"/>
    </sheetView>
  </sheetViews>
  <sheetFormatPr defaultColWidth="14.44140625" defaultRowHeight="15" customHeight="1"/>
  <cols>
    <col min="1" max="1" width="13.6640625" customWidth="1"/>
    <col min="2" max="2" width="35.88671875" customWidth="1"/>
    <col min="3" max="3" width="15.6640625" customWidth="1"/>
    <col min="4" max="4" width="10.44140625" customWidth="1"/>
    <col min="5" max="27" width="8.6640625" customWidth="1"/>
    <col min="31" max="31" width="18" customWidth="1"/>
    <col min="62" max="62" width="15.109375" customWidth="1"/>
  </cols>
  <sheetData>
    <row r="1" spans="1:149" ht="14.4">
      <c r="A1" s="1" t="s">
        <v>0</v>
      </c>
      <c r="B1" s="1" t="s">
        <v>1</v>
      </c>
      <c r="C1" s="2"/>
      <c r="D1" s="32" t="s">
        <v>2</v>
      </c>
      <c r="E1" s="33"/>
      <c r="F1" s="31"/>
      <c r="G1" s="32" t="s">
        <v>2</v>
      </c>
      <c r="H1" s="33"/>
      <c r="I1" s="31"/>
      <c r="J1" s="32" t="s">
        <v>3</v>
      </c>
      <c r="K1" s="33"/>
      <c r="L1" s="31"/>
      <c r="M1" s="32" t="s">
        <v>4</v>
      </c>
      <c r="N1" s="31"/>
      <c r="O1" s="32" t="s">
        <v>5</v>
      </c>
      <c r="P1" s="33"/>
      <c r="Q1" s="31"/>
      <c r="R1" s="32" t="s">
        <v>5</v>
      </c>
      <c r="S1" s="33"/>
      <c r="T1" s="31"/>
      <c r="U1" s="32" t="s">
        <v>6</v>
      </c>
      <c r="V1" s="33"/>
      <c r="W1" s="31"/>
      <c r="X1" s="30" t="s">
        <v>7</v>
      </c>
      <c r="Y1" s="31"/>
      <c r="Z1" s="30" t="s">
        <v>8</v>
      </c>
      <c r="AA1" s="31"/>
      <c r="AB1" s="1" t="s">
        <v>9</v>
      </c>
      <c r="AC1" s="1" t="s">
        <v>9</v>
      </c>
      <c r="AD1" s="1" t="s">
        <v>9</v>
      </c>
      <c r="AE1" s="1" t="s">
        <v>9</v>
      </c>
      <c r="AF1" s="1" t="s">
        <v>10</v>
      </c>
      <c r="AG1" s="1" t="s">
        <v>10</v>
      </c>
      <c r="AH1" s="1" t="s">
        <v>10</v>
      </c>
      <c r="AI1" s="1" t="s">
        <v>10</v>
      </c>
      <c r="AJ1" s="1" t="s">
        <v>10</v>
      </c>
      <c r="AK1" s="1" t="s">
        <v>10</v>
      </c>
      <c r="AL1" s="1" t="s">
        <v>11</v>
      </c>
      <c r="AM1" s="1" t="s">
        <v>11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14</v>
      </c>
      <c r="AS1" s="1" t="s">
        <v>14</v>
      </c>
      <c r="AT1" s="1" t="s">
        <v>15</v>
      </c>
      <c r="AU1" s="1" t="s">
        <v>15</v>
      </c>
      <c r="AV1" s="1" t="s">
        <v>15</v>
      </c>
      <c r="AW1" s="1" t="s">
        <v>16</v>
      </c>
      <c r="AX1" s="1" t="s">
        <v>16</v>
      </c>
      <c r="AY1" s="1" t="s">
        <v>17</v>
      </c>
      <c r="AZ1" s="1" t="s">
        <v>17</v>
      </c>
      <c r="BA1" s="1" t="s">
        <v>18</v>
      </c>
      <c r="BB1" s="1" t="s">
        <v>18</v>
      </c>
      <c r="BC1" s="1" t="s">
        <v>18</v>
      </c>
      <c r="BD1" s="1" t="s">
        <v>18</v>
      </c>
      <c r="BE1" s="1" t="s">
        <v>18</v>
      </c>
      <c r="BF1" s="1" t="s">
        <v>18</v>
      </c>
      <c r="BG1" s="1" t="s">
        <v>19</v>
      </c>
      <c r="BH1" s="1" t="s">
        <v>19</v>
      </c>
      <c r="BI1" s="1" t="s">
        <v>19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21</v>
      </c>
      <c r="BQ1" s="1" t="s">
        <v>21</v>
      </c>
      <c r="BR1" s="1" t="s">
        <v>21</v>
      </c>
      <c r="BS1" s="1" t="s">
        <v>22</v>
      </c>
      <c r="BT1" s="1" t="s">
        <v>22</v>
      </c>
      <c r="BU1" s="1" t="s">
        <v>23</v>
      </c>
      <c r="BV1" s="1" t="s">
        <v>23</v>
      </c>
      <c r="BW1" s="1" t="s">
        <v>23</v>
      </c>
      <c r="BX1" s="1" t="s">
        <v>24</v>
      </c>
      <c r="BY1" s="1" t="s">
        <v>24</v>
      </c>
      <c r="BZ1" s="1" t="s">
        <v>24</v>
      </c>
      <c r="CA1" s="1" t="s">
        <v>25</v>
      </c>
      <c r="CB1" s="1" t="s">
        <v>25</v>
      </c>
      <c r="CC1" s="1" t="s">
        <v>25</v>
      </c>
      <c r="CD1" s="1" t="s">
        <v>25</v>
      </c>
      <c r="CE1" s="1" t="s">
        <v>25</v>
      </c>
      <c r="CF1" s="1" t="s">
        <v>25</v>
      </c>
      <c r="CG1" s="1" t="s">
        <v>26</v>
      </c>
      <c r="CH1" s="1" t="s">
        <v>26</v>
      </c>
      <c r="CI1" s="1" t="s">
        <v>26</v>
      </c>
      <c r="CJ1" s="1" t="s">
        <v>27</v>
      </c>
      <c r="CK1" s="1" t="s">
        <v>27</v>
      </c>
      <c r="CL1" s="1" t="s">
        <v>27</v>
      </c>
      <c r="CM1" s="1" t="s">
        <v>28</v>
      </c>
      <c r="CN1" s="1" t="s">
        <v>28</v>
      </c>
      <c r="CO1" s="1" t="s">
        <v>28</v>
      </c>
      <c r="CP1" s="1" t="s">
        <v>29</v>
      </c>
      <c r="CQ1" s="1" t="s">
        <v>29</v>
      </c>
      <c r="CR1" s="1" t="s">
        <v>29</v>
      </c>
      <c r="CS1" s="1" t="s">
        <v>30</v>
      </c>
      <c r="CT1" s="1" t="s">
        <v>30</v>
      </c>
      <c r="CU1" s="1" t="s">
        <v>31</v>
      </c>
      <c r="CV1" s="1" t="s">
        <v>31</v>
      </c>
      <c r="CW1" s="1" t="s">
        <v>31</v>
      </c>
      <c r="CX1" s="1" t="s">
        <v>31</v>
      </c>
      <c r="CY1" s="1" t="s">
        <v>31</v>
      </c>
      <c r="CZ1" s="1" t="s">
        <v>31</v>
      </c>
      <c r="DA1" s="1" t="s">
        <v>32</v>
      </c>
      <c r="DB1" s="1" t="s">
        <v>32</v>
      </c>
      <c r="DC1" s="1" t="s">
        <v>32</v>
      </c>
      <c r="DD1" s="1" t="s">
        <v>33</v>
      </c>
      <c r="DE1" s="1" t="s">
        <v>33</v>
      </c>
      <c r="DF1" s="1" t="s">
        <v>34</v>
      </c>
      <c r="DG1" s="1" t="s">
        <v>34</v>
      </c>
      <c r="DH1" s="1" t="s">
        <v>34</v>
      </c>
      <c r="DI1" s="1" t="s">
        <v>35</v>
      </c>
      <c r="DJ1" s="1" t="s">
        <v>35</v>
      </c>
      <c r="DK1" s="1" t="s">
        <v>35</v>
      </c>
      <c r="DL1" s="1" t="s">
        <v>35</v>
      </c>
      <c r="DM1" s="1" t="s">
        <v>35</v>
      </c>
      <c r="DN1" s="1" t="s">
        <v>35</v>
      </c>
      <c r="DO1" s="1" t="s">
        <v>36</v>
      </c>
      <c r="DP1" s="1" t="s">
        <v>36</v>
      </c>
      <c r="DQ1" s="1" t="s">
        <v>36</v>
      </c>
      <c r="DR1" s="1" t="s">
        <v>37</v>
      </c>
      <c r="DS1" s="1" t="s">
        <v>38</v>
      </c>
      <c r="DT1" s="1" t="s">
        <v>39</v>
      </c>
      <c r="DU1" s="1" t="s">
        <v>39</v>
      </c>
      <c r="DV1" s="1" t="s">
        <v>40</v>
      </c>
      <c r="DW1" s="1" t="s">
        <v>40</v>
      </c>
      <c r="DX1" s="1" t="s">
        <v>40</v>
      </c>
      <c r="DY1" s="1" t="s">
        <v>41</v>
      </c>
      <c r="DZ1" s="3" t="s">
        <v>42</v>
      </c>
      <c r="EA1" s="1" t="s">
        <v>43</v>
      </c>
      <c r="EB1" s="1" t="s">
        <v>43</v>
      </c>
      <c r="EC1" s="1" t="s">
        <v>43</v>
      </c>
      <c r="ED1" s="1" t="s">
        <v>43</v>
      </c>
      <c r="EE1" s="1" t="s">
        <v>43</v>
      </c>
      <c r="EF1" s="1" t="s">
        <v>43</v>
      </c>
      <c r="EG1" s="1" t="s">
        <v>43</v>
      </c>
      <c r="EH1" s="1" t="s">
        <v>43</v>
      </c>
      <c r="EI1" s="1" t="s">
        <v>43</v>
      </c>
      <c r="EJ1" s="1" t="s">
        <v>43</v>
      </c>
      <c r="EK1" s="1" t="s">
        <v>43</v>
      </c>
      <c r="EL1" s="1" t="s">
        <v>43</v>
      </c>
      <c r="EM1" s="1" t="s">
        <v>43</v>
      </c>
      <c r="EN1" s="1" t="s">
        <v>43</v>
      </c>
      <c r="EO1" s="1" t="s">
        <v>43</v>
      </c>
      <c r="EP1" s="1" t="s">
        <v>43</v>
      </c>
      <c r="EQ1" s="1" t="s">
        <v>43</v>
      </c>
      <c r="ER1" s="1" t="s">
        <v>43</v>
      </c>
      <c r="ES1" s="1" t="s">
        <v>43</v>
      </c>
    </row>
    <row r="2" spans="1:149" ht="27" customHeight="1">
      <c r="A2" s="4"/>
      <c r="B2" s="1" t="s">
        <v>44</v>
      </c>
      <c r="C2" s="2" t="s">
        <v>45</v>
      </c>
      <c r="D2" s="5" t="s">
        <v>46</v>
      </c>
      <c r="E2" s="5" t="s">
        <v>46</v>
      </c>
      <c r="F2" s="5" t="s">
        <v>46</v>
      </c>
      <c r="G2" s="5" t="s">
        <v>47</v>
      </c>
      <c r="H2" s="5" t="s">
        <v>47</v>
      </c>
      <c r="I2" s="5" t="s">
        <v>47</v>
      </c>
      <c r="J2" s="1" t="s">
        <v>48</v>
      </c>
      <c r="K2" s="4" t="s">
        <v>48</v>
      </c>
      <c r="L2" s="4" t="s">
        <v>48</v>
      </c>
      <c r="M2" s="4" t="s">
        <v>46</v>
      </c>
      <c r="N2" s="4" t="s">
        <v>46</v>
      </c>
      <c r="O2" s="4" t="s">
        <v>46</v>
      </c>
      <c r="P2" s="4" t="s">
        <v>46</v>
      </c>
      <c r="Q2" s="4" t="s">
        <v>46</v>
      </c>
      <c r="R2" s="4" t="s">
        <v>47</v>
      </c>
      <c r="S2" s="4" t="s">
        <v>47</v>
      </c>
      <c r="T2" s="4" t="s">
        <v>47</v>
      </c>
      <c r="U2" s="4" t="s">
        <v>48</v>
      </c>
      <c r="V2" s="4" t="s">
        <v>48</v>
      </c>
      <c r="W2" s="4" t="s">
        <v>48</v>
      </c>
      <c r="X2" s="4" t="s">
        <v>46</v>
      </c>
      <c r="Y2" s="4" t="s">
        <v>46</v>
      </c>
      <c r="Z2" s="4" t="s">
        <v>46</v>
      </c>
      <c r="AA2" s="4" t="s">
        <v>46</v>
      </c>
      <c r="AB2" s="4" t="s">
        <v>48</v>
      </c>
      <c r="AC2" s="4" t="s">
        <v>48</v>
      </c>
      <c r="AD2" s="4" t="s">
        <v>48</v>
      </c>
      <c r="AE2" s="4" t="s">
        <v>49</v>
      </c>
      <c r="AF2" s="4" t="s">
        <v>46</v>
      </c>
      <c r="AG2" s="4" t="s">
        <v>46</v>
      </c>
      <c r="AH2" s="4" t="s">
        <v>46</v>
      </c>
      <c r="AI2" s="4" t="s">
        <v>47</v>
      </c>
      <c r="AJ2" s="4" t="s">
        <v>47</v>
      </c>
      <c r="AK2" s="4" t="s">
        <v>47</v>
      </c>
      <c r="AL2" s="4" t="s">
        <v>48</v>
      </c>
      <c r="AM2" s="4" t="s">
        <v>48</v>
      </c>
      <c r="AN2" s="4" t="s">
        <v>48</v>
      </c>
      <c r="AO2" s="4" t="s">
        <v>46</v>
      </c>
      <c r="AP2" s="4" t="s">
        <v>46</v>
      </c>
      <c r="AQ2" s="4" t="s">
        <v>46</v>
      </c>
      <c r="AR2" s="4" t="s">
        <v>46</v>
      </c>
      <c r="AS2" s="4" t="s">
        <v>46</v>
      </c>
      <c r="AT2" s="4" t="s">
        <v>48</v>
      </c>
      <c r="AU2" s="4" t="s">
        <v>48</v>
      </c>
      <c r="AV2" s="4" t="s">
        <v>48</v>
      </c>
      <c r="AW2" s="4" t="s">
        <v>46</v>
      </c>
      <c r="AX2" s="4" t="s">
        <v>46</v>
      </c>
      <c r="AY2" s="4" t="s">
        <v>48</v>
      </c>
      <c r="AZ2" s="4" t="s">
        <v>48</v>
      </c>
      <c r="BA2" s="4" t="s">
        <v>46</v>
      </c>
      <c r="BB2" s="4" t="s">
        <v>46</v>
      </c>
      <c r="BC2" s="4" t="s">
        <v>46</v>
      </c>
      <c r="BD2" s="4" t="s">
        <v>47</v>
      </c>
      <c r="BE2" s="4" t="s">
        <v>47</v>
      </c>
      <c r="BF2" s="4" t="s">
        <v>47</v>
      </c>
      <c r="BG2" s="4" t="s">
        <v>48</v>
      </c>
      <c r="BH2" s="4" t="s">
        <v>48</v>
      </c>
      <c r="BI2" s="4" t="s">
        <v>48</v>
      </c>
      <c r="BJ2" s="4" t="s">
        <v>46</v>
      </c>
      <c r="BK2" s="4" t="s">
        <v>46</v>
      </c>
      <c r="BL2" s="4" t="s">
        <v>46</v>
      </c>
      <c r="BM2" s="4" t="s">
        <v>47</v>
      </c>
      <c r="BN2" s="4" t="s">
        <v>47</v>
      </c>
      <c r="BO2" s="4" t="s">
        <v>47</v>
      </c>
      <c r="BP2" s="4" t="s">
        <v>48</v>
      </c>
      <c r="BQ2" s="4" t="s">
        <v>48</v>
      </c>
      <c r="BR2" s="4" t="s">
        <v>48</v>
      </c>
      <c r="BS2" s="4" t="s">
        <v>48</v>
      </c>
      <c r="BT2" s="4" t="s">
        <v>48</v>
      </c>
      <c r="BU2" s="4" t="s">
        <v>48</v>
      </c>
      <c r="BV2" s="4" t="s">
        <v>48</v>
      </c>
      <c r="BW2" s="4" t="s">
        <v>48</v>
      </c>
      <c r="BX2" s="4" t="s">
        <v>48</v>
      </c>
      <c r="BY2" s="4" t="s">
        <v>48</v>
      </c>
      <c r="BZ2" s="4" t="s">
        <v>47</v>
      </c>
      <c r="CA2" s="4" t="s">
        <v>46</v>
      </c>
      <c r="CB2" s="4" t="s">
        <v>50</v>
      </c>
      <c r="CC2" s="4" t="s">
        <v>50</v>
      </c>
      <c r="CD2" s="4" t="s">
        <v>47</v>
      </c>
      <c r="CE2" s="4" t="s">
        <v>47</v>
      </c>
      <c r="CF2" s="4" t="s">
        <v>47</v>
      </c>
      <c r="CG2" s="4" t="s">
        <v>48</v>
      </c>
      <c r="CH2" s="4" t="s">
        <v>48</v>
      </c>
      <c r="CI2" s="4" t="s">
        <v>48</v>
      </c>
      <c r="CJ2" s="4" t="s">
        <v>46</v>
      </c>
      <c r="CK2" s="4" t="s">
        <v>46</v>
      </c>
      <c r="CL2" s="4" t="s">
        <v>46</v>
      </c>
      <c r="CM2" s="4" t="s">
        <v>47</v>
      </c>
      <c r="CN2" s="4" t="s">
        <v>47</v>
      </c>
      <c r="CO2" s="4" t="s">
        <v>47</v>
      </c>
      <c r="CP2" s="4" t="s">
        <v>48</v>
      </c>
      <c r="CQ2" s="4" t="s">
        <v>48</v>
      </c>
      <c r="CR2" s="4" t="s">
        <v>48</v>
      </c>
      <c r="CS2" s="4" t="s">
        <v>50</v>
      </c>
      <c r="CT2" s="4" t="s">
        <v>50</v>
      </c>
      <c r="CU2" s="4" t="s">
        <v>50</v>
      </c>
      <c r="CV2" s="4" t="s">
        <v>50</v>
      </c>
      <c r="CW2" s="4" t="s">
        <v>50</v>
      </c>
      <c r="CX2" s="4" t="s">
        <v>47</v>
      </c>
      <c r="CY2" s="4" t="s">
        <v>47</v>
      </c>
      <c r="CZ2" s="4" t="s">
        <v>47</v>
      </c>
      <c r="DA2" s="4" t="s">
        <v>48</v>
      </c>
      <c r="DB2" s="4" t="s">
        <v>48</v>
      </c>
      <c r="DC2" s="4" t="s">
        <v>48</v>
      </c>
      <c r="DD2" s="4" t="s">
        <v>50</v>
      </c>
      <c r="DE2" s="4" t="s">
        <v>50</v>
      </c>
      <c r="DF2" s="4" t="s">
        <v>48</v>
      </c>
      <c r="DG2" s="4" t="s">
        <v>48</v>
      </c>
      <c r="DH2" s="4" t="s">
        <v>48</v>
      </c>
      <c r="DI2" s="4" t="s">
        <v>50</v>
      </c>
      <c r="DJ2" s="4" t="s">
        <v>50</v>
      </c>
      <c r="DK2" s="4" t="s">
        <v>50</v>
      </c>
      <c r="DL2" s="4" t="s">
        <v>47</v>
      </c>
      <c r="DM2" s="4" t="s">
        <v>47</v>
      </c>
      <c r="DN2" s="4" t="s">
        <v>47</v>
      </c>
      <c r="DO2" s="4" t="s">
        <v>48</v>
      </c>
      <c r="DP2" s="4" t="s">
        <v>48</v>
      </c>
      <c r="DQ2" s="4" t="s">
        <v>48</v>
      </c>
      <c r="DR2" s="4" t="s">
        <v>50</v>
      </c>
      <c r="DS2" s="4" t="s">
        <v>50</v>
      </c>
      <c r="DT2" s="4" t="s">
        <v>48</v>
      </c>
      <c r="DU2" s="4" t="s">
        <v>48</v>
      </c>
      <c r="DV2" s="4" t="s">
        <v>50</v>
      </c>
      <c r="DW2" s="4" t="s">
        <v>50</v>
      </c>
      <c r="DX2" s="4" t="s">
        <v>50</v>
      </c>
      <c r="DY2" s="4" t="s">
        <v>48</v>
      </c>
      <c r="DZ2" s="6" t="s">
        <v>50</v>
      </c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149" ht="15" customHeight="1">
      <c r="A3" s="4" t="s">
        <v>51</v>
      </c>
      <c r="B3" s="4" t="s">
        <v>52</v>
      </c>
      <c r="C3" s="7">
        <v>211801370026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4">
        <v>1</v>
      </c>
      <c r="CB3" s="4">
        <v>0</v>
      </c>
      <c r="CC3" s="4">
        <v>1</v>
      </c>
      <c r="CD3" s="4">
        <v>1</v>
      </c>
      <c r="CE3" s="4">
        <v>1</v>
      </c>
      <c r="CF3" s="4">
        <v>1</v>
      </c>
      <c r="CG3" s="4">
        <v>1</v>
      </c>
      <c r="CH3" s="4">
        <v>1</v>
      </c>
      <c r="CI3" s="4">
        <v>1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1</v>
      </c>
      <c r="DF3" s="4">
        <v>1</v>
      </c>
      <c r="DG3" s="4">
        <v>1</v>
      </c>
      <c r="DH3" s="4">
        <v>1</v>
      </c>
      <c r="DI3" s="4">
        <v>1</v>
      </c>
      <c r="DJ3" s="4">
        <v>1</v>
      </c>
      <c r="DK3" s="4">
        <v>1</v>
      </c>
      <c r="DL3" s="4">
        <v>1</v>
      </c>
      <c r="DM3" s="4">
        <v>1</v>
      </c>
      <c r="DN3" s="4">
        <v>1</v>
      </c>
      <c r="DO3" s="4">
        <v>1</v>
      </c>
      <c r="DP3" s="4">
        <v>1</v>
      </c>
      <c r="DQ3" s="4">
        <v>1</v>
      </c>
      <c r="DR3" s="4">
        <v>1</v>
      </c>
      <c r="DS3" s="4">
        <v>1</v>
      </c>
      <c r="DT3" s="4">
        <v>1</v>
      </c>
      <c r="DU3" s="4">
        <v>1</v>
      </c>
      <c r="DV3" s="4">
        <v>1</v>
      </c>
      <c r="DW3" s="4">
        <v>1</v>
      </c>
      <c r="DX3" s="4">
        <v>1</v>
      </c>
      <c r="DY3" s="4">
        <v>1</v>
      </c>
      <c r="DZ3" s="8">
        <v>1</v>
      </c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</row>
    <row r="4" spans="1:149" ht="14.4">
      <c r="A4" s="4" t="s">
        <v>51</v>
      </c>
      <c r="B4" s="4" t="s">
        <v>53</v>
      </c>
      <c r="C4" s="7">
        <v>211801370027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0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1</v>
      </c>
      <c r="DX4" s="4">
        <v>1</v>
      </c>
      <c r="DY4" s="4">
        <v>1</v>
      </c>
      <c r="DZ4" s="8">
        <v>1</v>
      </c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</row>
    <row r="5" spans="1:149" ht="14.4">
      <c r="A5" s="4" t="s">
        <v>51</v>
      </c>
      <c r="B5" s="4" t="s">
        <v>54</v>
      </c>
      <c r="C5" s="7">
        <v>211801370081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0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0</v>
      </c>
      <c r="AU5" s="4">
        <v>1</v>
      </c>
      <c r="AV5" s="4">
        <v>1</v>
      </c>
      <c r="AW5" s="4">
        <v>1</v>
      </c>
      <c r="AX5" s="4">
        <v>1</v>
      </c>
      <c r="AY5" s="4">
        <v>0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0</v>
      </c>
      <c r="BH5" s="4">
        <v>1</v>
      </c>
      <c r="BI5" s="4">
        <v>1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1</v>
      </c>
      <c r="BQ5" s="4">
        <v>1</v>
      </c>
      <c r="BR5" s="4">
        <v>1</v>
      </c>
      <c r="BS5" s="4">
        <v>0</v>
      </c>
      <c r="BT5" s="4">
        <v>1</v>
      </c>
      <c r="BU5" s="4">
        <v>0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0</v>
      </c>
      <c r="CH5" s="4">
        <v>1</v>
      </c>
      <c r="CI5" s="4">
        <v>1</v>
      </c>
      <c r="CJ5" s="4">
        <v>0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DU5" s="4">
        <v>1</v>
      </c>
      <c r="DV5" s="4">
        <v>1</v>
      </c>
      <c r="DW5" s="4">
        <v>1</v>
      </c>
      <c r="DX5" s="4">
        <v>1</v>
      </c>
      <c r="DY5" s="4">
        <v>0</v>
      </c>
      <c r="DZ5" s="8">
        <v>1</v>
      </c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</row>
    <row r="6" spans="1:149" ht="14.4">
      <c r="A6" s="4" t="s">
        <v>51</v>
      </c>
      <c r="B6" s="4" t="s">
        <v>55</v>
      </c>
      <c r="C6" s="7">
        <v>211801370085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1</v>
      </c>
      <c r="BQ6" s="4">
        <v>1</v>
      </c>
      <c r="BR6" s="4">
        <v>1</v>
      </c>
      <c r="BS6" s="4">
        <v>1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1</v>
      </c>
      <c r="CG6" s="4">
        <v>1</v>
      </c>
      <c r="CH6" s="4">
        <v>1</v>
      </c>
      <c r="CI6" s="4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4">
        <v>1</v>
      </c>
      <c r="CV6" s="4">
        <v>1</v>
      </c>
      <c r="CW6" s="4">
        <v>1</v>
      </c>
      <c r="CX6" s="4">
        <v>1</v>
      </c>
      <c r="CY6" s="4">
        <v>1</v>
      </c>
      <c r="CZ6" s="4">
        <v>1</v>
      </c>
      <c r="DA6" s="4">
        <v>0</v>
      </c>
      <c r="DB6" s="4">
        <v>0</v>
      </c>
      <c r="DC6" s="4">
        <v>0</v>
      </c>
      <c r="DD6" s="4">
        <v>1</v>
      </c>
      <c r="DE6" s="4">
        <v>1</v>
      </c>
      <c r="DF6" s="4">
        <v>1</v>
      </c>
      <c r="DG6" s="4">
        <v>1</v>
      </c>
      <c r="DH6" s="4">
        <v>1</v>
      </c>
      <c r="DI6" s="4">
        <v>1</v>
      </c>
      <c r="DJ6" s="4">
        <v>1</v>
      </c>
      <c r="DK6" s="4">
        <v>1</v>
      </c>
      <c r="DL6" s="4">
        <v>1</v>
      </c>
      <c r="DM6" s="4">
        <v>1</v>
      </c>
      <c r="DN6" s="4">
        <v>1</v>
      </c>
      <c r="DO6" s="4">
        <v>1</v>
      </c>
      <c r="DP6" s="4">
        <v>1</v>
      </c>
      <c r="DQ6" s="4">
        <v>1</v>
      </c>
      <c r="DR6" s="4">
        <v>1</v>
      </c>
      <c r="DS6" s="4">
        <v>1</v>
      </c>
      <c r="DT6" s="4">
        <v>1</v>
      </c>
      <c r="DU6" s="4">
        <v>1</v>
      </c>
      <c r="DV6" s="4">
        <v>1</v>
      </c>
      <c r="DW6" s="4">
        <v>1</v>
      </c>
      <c r="DX6" s="4">
        <v>1</v>
      </c>
      <c r="DY6" s="4">
        <v>1</v>
      </c>
      <c r="DZ6" s="8">
        <v>1</v>
      </c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</row>
    <row r="7" spans="1:149" ht="14.4">
      <c r="A7" s="4" t="s">
        <v>51</v>
      </c>
      <c r="B7" s="4" t="s">
        <v>56</v>
      </c>
      <c r="C7" s="7">
        <v>211801370093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0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0</v>
      </c>
      <c r="AM7" s="4">
        <v>0</v>
      </c>
      <c r="AN7" s="4">
        <v>0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0</v>
      </c>
      <c r="AU7" s="4">
        <v>0</v>
      </c>
      <c r="AV7" s="4">
        <v>0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1</v>
      </c>
      <c r="BP7" s="4">
        <v>1</v>
      </c>
      <c r="BQ7" s="4">
        <v>1</v>
      </c>
      <c r="BR7" s="4">
        <v>1</v>
      </c>
      <c r="BS7" s="4">
        <v>0</v>
      </c>
      <c r="BT7" s="4">
        <v>0</v>
      </c>
      <c r="BU7" s="4">
        <v>1</v>
      </c>
      <c r="BV7" s="4">
        <v>1</v>
      </c>
      <c r="BW7" s="4">
        <v>1</v>
      </c>
      <c r="BX7" s="4">
        <v>0</v>
      </c>
      <c r="BY7" s="4">
        <v>0</v>
      </c>
      <c r="BZ7" s="4">
        <v>0</v>
      </c>
      <c r="CA7" s="4">
        <v>1</v>
      </c>
      <c r="CB7" s="4">
        <v>1</v>
      </c>
      <c r="CC7" s="4">
        <v>1</v>
      </c>
      <c r="CD7" s="4">
        <v>1</v>
      </c>
      <c r="CE7" s="4">
        <v>1</v>
      </c>
      <c r="CF7" s="4">
        <v>1</v>
      </c>
      <c r="CG7" s="4">
        <v>0</v>
      </c>
      <c r="CH7" s="4">
        <v>1</v>
      </c>
      <c r="CI7" s="4">
        <v>0</v>
      </c>
      <c r="CJ7" s="4">
        <v>1</v>
      </c>
      <c r="CK7" s="4">
        <v>1</v>
      </c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1</v>
      </c>
      <c r="CZ7" s="4">
        <v>1</v>
      </c>
      <c r="DA7" s="4">
        <v>1</v>
      </c>
      <c r="DB7" s="4">
        <v>1</v>
      </c>
      <c r="DC7" s="4">
        <v>1</v>
      </c>
      <c r="DD7" s="4">
        <v>1</v>
      </c>
      <c r="DE7" s="4">
        <v>1</v>
      </c>
      <c r="DF7" s="4">
        <v>1</v>
      </c>
      <c r="DG7" s="4">
        <v>1</v>
      </c>
      <c r="DH7" s="4">
        <v>1</v>
      </c>
      <c r="DI7" s="4">
        <v>1</v>
      </c>
      <c r="DJ7" s="4">
        <v>1</v>
      </c>
      <c r="DK7" s="4">
        <v>1</v>
      </c>
      <c r="DL7" s="4">
        <v>1</v>
      </c>
      <c r="DM7" s="4">
        <v>1</v>
      </c>
      <c r="DN7" s="4">
        <v>1</v>
      </c>
      <c r="DO7" s="4">
        <v>1</v>
      </c>
      <c r="DP7" s="4">
        <v>1</v>
      </c>
      <c r="DQ7" s="4">
        <v>1</v>
      </c>
      <c r="DR7" s="4">
        <v>0</v>
      </c>
      <c r="DS7" s="4">
        <v>0</v>
      </c>
      <c r="DT7" s="4">
        <v>1</v>
      </c>
      <c r="DU7" s="4">
        <v>1</v>
      </c>
      <c r="DV7" s="4">
        <v>1</v>
      </c>
      <c r="DW7" s="4">
        <v>1</v>
      </c>
      <c r="DX7" s="4">
        <v>1</v>
      </c>
      <c r="DY7" s="4">
        <v>1</v>
      </c>
      <c r="DZ7" s="8">
        <v>1</v>
      </c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</row>
    <row r="8" spans="1:149" ht="14.4">
      <c r="A8" s="4" t="s">
        <v>51</v>
      </c>
      <c r="B8" s="4" t="s">
        <v>57</v>
      </c>
      <c r="C8" s="7">
        <v>211801370111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v>1</v>
      </c>
      <c r="BI8" s="4">
        <v>1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1</v>
      </c>
      <c r="BQ8" s="4">
        <v>1</v>
      </c>
      <c r="BR8" s="4">
        <v>1</v>
      </c>
      <c r="BS8" s="4">
        <v>0</v>
      </c>
      <c r="BT8" s="4">
        <v>0</v>
      </c>
      <c r="BU8" s="4">
        <v>1</v>
      </c>
      <c r="BV8" s="4">
        <v>1</v>
      </c>
      <c r="BW8" s="4">
        <v>1</v>
      </c>
      <c r="BX8" s="4">
        <v>1</v>
      </c>
      <c r="BY8" s="4">
        <v>1</v>
      </c>
      <c r="BZ8" s="4">
        <v>1</v>
      </c>
      <c r="CA8" s="4">
        <v>1</v>
      </c>
      <c r="CB8" s="4">
        <v>1</v>
      </c>
      <c r="CC8" s="4">
        <v>1</v>
      </c>
      <c r="CD8" s="4">
        <v>1</v>
      </c>
      <c r="CE8" s="4">
        <v>1</v>
      </c>
      <c r="CF8" s="4">
        <v>1</v>
      </c>
      <c r="CG8" s="4">
        <v>1</v>
      </c>
      <c r="CH8" s="4">
        <v>1</v>
      </c>
      <c r="CI8" s="4">
        <v>1</v>
      </c>
      <c r="CJ8" s="4">
        <v>1</v>
      </c>
      <c r="CK8" s="4">
        <v>1</v>
      </c>
      <c r="CL8" s="4">
        <v>1</v>
      </c>
      <c r="CM8" s="4">
        <v>1</v>
      </c>
      <c r="CN8" s="4">
        <v>1</v>
      </c>
      <c r="CO8" s="4">
        <v>1</v>
      </c>
      <c r="CP8" s="4">
        <v>0</v>
      </c>
      <c r="CQ8" s="4">
        <v>0</v>
      </c>
      <c r="CR8" s="4">
        <v>0</v>
      </c>
      <c r="CS8" s="9">
        <v>1</v>
      </c>
      <c r="CT8" s="9">
        <v>1</v>
      </c>
      <c r="CU8" s="9">
        <v>1</v>
      </c>
      <c r="CV8" s="9">
        <v>1</v>
      </c>
      <c r="CW8" s="9">
        <v>1</v>
      </c>
      <c r="CX8" s="9">
        <v>1</v>
      </c>
      <c r="CY8" s="9">
        <v>1</v>
      </c>
      <c r="CZ8" s="9">
        <v>1</v>
      </c>
      <c r="DA8" s="9">
        <v>1</v>
      </c>
      <c r="DB8" s="9">
        <v>1</v>
      </c>
      <c r="DC8" s="9">
        <v>1</v>
      </c>
      <c r="DD8" s="9">
        <v>1</v>
      </c>
      <c r="DE8" s="9">
        <v>1</v>
      </c>
      <c r="DF8" s="9">
        <v>1</v>
      </c>
      <c r="DG8" s="9">
        <v>1</v>
      </c>
      <c r="DH8" s="9">
        <v>1</v>
      </c>
      <c r="DI8" s="4">
        <v>1</v>
      </c>
      <c r="DJ8" s="4">
        <v>1</v>
      </c>
      <c r="DK8" s="4">
        <v>1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1</v>
      </c>
      <c r="DR8" s="4">
        <v>1</v>
      </c>
      <c r="DS8" s="4">
        <v>1</v>
      </c>
      <c r="DT8" s="4">
        <v>1</v>
      </c>
      <c r="DU8" s="4">
        <v>1</v>
      </c>
      <c r="DV8" s="4">
        <v>1</v>
      </c>
      <c r="DW8" s="4">
        <v>1</v>
      </c>
      <c r="DX8" s="4">
        <v>1</v>
      </c>
      <c r="DY8" s="4">
        <v>1</v>
      </c>
      <c r="DZ8" s="8">
        <v>1</v>
      </c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</row>
    <row r="9" spans="1:149" ht="14.4">
      <c r="A9" s="4" t="s">
        <v>51</v>
      </c>
      <c r="B9" s="4" t="s">
        <v>58</v>
      </c>
      <c r="C9" s="7">
        <v>211801370112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0</v>
      </c>
      <c r="AX9" s="4">
        <v>0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0</v>
      </c>
      <c r="DE9" s="4">
        <v>0</v>
      </c>
      <c r="DF9" s="4">
        <v>1</v>
      </c>
      <c r="DG9" s="4">
        <v>1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1</v>
      </c>
      <c r="DR9" s="4">
        <v>1</v>
      </c>
      <c r="DS9" s="4">
        <v>1</v>
      </c>
      <c r="DT9" s="4">
        <v>1</v>
      </c>
      <c r="DU9" s="4">
        <v>1</v>
      </c>
      <c r="DV9" s="4">
        <v>1</v>
      </c>
      <c r="DW9" s="4">
        <v>1</v>
      </c>
      <c r="DX9" s="4">
        <v>1</v>
      </c>
      <c r="DY9" s="4">
        <v>1</v>
      </c>
      <c r="DZ9" s="8">
        <v>1</v>
      </c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</row>
    <row r="10" spans="1:149" ht="14.4">
      <c r="A10" s="4" t="s">
        <v>51</v>
      </c>
      <c r="B10" s="4" t="s">
        <v>59</v>
      </c>
      <c r="C10" s="7">
        <v>211801370119</v>
      </c>
      <c r="D10" s="4">
        <v>0</v>
      </c>
      <c r="E10" s="4">
        <v>1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0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0</v>
      </c>
      <c r="BH10" s="4">
        <v>1</v>
      </c>
      <c r="BI10" s="4">
        <v>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9">
        <v>1</v>
      </c>
      <c r="BQ10" s="9">
        <v>1</v>
      </c>
      <c r="BR10" s="9">
        <v>1</v>
      </c>
      <c r="BS10" s="9">
        <v>1</v>
      </c>
      <c r="BT10" s="9">
        <v>1</v>
      </c>
      <c r="BU10" s="4">
        <v>1</v>
      </c>
      <c r="BV10" s="4">
        <v>1</v>
      </c>
      <c r="BW10" s="4">
        <v>1</v>
      </c>
      <c r="BX10" s="4">
        <v>0</v>
      </c>
      <c r="BY10" s="4">
        <v>1</v>
      </c>
      <c r="BZ10" s="4">
        <v>1</v>
      </c>
      <c r="CA10" s="4">
        <v>1</v>
      </c>
      <c r="CB10" s="4">
        <v>1</v>
      </c>
      <c r="CC10" s="4">
        <v>1</v>
      </c>
      <c r="CD10" s="4">
        <v>1</v>
      </c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4">
        <v>0</v>
      </c>
      <c r="CK10" s="4">
        <v>1</v>
      </c>
      <c r="CL10" s="4">
        <v>1</v>
      </c>
      <c r="CM10" s="4">
        <v>1</v>
      </c>
      <c r="CN10" s="4">
        <v>1</v>
      </c>
      <c r="CO10" s="4">
        <v>1</v>
      </c>
      <c r="CP10" s="4">
        <v>1</v>
      </c>
      <c r="CQ10" s="4">
        <v>1</v>
      </c>
      <c r="CR10" s="4">
        <v>1</v>
      </c>
      <c r="CS10" s="4">
        <v>1</v>
      </c>
      <c r="CT10" s="4">
        <v>1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1</v>
      </c>
      <c r="DB10" s="4">
        <v>1</v>
      </c>
      <c r="DC10" s="4">
        <v>1</v>
      </c>
      <c r="DD10" s="4">
        <v>1</v>
      </c>
      <c r="DE10" s="4">
        <v>1</v>
      </c>
      <c r="DF10" s="4">
        <v>1</v>
      </c>
      <c r="DG10" s="4">
        <v>1</v>
      </c>
      <c r="DH10" s="4">
        <v>1</v>
      </c>
      <c r="DI10" s="4">
        <v>1</v>
      </c>
      <c r="DJ10" s="4">
        <v>1</v>
      </c>
      <c r="DK10" s="4">
        <v>1</v>
      </c>
      <c r="DL10" s="4">
        <v>1</v>
      </c>
      <c r="DM10" s="4">
        <v>1</v>
      </c>
      <c r="DN10" s="4">
        <v>1</v>
      </c>
      <c r="DO10" s="4">
        <v>1</v>
      </c>
      <c r="DP10" s="4">
        <v>1</v>
      </c>
      <c r="DQ10" s="4">
        <v>1</v>
      </c>
      <c r="DR10" s="4">
        <v>1</v>
      </c>
      <c r="DS10" s="4">
        <v>1</v>
      </c>
      <c r="DT10" s="4">
        <v>0</v>
      </c>
      <c r="DU10" s="4">
        <v>0</v>
      </c>
      <c r="DV10" s="4">
        <v>1</v>
      </c>
      <c r="DW10" s="4">
        <v>1</v>
      </c>
      <c r="DX10" s="4">
        <v>1</v>
      </c>
      <c r="DY10" s="4">
        <v>0</v>
      </c>
      <c r="DZ10" s="8">
        <v>1</v>
      </c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</row>
    <row r="11" spans="1:149" ht="15.75" customHeight="1">
      <c r="A11" s="4" t="s">
        <v>51</v>
      </c>
      <c r="B11" s="4" t="s">
        <v>60</v>
      </c>
      <c r="C11" s="7">
        <v>211801380001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0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1</v>
      </c>
      <c r="BB11" s="4">
        <v>1</v>
      </c>
      <c r="BC11" s="4">
        <v>1</v>
      </c>
      <c r="BD11" s="4">
        <v>1</v>
      </c>
      <c r="BE11" s="4">
        <v>1</v>
      </c>
      <c r="BF11" s="4">
        <v>1</v>
      </c>
      <c r="BG11" s="4">
        <v>1</v>
      </c>
      <c r="BH11" s="4">
        <v>1</v>
      </c>
      <c r="BI11" s="4">
        <v>1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1</v>
      </c>
      <c r="BQ11" s="4">
        <v>1</v>
      </c>
      <c r="BR11" s="4">
        <v>1</v>
      </c>
      <c r="BS11" s="4">
        <v>1</v>
      </c>
      <c r="BT11" s="4">
        <v>1</v>
      </c>
      <c r="BU11" s="4">
        <v>1</v>
      </c>
      <c r="BV11" s="4">
        <v>1</v>
      </c>
      <c r="BW11" s="4">
        <v>1</v>
      </c>
      <c r="BX11" s="4">
        <v>1</v>
      </c>
      <c r="BY11" s="4">
        <v>1</v>
      </c>
      <c r="BZ11" s="4">
        <v>1</v>
      </c>
      <c r="CA11" s="4">
        <v>1</v>
      </c>
      <c r="CB11" s="4">
        <v>1</v>
      </c>
      <c r="CC11" s="4">
        <v>1</v>
      </c>
      <c r="CD11" s="4">
        <v>1</v>
      </c>
      <c r="CE11" s="4">
        <v>1</v>
      </c>
      <c r="CF11" s="4">
        <v>1</v>
      </c>
      <c r="CG11" s="4">
        <v>1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1</v>
      </c>
      <c r="CS11" s="4">
        <v>1</v>
      </c>
      <c r="CT11" s="4">
        <v>1</v>
      </c>
      <c r="CU11" s="4">
        <v>1</v>
      </c>
      <c r="CV11" s="4">
        <v>1</v>
      </c>
      <c r="CW11" s="4">
        <v>1</v>
      </c>
      <c r="CX11" s="4">
        <v>1</v>
      </c>
      <c r="CY11" s="4">
        <v>1</v>
      </c>
      <c r="CZ11" s="4">
        <v>1</v>
      </c>
      <c r="DA11" s="4">
        <v>1</v>
      </c>
      <c r="DB11" s="4">
        <v>1</v>
      </c>
      <c r="DC11" s="4">
        <v>1</v>
      </c>
      <c r="DD11" s="4">
        <v>1</v>
      </c>
      <c r="DE11" s="4">
        <v>1</v>
      </c>
      <c r="DF11" s="4">
        <v>0</v>
      </c>
      <c r="DG11" s="4">
        <v>0</v>
      </c>
      <c r="DH11" s="4">
        <v>0</v>
      </c>
      <c r="DI11" s="4">
        <v>1</v>
      </c>
      <c r="DJ11" s="4">
        <v>1</v>
      </c>
      <c r="DK11" s="4">
        <v>1</v>
      </c>
      <c r="DL11" s="4">
        <v>1</v>
      </c>
      <c r="DM11" s="4">
        <v>1</v>
      </c>
      <c r="DN11" s="4">
        <v>1</v>
      </c>
      <c r="DO11" s="4">
        <v>1</v>
      </c>
      <c r="DP11" s="4">
        <v>1</v>
      </c>
      <c r="DQ11" s="4">
        <v>1</v>
      </c>
      <c r="DR11" s="4">
        <v>1</v>
      </c>
      <c r="DS11" s="4">
        <v>1</v>
      </c>
      <c r="DT11" s="4">
        <v>0</v>
      </c>
      <c r="DU11" s="4">
        <v>0</v>
      </c>
      <c r="DV11" s="4">
        <v>1</v>
      </c>
      <c r="DW11" s="4">
        <v>1</v>
      </c>
      <c r="DX11" s="4">
        <v>1</v>
      </c>
      <c r="DY11" s="4">
        <v>1</v>
      </c>
      <c r="DZ11" s="8">
        <v>1</v>
      </c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</row>
    <row r="12" spans="1:149" ht="15.75" customHeight="1">
      <c r="A12" s="4" t="s">
        <v>51</v>
      </c>
      <c r="B12" s="4" t="s">
        <v>61</v>
      </c>
      <c r="C12" s="7">
        <v>211801380003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0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4">
        <v>1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4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4">
        <v>1</v>
      </c>
      <c r="DT12" s="4">
        <v>1</v>
      </c>
      <c r="DU12" s="4">
        <v>1</v>
      </c>
      <c r="DV12" s="4">
        <v>1</v>
      </c>
      <c r="DW12" s="4">
        <v>1</v>
      </c>
      <c r="DX12" s="4">
        <v>1</v>
      </c>
      <c r="DY12" s="4">
        <v>1</v>
      </c>
      <c r="DZ12" s="8">
        <v>1</v>
      </c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</row>
    <row r="13" spans="1:149" ht="15.75" customHeight="1">
      <c r="A13" s="4" t="s">
        <v>51</v>
      </c>
      <c r="B13" s="4" t="s">
        <v>62</v>
      </c>
      <c r="C13" s="7">
        <v>211801380005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0</v>
      </c>
      <c r="Y13" s="4">
        <v>0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0</v>
      </c>
      <c r="AM13" s="4">
        <v>0</v>
      </c>
      <c r="AN13" s="4">
        <v>0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D13" s="4">
        <v>1</v>
      </c>
      <c r="BE13" s="4">
        <v>1</v>
      </c>
      <c r="BF13" s="4">
        <v>1</v>
      </c>
      <c r="BG13" s="4">
        <v>1</v>
      </c>
      <c r="BH13" s="4">
        <v>1</v>
      </c>
      <c r="BI13" s="4">
        <v>1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1</v>
      </c>
      <c r="BQ13" s="4">
        <v>1</v>
      </c>
      <c r="BR13" s="4">
        <v>1</v>
      </c>
      <c r="BS13" s="4">
        <v>0</v>
      </c>
      <c r="BT13" s="4">
        <v>0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4">
        <v>1</v>
      </c>
      <c r="CJ13" s="4">
        <v>1</v>
      </c>
      <c r="CK13" s="4">
        <v>1</v>
      </c>
      <c r="CL13" s="4">
        <v>1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4">
        <v>0</v>
      </c>
      <c r="CT13" s="4">
        <v>0</v>
      </c>
      <c r="CU13" s="4">
        <v>1</v>
      </c>
      <c r="CV13" s="4">
        <v>1</v>
      </c>
      <c r="CW13" s="4">
        <v>1</v>
      </c>
      <c r="CX13" s="4">
        <v>1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1</v>
      </c>
      <c r="DR13" s="4">
        <v>1</v>
      </c>
      <c r="DS13" s="4">
        <v>1</v>
      </c>
      <c r="DT13" s="4">
        <v>1</v>
      </c>
      <c r="DU13" s="4">
        <v>1</v>
      </c>
      <c r="DV13" s="4">
        <v>1</v>
      </c>
      <c r="DW13" s="4">
        <v>1</v>
      </c>
      <c r="DX13" s="4">
        <v>1</v>
      </c>
      <c r="DY13" s="4">
        <v>1</v>
      </c>
      <c r="DZ13" s="8">
        <v>1</v>
      </c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</row>
    <row r="14" spans="1:149" ht="15.75" customHeight="1">
      <c r="A14" s="4" t="s">
        <v>51</v>
      </c>
      <c r="B14" s="4" t="s">
        <v>63</v>
      </c>
      <c r="C14" s="7">
        <v>211801380010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0</v>
      </c>
      <c r="Y14" s="4">
        <v>8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v>1</v>
      </c>
      <c r="BI14" s="4">
        <v>1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1</v>
      </c>
      <c r="BQ14" s="4">
        <v>1</v>
      </c>
      <c r="BR14" s="4">
        <v>1</v>
      </c>
      <c r="BS14" s="4">
        <v>0</v>
      </c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1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10">
        <v>1</v>
      </c>
      <c r="CV14" s="10">
        <v>1</v>
      </c>
      <c r="CW14" s="10">
        <v>1</v>
      </c>
      <c r="CX14" s="10">
        <v>1</v>
      </c>
      <c r="CY14" s="10">
        <v>1</v>
      </c>
      <c r="CZ14" s="10">
        <v>1</v>
      </c>
      <c r="DA14" s="10">
        <v>1</v>
      </c>
      <c r="DB14" s="10">
        <v>1</v>
      </c>
      <c r="DC14" s="10">
        <v>1</v>
      </c>
      <c r="DD14" s="10">
        <v>1</v>
      </c>
      <c r="DE14" s="10">
        <v>1</v>
      </c>
      <c r="DF14" s="10">
        <v>1</v>
      </c>
      <c r="DG14" s="10">
        <v>1</v>
      </c>
      <c r="DH14" s="10">
        <v>1</v>
      </c>
      <c r="DI14" s="10">
        <v>1</v>
      </c>
      <c r="DJ14" s="10">
        <v>1</v>
      </c>
      <c r="DK14" s="10">
        <v>1</v>
      </c>
      <c r="DL14" s="10">
        <v>1</v>
      </c>
      <c r="DM14" s="10">
        <v>1</v>
      </c>
      <c r="DN14" s="10">
        <v>1</v>
      </c>
      <c r="DO14" s="10">
        <v>1</v>
      </c>
      <c r="DP14" s="10">
        <v>1</v>
      </c>
      <c r="DQ14" s="10">
        <v>1</v>
      </c>
      <c r="DR14" s="4">
        <v>0</v>
      </c>
      <c r="DS14" s="4">
        <v>0</v>
      </c>
      <c r="DT14" s="4">
        <v>0</v>
      </c>
      <c r="DU14" s="4">
        <v>0</v>
      </c>
      <c r="DV14" s="4">
        <v>1</v>
      </c>
      <c r="DW14" s="4">
        <v>1</v>
      </c>
      <c r="DX14" s="4">
        <v>1</v>
      </c>
      <c r="DY14" s="4">
        <v>1</v>
      </c>
      <c r="DZ14" s="8">
        <v>1</v>
      </c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</row>
    <row r="15" spans="1:149" ht="15.75" customHeight="1">
      <c r="A15" s="4" t="s">
        <v>51</v>
      </c>
      <c r="B15" s="4" t="s">
        <v>64</v>
      </c>
      <c r="C15" s="7">
        <v>211801380011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>
        <v>1</v>
      </c>
      <c r="BG15" s="4">
        <v>0</v>
      </c>
      <c r="BH15" s="4">
        <v>1</v>
      </c>
      <c r="BI15" s="4">
        <v>1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1</v>
      </c>
      <c r="BR15" s="4">
        <v>1</v>
      </c>
      <c r="BS15" s="4">
        <v>0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4">
        <v>1</v>
      </c>
      <c r="BZ15" s="4">
        <v>1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1</v>
      </c>
      <c r="CT15" s="4">
        <v>1</v>
      </c>
      <c r="CU15" s="4">
        <v>0</v>
      </c>
      <c r="CV15" s="4">
        <v>1</v>
      </c>
      <c r="CW15" s="4">
        <v>1</v>
      </c>
      <c r="CX15" s="4">
        <v>1</v>
      </c>
      <c r="CY15" s="4">
        <v>1</v>
      </c>
      <c r="CZ15" s="4">
        <v>1</v>
      </c>
      <c r="DA15" s="4">
        <v>1</v>
      </c>
      <c r="DB15" s="4">
        <v>1</v>
      </c>
      <c r="DC15" s="4">
        <v>1</v>
      </c>
      <c r="DD15" s="4">
        <v>1</v>
      </c>
      <c r="DE15" s="4">
        <v>1</v>
      </c>
      <c r="DF15" s="4">
        <v>1</v>
      </c>
      <c r="DG15" s="4">
        <v>1</v>
      </c>
      <c r="DH15" s="4">
        <v>1</v>
      </c>
      <c r="DI15" s="4">
        <v>0</v>
      </c>
      <c r="DJ15" s="4">
        <v>1</v>
      </c>
      <c r="DK15" s="4">
        <v>1</v>
      </c>
      <c r="DL15" s="4">
        <v>1</v>
      </c>
      <c r="DM15" s="4">
        <v>1</v>
      </c>
      <c r="DN15" s="4">
        <v>1</v>
      </c>
      <c r="DO15" s="4">
        <v>1</v>
      </c>
      <c r="DP15" s="4">
        <v>1</v>
      </c>
      <c r="DQ15" s="4">
        <v>1</v>
      </c>
      <c r="DR15" s="4">
        <v>1</v>
      </c>
      <c r="DS15" s="4">
        <v>1</v>
      </c>
      <c r="DT15" s="4">
        <v>0</v>
      </c>
      <c r="DU15" s="4">
        <v>0</v>
      </c>
      <c r="DV15" s="4">
        <v>1</v>
      </c>
      <c r="DW15" s="4">
        <v>1</v>
      </c>
      <c r="DX15" s="4">
        <v>1</v>
      </c>
      <c r="DY15" s="4">
        <v>1</v>
      </c>
      <c r="DZ15" s="8">
        <v>1</v>
      </c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</row>
    <row r="16" spans="1:149" ht="15.75" customHeight="1">
      <c r="A16" s="4" t="s">
        <v>51</v>
      </c>
      <c r="B16" s="4" t="s">
        <v>65</v>
      </c>
      <c r="C16" s="7">
        <v>211801380013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0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  <c r="BB16" s="4">
        <v>1</v>
      </c>
      <c r="BC16" s="4">
        <v>1</v>
      </c>
      <c r="BD16" s="4">
        <v>1</v>
      </c>
      <c r="BE16" s="4">
        <v>1</v>
      </c>
      <c r="BF16" s="4">
        <v>1</v>
      </c>
      <c r="BG16" s="4">
        <v>1</v>
      </c>
      <c r="BH16" s="4">
        <v>1</v>
      </c>
      <c r="BI16" s="4">
        <v>1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1</v>
      </c>
      <c r="BQ16" s="4">
        <v>1</v>
      </c>
      <c r="BR16" s="4">
        <v>1</v>
      </c>
      <c r="BS16" s="4">
        <v>1</v>
      </c>
      <c r="BT16" s="4">
        <v>1</v>
      </c>
      <c r="BU16" s="4">
        <v>1</v>
      </c>
      <c r="BV16" s="4">
        <v>1</v>
      </c>
      <c r="BW16" s="4">
        <v>1</v>
      </c>
      <c r="BX16" s="4">
        <v>1</v>
      </c>
      <c r="BY16" s="4">
        <v>1</v>
      </c>
      <c r="BZ16" s="4">
        <v>1</v>
      </c>
      <c r="CA16" s="4">
        <v>1</v>
      </c>
      <c r="CB16" s="4">
        <v>1</v>
      </c>
      <c r="CC16" s="4">
        <v>1</v>
      </c>
      <c r="CD16" s="4">
        <v>1</v>
      </c>
      <c r="CE16" s="4">
        <v>1</v>
      </c>
      <c r="CF16" s="4">
        <v>1</v>
      </c>
      <c r="CG16" s="4">
        <v>1</v>
      </c>
      <c r="CH16" s="4">
        <v>1</v>
      </c>
      <c r="CI16" s="4">
        <v>1</v>
      </c>
      <c r="CJ16" s="4">
        <v>1</v>
      </c>
      <c r="CK16" s="4">
        <v>1</v>
      </c>
      <c r="CL16" s="4">
        <v>1</v>
      </c>
      <c r="CM16" s="4">
        <v>1</v>
      </c>
      <c r="CN16" s="4">
        <v>1</v>
      </c>
      <c r="CO16" s="4">
        <v>1</v>
      </c>
      <c r="CP16" s="4">
        <v>1</v>
      </c>
      <c r="CQ16" s="4">
        <v>1</v>
      </c>
      <c r="CR16" s="4">
        <v>1</v>
      </c>
      <c r="CS16" s="10">
        <v>1</v>
      </c>
      <c r="CT16" s="10">
        <v>1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1</v>
      </c>
      <c r="DB16" s="4">
        <v>1</v>
      </c>
      <c r="DC16" s="4">
        <v>1</v>
      </c>
      <c r="DD16" s="4">
        <v>1</v>
      </c>
      <c r="DE16" s="4">
        <v>1</v>
      </c>
      <c r="DF16" s="4">
        <v>1</v>
      </c>
      <c r="DG16" s="4">
        <v>1</v>
      </c>
      <c r="DH16" s="4">
        <v>1</v>
      </c>
      <c r="DI16" s="4">
        <v>1</v>
      </c>
      <c r="DJ16" s="4">
        <v>1</v>
      </c>
      <c r="DK16" s="4">
        <v>1</v>
      </c>
      <c r="DL16" s="4">
        <v>1</v>
      </c>
      <c r="DM16" s="4">
        <v>1</v>
      </c>
      <c r="DN16" s="4">
        <v>1</v>
      </c>
      <c r="DO16" s="4">
        <v>1</v>
      </c>
      <c r="DP16" s="4">
        <v>1</v>
      </c>
      <c r="DQ16" s="4">
        <v>1</v>
      </c>
      <c r="DR16" s="4">
        <v>1</v>
      </c>
      <c r="DS16" s="4">
        <v>1</v>
      </c>
      <c r="DT16" s="4">
        <v>1</v>
      </c>
      <c r="DU16" s="4">
        <v>1</v>
      </c>
      <c r="DV16" s="4">
        <v>1</v>
      </c>
      <c r="DW16" s="4">
        <v>1</v>
      </c>
      <c r="DX16" s="4">
        <v>1</v>
      </c>
      <c r="DY16" s="4">
        <v>1</v>
      </c>
      <c r="DZ16" s="8">
        <v>1</v>
      </c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</row>
    <row r="17" spans="1:149" ht="15.75" customHeight="1">
      <c r="A17" s="4" t="s">
        <v>51</v>
      </c>
      <c r="B17" s="4" t="s">
        <v>66</v>
      </c>
      <c r="C17" s="7">
        <v>211801380014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0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>
        <v>1</v>
      </c>
      <c r="X17" s="4">
        <v>1</v>
      </c>
      <c r="Y17" s="4">
        <v>1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1</v>
      </c>
      <c r="BI17" s="4">
        <v>1</v>
      </c>
      <c r="BJ17" s="4">
        <v>0</v>
      </c>
      <c r="BK17" s="4">
        <v>1</v>
      </c>
      <c r="BL17" s="4">
        <v>1</v>
      </c>
      <c r="BM17" s="4">
        <v>1</v>
      </c>
      <c r="BN17" s="4">
        <v>1</v>
      </c>
      <c r="BO17" s="4">
        <v>1</v>
      </c>
      <c r="BP17" s="4">
        <v>1</v>
      </c>
      <c r="BQ17" s="4">
        <v>1</v>
      </c>
      <c r="BR17" s="4">
        <v>1</v>
      </c>
      <c r="BS17" s="4">
        <v>0</v>
      </c>
      <c r="BT17" s="4">
        <v>1</v>
      </c>
      <c r="BU17" s="4">
        <v>0</v>
      </c>
      <c r="BV17" s="4">
        <v>1</v>
      </c>
      <c r="BW17" s="4">
        <v>0</v>
      </c>
      <c r="BX17" s="4">
        <v>0</v>
      </c>
      <c r="BY17" s="4">
        <v>1</v>
      </c>
      <c r="BZ17" s="4">
        <v>1</v>
      </c>
      <c r="CA17" s="4">
        <v>1</v>
      </c>
      <c r="CB17" s="4">
        <v>0</v>
      </c>
      <c r="CC17" s="4">
        <v>1</v>
      </c>
      <c r="CD17" s="4">
        <v>1</v>
      </c>
      <c r="CE17" s="4">
        <v>1</v>
      </c>
      <c r="CF17" s="4">
        <v>1</v>
      </c>
      <c r="CG17" s="4">
        <v>1</v>
      </c>
      <c r="CH17" s="4">
        <v>1</v>
      </c>
      <c r="CI17" s="4">
        <v>1</v>
      </c>
      <c r="CJ17" s="10">
        <v>1</v>
      </c>
      <c r="CK17" s="10">
        <v>1</v>
      </c>
      <c r="CL17" s="10">
        <v>1</v>
      </c>
      <c r="CM17" s="10">
        <v>1</v>
      </c>
      <c r="CN17" s="10">
        <v>1</v>
      </c>
      <c r="CO17" s="10">
        <v>1</v>
      </c>
      <c r="CP17" s="10">
        <v>1</v>
      </c>
      <c r="CQ17" s="10">
        <v>1</v>
      </c>
      <c r="CR17" s="10">
        <v>1</v>
      </c>
      <c r="CS17" s="10">
        <v>1</v>
      </c>
      <c r="CT17" s="10">
        <v>1</v>
      </c>
      <c r="CU17" s="10">
        <v>1</v>
      </c>
      <c r="CV17" s="10">
        <v>1</v>
      </c>
      <c r="CW17" s="10">
        <v>1</v>
      </c>
      <c r="CX17" s="10">
        <v>1</v>
      </c>
      <c r="CY17" s="10">
        <v>1</v>
      </c>
      <c r="CZ17" s="10">
        <v>1</v>
      </c>
      <c r="DA17" s="10">
        <v>1</v>
      </c>
      <c r="DB17" s="10">
        <v>1</v>
      </c>
      <c r="DC17" s="10">
        <v>1</v>
      </c>
      <c r="DD17" s="10">
        <v>1</v>
      </c>
      <c r="DE17" s="10">
        <v>1</v>
      </c>
      <c r="DF17" s="4">
        <v>0</v>
      </c>
      <c r="DG17" s="4">
        <v>0</v>
      </c>
      <c r="DH17" s="4">
        <v>0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1</v>
      </c>
      <c r="DR17" s="4">
        <v>1</v>
      </c>
      <c r="DS17" s="4">
        <v>1</v>
      </c>
      <c r="DT17" s="4">
        <v>1</v>
      </c>
      <c r="DU17" s="4">
        <v>1</v>
      </c>
      <c r="DV17" s="4">
        <v>0</v>
      </c>
      <c r="DW17" s="4">
        <v>0</v>
      </c>
      <c r="DX17" s="4">
        <v>0</v>
      </c>
      <c r="DY17" s="4">
        <v>0</v>
      </c>
      <c r="DZ17" s="8">
        <v>0</v>
      </c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</row>
    <row r="18" spans="1:149" ht="15.75" customHeight="1">
      <c r="A18" s="4" t="s">
        <v>51</v>
      </c>
      <c r="B18" s="4" t="s">
        <v>67</v>
      </c>
      <c r="C18" s="7">
        <v>211801380015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0</v>
      </c>
      <c r="AZ18" s="4">
        <v>1</v>
      </c>
      <c r="BA18" s="4">
        <v>1</v>
      </c>
      <c r="BB18" s="4">
        <v>1</v>
      </c>
      <c r="BC18" s="4">
        <v>1</v>
      </c>
      <c r="BD18" s="4">
        <v>1</v>
      </c>
      <c r="BE18" s="4">
        <v>1</v>
      </c>
      <c r="BF18" s="4">
        <v>1</v>
      </c>
      <c r="BG18" s="4">
        <v>1</v>
      </c>
      <c r="BH18" s="4">
        <v>1</v>
      </c>
      <c r="BI18" s="4">
        <v>1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1</v>
      </c>
      <c r="BQ18" s="4">
        <v>1</v>
      </c>
      <c r="BR18" s="4">
        <v>1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 s="4">
        <v>1</v>
      </c>
      <c r="BZ18" s="4">
        <v>1</v>
      </c>
      <c r="CA18" s="4">
        <v>1</v>
      </c>
      <c r="CB18" s="4">
        <v>1</v>
      </c>
      <c r="CC18" s="4">
        <v>1</v>
      </c>
      <c r="CD18" s="4">
        <v>1</v>
      </c>
      <c r="CE18" s="4">
        <v>1</v>
      </c>
      <c r="CF18" s="4">
        <v>1</v>
      </c>
      <c r="CG18" s="4">
        <v>1</v>
      </c>
      <c r="CH18" s="4">
        <v>1</v>
      </c>
      <c r="CI18" s="4">
        <v>1</v>
      </c>
      <c r="CJ18" s="4">
        <v>1</v>
      </c>
      <c r="CK18" s="4">
        <v>1</v>
      </c>
      <c r="CL18" s="4">
        <v>1</v>
      </c>
      <c r="CM18" s="4">
        <v>1</v>
      </c>
      <c r="CN18" s="4">
        <v>1</v>
      </c>
      <c r="CO18" s="4">
        <v>1</v>
      </c>
      <c r="CP18" s="4">
        <v>1</v>
      </c>
      <c r="CQ18" s="4">
        <v>1</v>
      </c>
      <c r="CR18" s="4">
        <v>1</v>
      </c>
      <c r="CS18" s="4">
        <v>1</v>
      </c>
      <c r="CT18" s="4">
        <v>1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1</v>
      </c>
      <c r="DR18" s="4">
        <v>1</v>
      </c>
      <c r="DS18" s="4">
        <v>1</v>
      </c>
      <c r="DT18" s="4">
        <v>1</v>
      </c>
      <c r="DU18" s="4">
        <v>1</v>
      </c>
      <c r="DV18" s="4">
        <v>1</v>
      </c>
      <c r="DW18" s="4">
        <v>1</v>
      </c>
      <c r="DX18" s="4">
        <v>1</v>
      </c>
      <c r="DY18" s="4">
        <v>1</v>
      </c>
      <c r="DZ18" s="8">
        <v>1</v>
      </c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</row>
    <row r="19" spans="1:149" ht="15.75" customHeight="1">
      <c r="A19" s="4" t="s">
        <v>51</v>
      </c>
      <c r="B19" s="4" t="s">
        <v>68</v>
      </c>
      <c r="C19" s="7">
        <v>211801380016</v>
      </c>
      <c r="D19" s="4">
        <v>0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0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0</v>
      </c>
      <c r="AR19" s="9">
        <v>1</v>
      </c>
      <c r="AS19" s="9">
        <v>1</v>
      </c>
      <c r="AT19" s="4">
        <v>0</v>
      </c>
      <c r="AU19" s="4">
        <v>1</v>
      </c>
      <c r="AV19" s="4">
        <v>1</v>
      </c>
      <c r="AW19" s="4">
        <v>1</v>
      </c>
      <c r="AX19" s="4">
        <v>1</v>
      </c>
      <c r="AY19" s="4">
        <v>0</v>
      </c>
      <c r="AZ19" s="4">
        <v>1</v>
      </c>
      <c r="BA19" s="4">
        <v>1</v>
      </c>
      <c r="BB19" s="4">
        <v>1</v>
      </c>
      <c r="BC19" s="4">
        <v>1</v>
      </c>
      <c r="BD19" s="4">
        <v>1</v>
      </c>
      <c r="BE19" s="4">
        <v>1</v>
      </c>
      <c r="BF19" s="4">
        <v>1</v>
      </c>
      <c r="BG19" s="4">
        <v>1</v>
      </c>
      <c r="BH19" s="4">
        <v>1</v>
      </c>
      <c r="BI19" s="4">
        <v>1</v>
      </c>
      <c r="BJ19" s="4">
        <v>0</v>
      </c>
      <c r="BK19" s="4">
        <v>1</v>
      </c>
      <c r="BL19" s="4">
        <v>1</v>
      </c>
      <c r="BM19" s="4">
        <v>1</v>
      </c>
      <c r="BN19" s="4">
        <v>1</v>
      </c>
      <c r="BO19" s="4">
        <v>1</v>
      </c>
      <c r="BP19" s="4">
        <v>0</v>
      </c>
      <c r="BQ19" s="4">
        <v>1</v>
      </c>
      <c r="BR19" s="4">
        <v>1</v>
      </c>
      <c r="BS19" s="4">
        <v>0</v>
      </c>
      <c r="BT19" s="4">
        <v>1</v>
      </c>
      <c r="BU19" s="4">
        <v>1</v>
      </c>
      <c r="BV19" s="4">
        <v>1</v>
      </c>
      <c r="BW19" s="4">
        <v>1</v>
      </c>
      <c r="BX19" s="4">
        <v>1</v>
      </c>
      <c r="BY19" s="4">
        <v>1</v>
      </c>
      <c r="BZ19" s="4">
        <v>1</v>
      </c>
      <c r="CA19" s="4">
        <v>0</v>
      </c>
      <c r="CB19" s="4">
        <v>1</v>
      </c>
      <c r="CC19" s="4">
        <v>1</v>
      </c>
      <c r="CD19" s="4">
        <v>1</v>
      </c>
      <c r="CE19" s="4">
        <v>1</v>
      </c>
      <c r="CF19" s="4">
        <v>1</v>
      </c>
      <c r="CG19" s="4">
        <v>1</v>
      </c>
      <c r="CH19" s="4">
        <v>1</v>
      </c>
      <c r="CI19" s="4">
        <v>1</v>
      </c>
      <c r="CJ19" s="4">
        <v>0</v>
      </c>
      <c r="CK19" s="4">
        <v>1</v>
      </c>
      <c r="CL19" s="4">
        <v>1</v>
      </c>
      <c r="CM19" s="4">
        <v>1</v>
      </c>
      <c r="CN19" s="4">
        <v>1</v>
      </c>
      <c r="CO19" s="4">
        <v>1</v>
      </c>
      <c r="CP19" s="4">
        <v>1</v>
      </c>
      <c r="CQ19" s="4">
        <v>1</v>
      </c>
      <c r="CR19" s="4">
        <v>1</v>
      </c>
      <c r="CS19" s="4">
        <v>1</v>
      </c>
      <c r="CT19" s="4">
        <v>1</v>
      </c>
      <c r="CU19" s="4">
        <v>0</v>
      </c>
      <c r="CV19" s="4">
        <v>1</v>
      </c>
      <c r="CW19" s="4">
        <v>1</v>
      </c>
      <c r="CX19" s="4">
        <v>1</v>
      </c>
      <c r="CY19" s="4">
        <v>1</v>
      </c>
      <c r="CZ19" s="4">
        <v>1</v>
      </c>
      <c r="DA19" s="4">
        <v>1</v>
      </c>
      <c r="DB19" s="4">
        <v>1</v>
      </c>
      <c r="DC19" s="4">
        <v>1</v>
      </c>
      <c r="DD19" s="4">
        <v>1</v>
      </c>
      <c r="DE19" s="4">
        <v>1</v>
      </c>
      <c r="DF19" s="4">
        <v>1</v>
      </c>
      <c r="DG19" s="4">
        <v>1</v>
      </c>
      <c r="DH19" s="4">
        <v>1</v>
      </c>
      <c r="DI19" s="4">
        <v>1</v>
      </c>
      <c r="DJ19" s="4">
        <v>1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1</v>
      </c>
      <c r="DQ19" s="4">
        <v>1</v>
      </c>
      <c r="DR19" s="4">
        <v>1</v>
      </c>
      <c r="DS19" s="4">
        <v>1</v>
      </c>
      <c r="DT19" s="4">
        <v>1</v>
      </c>
      <c r="DU19" s="4">
        <v>1</v>
      </c>
      <c r="DV19" s="4">
        <v>0</v>
      </c>
      <c r="DW19" s="4">
        <v>1</v>
      </c>
      <c r="DX19" s="4">
        <v>1</v>
      </c>
      <c r="DY19" s="4">
        <v>1</v>
      </c>
      <c r="DZ19" s="8">
        <v>1</v>
      </c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</row>
    <row r="20" spans="1:149" ht="15.75" customHeight="1">
      <c r="A20" s="4" t="s">
        <v>51</v>
      </c>
      <c r="B20" s="4" t="s">
        <v>69</v>
      </c>
      <c r="C20" s="7">
        <v>211801380019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0</v>
      </c>
      <c r="BT20" s="4">
        <v>1</v>
      </c>
      <c r="BU20" s="4">
        <v>1</v>
      </c>
      <c r="BV20" s="4">
        <v>1</v>
      </c>
      <c r="BW20" s="4">
        <v>1</v>
      </c>
      <c r="BX20" s="4">
        <v>1</v>
      </c>
      <c r="BY20" s="4">
        <v>1</v>
      </c>
      <c r="BZ20" s="4">
        <v>1</v>
      </c>
      <c r="CA20" s="4">
        <v>1</v>
      </c>
      <c r="CB20" s="4">
        <v>1</v>
      </c>
      <c r="CC20" s="4">
        <v>1</v>
      </c>
      <c r="CD20" s="4">
        <v>1</v>
      </c>
      <c r="CE20" s="4">
        <v>1</v>
      </c>
      <c r="CF20" s="4">
        <v>1</v>
      </c>
      <c r="CG20" s="4">
        <v>1</v>
      </c>
      <c r="CH20" s="4">
        <v>1</v>
      </c>
      <c r="CI20" s="4">
        <v>1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9">
        <v>1</v>
      </c>
      <c r="CQ20" s="9">
        <v>1</v>
      </c>
      <c r="CR20" s="9">
        <v>1</v>
      </c>
      <c r="CS20" s="9">
        <v>1</v>
      </c>
      <c r="CT20" s="9">
        <v>1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1</v>
      </c>
      <c r="DE20" s="4">
        <v>1</v>
      </c>
      <c r="DF20" s="4">
        <v>1</v>
      </c>
      <c r="DG20" s="4">
        <v>1</v>
      </c>
      <c r="DH20" s="4">
        <v>1</v>
      </c>
      <c r="DI20" s="4">
        <v>1</v>
      </c>
      <c r="DJ20" s="4">
        <v>1</v>
      </c>
      <c r="DK20" s="4">
        <v>1</v>
      </c>
      <c r="DL20" s="4">
        <v>1</v>
      </c>
      <c r="DM20" s="4">
        <v>1</v>
      </c>
      <c r="DN20" s="4">
        <v>1</v>
      </c>
      <c r="DO20" s="4">
        <v>1</v>
      </c>
      <c r="DP20" s="4">
        <v>1</v>
      </c>
      <c r="DQ20" s="4">
        <v>1</v>
      </c>
      <c r="DR20" s="4">
        <v>1</v>
      </c>
      <c r="DS20" s="4">
        <v>1</v>
      </c>
      <c r="DT20" s="4">
        <v>1</v>
      </c>
      <c r="DU20" s="4">
        <v>1</v>
      </c>
      <c r="DV20" s="4">
        <v>1</v>
      </c>
      <c r="DW20" s="4">
        <v>1</v>
      </c>
      <c r="DX20" s="4">
        <v>1</v>
      </c>
      <c r="DY20" s="4">
        <v>1</v>
      </c>
      <c r="DZ20" s="8">
        <v>1</v>
      </c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</row>
    <row r="21" spans="1:149" ht="15.75" customHeight="1">
      <c r="A21" s="4" t="s">
        <v>51</v>
      </c>
      <c r="B21" s="4" t="s">
        <v>70</v>
      </c>
      <c r="C21" s="7">
        <v>211801380020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0</v>
      </c>
      <c r="Y21" s="4">
        <v>0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0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4">
        <v>1</v>
      </c>
      <c r="BC21" s="4">
        <v>1</v>
      </c>
      <c r="BD21" s="4">
        <v>1</v>
      </c>
      <c r="BE21" s="4">
        <v>1</v>
      </c>
      <c r="BF21" s="4">
        <v>1</v>
      </c>
      <c r="BG21" s="4">
        <v>1</v>
      </c>
      <c r="BH21" s="4">
        <v>1</v>
      </c>
      <c r="BI21" s="4">
        <v>1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1</v>
      </c>
      <c r="BQ21" s="4">
        <v>1</v>
      </c>
      <c r="BR21" s="4">
        <v>1</v>
      </c>
      <c r="BS21" s="4">
        <v>1</v>
      </c>
      <c r="BT21" s="4">
        <v>1</v>
      </c>
      <c r="BU21" s="4">
        <v>1</v>
      </c>
      <c r="BV21" s="4">
        <v>1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  <c r="CF21" s="4">
        <v>1</v>
      </c>
      <c r="CG21" s="4">
        <v>1</v>
      </c>
      <c r="CH21" s="4">
        <v>1</v>
      </c>
      <c r="CI21" s="4">
        <v>1</v>
      </c>
      <c r="CJ21" s="4">
        <v>1</v>
      </c>
      <c r="CK21" s="4">
        <v>1</v>
      </c>
      <c r="CL21" s="4">
        <v>1</v>
      </c>
      <c r="CM21" s="4">
        <v>1</v>
      </c>
      <c r="CN21" s="4">
        <v>1</v>
      </c>
      <c r="CO21" s="4">
        <v>1</v>
      </c>
      <c r="CP21" s="4">
        <v>1</v>
      </c>
      <c r="CQ21" s="4">
        <v>1</v>
      </c>
      <c r="CR21" s="4">
        <v>1</v>
      </c>
      <c r="CS21" s="4">
        <v>0</v>
      </c>
      <c r="CT21" s="4">
        <v>0</v>
      </c>
      <c r="CU21" s="4">
        <v>1</v>
      </c>
      <c r="CV21" s="4">
        <v>1</v>
      </c>
      <c r="CW21" s="4">
        <v>1</v>
      </c>
      <c r="CX21" s="4">
        <v>1</v>
      </c>
      <c r="CY21" s="4">
        <v>1</v>
      </c>
      <c r="CZ21" s="4">
        <v>1</v>
      </c>
      <c r="DA21" s="4">
        <v>1</v>
      </c>
      <c r="DB21" s="4">
        <v>1</v>
      </c>
      <c r="DC21" s="4">
        <v>1</v>
      </c>
      <c r="DD21" s="4">
        <v>1</v>
      </c>
      <c r="DE21" s="4">
        <v>1</v>
      </c>
      <c r="DF21" s="4">
        <v>1</v>
      </c>
      <c r="DG21" s="4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1</v>
      </c>
      <c r="DQ21" s="4">
        <v>1</v>
      </c>
      <c r="DR21" s="4">
        <v>1</v>
      </c>
      <c r="DS21" s="4">
        <v>1</v>
      </c>
      <c r="DT21" s="4">
        <v>1</v>
      </c>
      <c r="DU21" s="4">
        <v>1</v>
      </c>
      <c r="DV21" s="4">
        <v>1</v>
      </c>
      <c r="DW21" s="4">
        <v>1</v>
      </c>
      <c r="DX21" s="4">
        <v>1</v>
      </c>
      <c r="DY21" s="4">
        <v>1</v>
      </c>
      <c r="DZ21" s="8">
        <v>1</v>
      </c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</row>
    <row r="22" spans="1:149" ht="15.75" customHeight="1">
      <c r="A22" s="4" t="s">
        <v>51</v>
      </c>
      <c r="B22" s="4" t="s">
        <v>71</v>
      </c>
      <c r="C22" s="7">
        <v>211801380022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0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1</v>
      </c>
      <c r="BG22" s="4">
        <v>1</v>
      </c>
      <c r="BH22" s="4">
        <v>1</v>
      </c>
      <c r="BI22" s="4">
        <v>1</v>
      </c>
      <c r="BJ22" s="4">
        <v>0</v>
      </c>
      <c r="BK22" s="4">
        <v>1</v>
      </c>
      <c r="BL22" s="4">
        <v>1</v>
      </c>
      <c r="BM22" s="4">
        <v>1</v>
      </c>
      <c r="BN22" s="4">
        <v>1</v>
      </c>
      <c r="BO22" s="4">
        <v>1</v>
      </c>
      <c r="BP22" s="4">
        <v>1</v>
      </c>
      <c r="BQ22" s="4">
        <v>1</v>
      </c>
      <c r="BR22" s="4">
        <v>1</v>
      </c>
      <c r="BS22" s="4">
        <v>0</v>
      </c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>
        <v>1</v>
      </c>
      <c r="CE22" s="4">
        <v>1</v>
      </c>
      <c r="CF22" s="4">
        <v>1</v>
      </c>
      <c r="CG22" s="4">
        <v>1</v>
      </c>
      <c r="CH22" s="4">
        <v>1</v>
      </c>
      <c r="CI22" s="4">
        <v>1</v>
      </c>
      <c r="CJ22" s="4">
        <v>1</v>
      </c>
      <c r="CK22" s="4">
        <v>1</v>
      </c>
      <c r="CL22" s="4">
        <v>1</v>
      </c>
      <c r="CM22" s="4">
        <v>1</v>
      </c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1</v>
      </c>
      <c r="DE22" s="4">
        <v>1</v>
      </c>
      <c r="DF22" s="4">
        <v>1</v>
      </c>
      <c r="DG22" s="4">
        <v>1</v>
      </c>
      <c r="DH22" s="4">
        <v>1</v>
      </c>
      <c r="DI22" s="4">
        <v>1</v>
      </c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>
        <v>1</v>
      </c>
      <c r="DU22" s="4">
        <v>1</v>
      </c>
      <c r="DV22" s="4">
        <v>1</v>
      </c>
      <c r="DW22" s="4">
        <v>1</v>
      </c>
      <c r="DX22" s="4">
        <v>1</v>
      </c>
      <c r="DY22" s="4">
        <v>1</v>
      </c>
      <c r="DZ22" s="8">
        <v>1</v>
      </c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</row>
    <row r="23" spans="1:149" ht="15.75" customHeight="1">
      <c r="A23" s="4" t="s">
        <v>51</v>
      </c>
      <c r="B23" s="4" t="s">
        <v>72</v>
      </c>
      <c r="C23" s="7">
        <v>211801380023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0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0</v>
      </c>
      <c r="AX23" s="4">
        <v>0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4">
        <v>1</v>
      </c>
      <c r="BF23" s="4">
        <v>1</v>
      </c>
      <c r="BG23" s="4">
        <v>1</v>
      </c>
      <c r="BH23" s="4">
        <v>1</v>
      </c>
      <c r="BI23" s="4">
        <v>1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0</v>
      </c>
      <c r="BY23" s="4">
        <v>0</v>
      </c>
      <c r="BZ23" s="4">
        <v>0</v>
      </c>
      <c r="CA23" s="4">
        <v>1</v>
      </c>
      <c r="CB23" s="4">
        <v>1</v>
      </c>
      <c r="CC23" s="4">
        <v>1</v>
      </c>
      <c r="CD23" s="4">
        <v>1</v>
      </c>
      <c r="CE23" s="4">
        <v>1</v>
      </c>
      <c r="CF23" s="4">
        <v>1</v>
      </c>
      <c r="CG23" s="4">
        <v>1</v>
      </c>
      <c r="CH23" s="4">
        <v>1</v>
      </c>
      <c r="CI23" s="4">
        <v>1</v>
      </c>
      <c r="CJ23" s="4">
        <v>1</v>
      </c>
      <c r="CK23" s="4">
        <v>1</v>
      </c>
      <c r="CL23" s="4">
        <v>1</v>
      </c>
      <c r="CM23" s="4">
        <v>1</v>
      </c>
      <c r="CN23" s="4">
        <v>1</v>
      </c>
      <c r="CO23" s="4">
        <v>1</v>
      </c>
      <c r="CP23" s="4">
        <v>1</v>
      </c>
      <c r="CQ23" s="4">
        <v>1</v>
      </c>
      <c r="CR23" s="4">
        <v>1</v>
      </c>
      <c r="CS23" s="4">
        <v>1</v>
      </c>
      <c r="CT23" s="4">
        <v>1</v>
      </c>
      <c r="CU23" s="4">
        <v>1</v>
      </c>
      <c r="CV23" s="4">
        <v>1</v>
      </c>
      <c r="CW23" s="4">
        <v>1</v>
      </c>
      <c r="CX23" s="4">
        <v>1</v>
      </c>
      <c r="CY23" s="4">
        <v>1</v>
      </c>
      <c r="CZ23" s="4">
        <v>1</v>
      </c>
      <c r="DA23" s="4">
        <v>1</v>
      </c>
      <c r="DB23" s="4">
        <v>1</v>
      </c>
      <c r="DC23" s="4">
        <v>1</v>
      </c>
      <c r="DD23" s="4">
        <v>1</v>
      </c>
      <c r="DE23" s="4">
        <v>1</v>
      </c>
      <c r="DF23" s="4">
        <v>0</v>
      </c>
      <c r="DG23" s="4">
        <v>0</v>
      </c>
      <c r="DH23" s="4">
        <v>0</v>
      </c>
      <c r="DI23" s="4">
        <v>1</v>
      </c>
      <c r="DJ23" s="4">
        <v>1</v>
      </c>
      <c r="DK23" s="4">
        <v>1</v>
      </c>
      <c r="DL23" s="4">
        <v>1</v>
      </c>
      <c r="DM23" s="4">
        <v>1</v>
      </c>
      <c r="DN23" s="4">
        <v>1</v>
      </c>
      <c r="DO23" s="4">
        <v>1</v>
      </c>
      <c r="DP23" s="4">
        <v>1</v>
      </c>
      <c r="DQ23" s="4">
        <v>1</v>
      </c>
      <c r="DR23" s="4">
        <v>1</v>
      </c>
      <c r="DS23" s="4">
        <v>1</v>
      </c>
      <c r="DT23" s="4">
        <v>1</v>
      </c>
      <c r="DU23" s="4">
        <v>1</v>
      </c>
      <c r="DV23" s="4">
        <v>1</v>
      </c>
      <c r="DW23" s="4">
        <v>1</v>
      </c>
      <c r="DX23" s="4">
        <v>1</v>
      </c>
      <c r="DY23" s="4">
        <v>1</v>
      </c>
      <c r="DZ23" s="8">
        <v>1</v>
      </c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</row>
    <row r="24" spans="1:149" ht="15.75" customHeight="1">
      <c r="A24" s="4" t="s">
        <v>51</v>
      </c>
      <c r="B24" s="4" t="s">
        <v>73</v>
      </c>
      <c r="C24" s="7">
        <v>211801380026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0</v>
      </c>
      <c r="BH24" s="4">
        <v>1</v>
      </c>
      <c r="BI24" s="4">
        <v>1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1</v>
      </c>
      <c r="BR24" s="4">
        <v>1</v>
      </c>
      <c r="BS24" s="4">
        <v>0</v>
      </c>
      <c r="BT24" s="4">
        <v>1</v>
      </c>
      <c r="BU24" s="4">
        <v>1</v>
      </c>
      <c r="BV24" s="4">
        <v>1</v>
      </c>
      <c r="BW24" s="4">
        <v>1</v>
      </c>
      <c r="BX24" s="4">
        <v>1</v>
      </c>
      <c r="BY24" s="4">
        <v>1</v>
      </c>
      <c r="BZ24" s="4">
        <v>1</v>
      </c>
      <c r="CA24" s="4">
        <v>1</v>
      </c>
      <c r="CB24" s="4">
        <v>1</v>
      </c>
      <c r="CC24" s="4">
        <v>1</v>
      </c>
      <c r="CD24" s="4">
        <v>1</v>
      </c>
      <c r="CE24" s="4">
        <v>1</v>
      </c>
      <c r="CF24" s="4">
        <v>1</v>
      </c>
      <c r="CG24" s="4">
        <v>1</v>
      </c>
      <c r="CH24" s="4">
        <v>1</v>
      </c>
      <c r="CI24" s="4">
        <v>1</v>
      </c>
      <c r="CJ24" s="10">
        <v>1</v>
      </c>
      <c r="CK24" s="10">
        <v>1</v>
      </c>
      <c r="CL24" s="10">
        <v>1</v>
      </c>
      <c r="CM24" s="10">
        <v>1</v>
      </c>
      <c r="CN24" s="10">
        <v>1</v>
      </c>
      <c r="CO24" s="10">
        <v>1</v>
      </c>
      <c r="CP24" s="10">
        <v>1</v>
      </c>
      <c r="CQ24" s="10">
        <v>1</v>
      </c>
      <c r="CR24" s="10">
        <v>1</v>
      </c>
      <c r="CS24" s="10">
        <v>1</v>
      </c>
      <c r="CT24" s="10">
        <v>1</v>
      </c>
      <c r="CU24" s="4">
        <v>0</v>
      </c>
      <c r="CV24" s="4">
        <v>1</v>
      </c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4">
        <v>1</v>
      </c>
      <c r="DC24" s="4">
        <v>1</v>
      </c>
      <c r="DD24" s="4">
        <v>1</v>
      </c>
      <c r="DE24" s="4">
        <v>1</v>
      </c>
      <c r="DF24" s="4">
        <v>1</v>
      </c>
      <c r="DG24" s="4">
        <v>1</v>
      </c>
      <c r="DH24" s="4">
        <v>1</v>
      </c>
      <c r="DI24" s="4">
        <v>0</v>
      </c>
      <c r="DJ24" s="4">
        <v>1</v>
      </c>
      <c r="DK24" s="4">
        <v>1</v>
      </c>
      <c r="DL24" s="4">
        <v>1</v>
      </c>
      <c r="DM24" s="4">
        <v>1</v>
      </c>
      <c r="DN24" s="4">
        <v>1</v>
      </c>
      <c r="DO24" s="4">
        <v>1</v>
      </c>
      <c r="DP24" s="4">
        <v>1</v>
      </c>
      <c r="DQ24" s="4">
        <v>1</v>
      </c>
      <c r="DR24" s="4">
        <v>1</v>
      </c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4">
        <v>1</v>
      </c>
      <c r="DY24" s="4">
        <v>1</v>
      </c>
      <c r="DZ24" s="8">
        <v>1</v>
      </c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</row>
    <row r="25" spans="1:149" ht="15.75" customHeight="1">
      <c r="A25" s="4" t="s">
        <v>51</v>
      </c>
      <c r="B25" s="4" t="s">
        <v>74</v>
      </c>
      <c r="C25" s="7">
        <v>211801380032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0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0</v>
      </c>
      <c r="AB25" s="4">
        <v>0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0</v>
      </c>
      <c r="AZ25" s="4">
        <v>1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1</v>
      </c>
      <c r="BH25" s="4">
        <v>1</v>
      </c>
      <c r="BI25" s="4">
        <v>1</v>
      </c>
      <c r="BJ25" s="4">
        <v>0</v>
      </c>
      <c r="BK25" s="4">
        <v>1</v>
      </c>
      <c r="BL25" s="4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>
        <v>1</v>
      </c>
      <c r="BS25" s="4">
        <v>0</v>
      </c>
      <c r="BT25" s="4">
        <v>1</v>
      </c>
      <c r="BU25" s="4">
        <v>1</v>
      </c>
      <c r="BV25" s="4">
        <v>1</v>
      </c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4">
        <v>1</v>
      </c>
      <c r="CC25" s="4">
        <v>1</v>
      </c>
      <c r="CD25" s="4">
        <v>1</v>
      </c>
      <c r="CE25" s="4">
        <v>1</v>
      </c>
      <c r="CF25" s="4">
        <v>1</v>
      </c>
      <c r="CG25" s="4">
        <v>1</v>
      </c>
      <c r="CH25" s="4">
        <v>1</v>
      </c>
      <c r="CI25" s="4">
        <v>1</v>
      </c>
      <c r="CJ25" s="4">
        <v>1</v>
      </c>
      <c r="CK25" s="4">
        <v>1</v>
      </c>
      <c r="CL25" s="4">
        <v>1</v>
      </c>
      <c r="CM25" s="4">
        <v>1</v>
      </c>
      <c r="CN25" s="4">
        <v>1</v>
      </c>
      <c r="CO25" s="4">
        <v>1</v>
      </c>
      <c r="CP25" s="4">
        <v>0</v>
      </c>
      <c r="CQ25" s="4">
        <v>1</v>
      </c>
      <c r="CR25" s="4">
        <v>1</v>
      </c>
      <c r="CS25" s="9">
        <v>1</v>
      </c>
      <c r="CT25" s="9">
        <v>1</v>
      </c>
      <c r="CU25" s="9">
        <v>1</v>
      </c>
      <c r="CV25" s="9">
        <v>1</v>
      </c>
      <c r="CW25" s="9">
        <v>1</v>
      </c>
      <c r="CX25" s="9">
        <v>1</v>
      </c>
      <c r="CY25" s="9">
        <v>1</v>
      </c>
      <c r="CZ25" s="9">
        <v>1</v>
      </c>
      <c r="DA25" s="9">
        <v>1</v>
      </c>
      <c r="DB25" s="9">
        <v>1</v>
      </c>
      <c r="DC25" s="9">
        <v>1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1</v>
      </c>
      <c r="DR25" s="4">
        <v>1</v>
      </c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4">
        <v>1</v>
      </c>
      <c r="DY25" s="4">
        <v>1</v>
      </c>
      <c r="DZ25" s="8">
        <v>1</v>
      </c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</row>
    <row r="26" spans="1:149" ht="15.75" customHeight="1">
      <c r="A26" s="4" t="s">
        <v>51</v>
      </c>
      <c r="B26" s="4" t="s">
        <v>75</v>
      </c>
      <c r="C26" s="7">
        <v>211801380033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0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0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1</v>
      </c>
      <c r="BI26" s="4">
        <v>1</v>
      </c>
      <c r="BJ26" s="4">
        <v>1</v>
      </c>
      <c r="BK26" s="4">
        <v>1</v>
      </c>
      <c r="BL26" s="4">
        <v>1</v>
      </c>
      <c r="BM26" s="4">
        <v>0</v>
      </c>
      <c r="BN26" s="4">
        <v>1</v>
      </c>
      <c r="BO26" s="4">
        <v>1</v>
      </c>
      <c r="BP26" s="4">
        <v>1</v>
      </c>
      <c r="BQ26" s="4">
        <v>1</v>
      </c>
      <c r="BR26" s="4">
        <v>1</v>
      </c>
      <c r="BS26" s="4">
        <v>1</v>
      </c>
      <c r="BT26" s="4">
        <v>1</v>
      </c>
      <c r="BU26" s="4">
        <v>1</v>
      </c>
      <c r="BV26" s="4">
        <v>1</v>
      </c>
      <c r="BW26" s="4">
        <v>1</v>
      </c>
      <c r="BX26" s="4">
        <v>1</v>
      </c>
      <c r="BY26" s="4">
        <v>1</v>
      </c>
      <c r="BZ26" s="4">
        <v>1</v>
      </c>
      <c r="CA26" s="4">
        <v>1</v>
      </c>
      <c r="CB26" s="4">
        <v>0</v>
      </c>
      <c r="CC26" s="4">
        <v>1</v>
      </c>
      <c r="CD26" s="4">
        <v>1</v>
      </c>
      <c r="CE26" s="4">
        <v>1</v>
      </c>
      <c r="CF26" s="4">
        <v>1</v>
      </c>
      <c r="CG26" s="4">
        <v>1</v>
      </c>
      <c r="CH26" s="4">
        <v>1</v>
      </c>
      <c r="CI26" s="4">
        <v>1</v>
      </c>
      <c r="CJ26" s="4">
        <v>1</v>
      </c>
      <c r="CK26" s="4">
        <v>1</v>
      </c>
      <c r="CL26" s="4">
        <v>1</v>
      </c>
      <c r="CM26" s="4">
        <v>1</v>
      </c>
      <c r="CN26" s="4">
        <v>1</v>
      </c>
      <c r="CO26" s="4">
        <v>1</v>
      </c>
      <c r="CP26" s="4">
        <v>1</v>
      </c>
      <c r="CQ26" s="4">
        <v>1</v>
      </c>
      <c r="CR26" s="4">
        <v>1</v>
      </c>
      <c r="CS26" s="4">
        <v>1</v>
      </c>
      <c r="CT26" s="4">
        <v>0</v>
      </c>
      <c r="CU26" s="10">
        <v>1</v>
      </c>
      <c r="CV26" s="10">
        <v>1</v>
      </c>
      <c r="CW26" s="10">
        <v>1</v>
      </c>
      <c r="CX26" s="10">
        <v>1</v>
      </c>
      <c r="CY26" s="10">
        <v>1</v>
      </c>
      <c r="CZ26" s="10">
        <v>1</v>
      </c>
      <c r="DA26" s="10">
        <v>1</v>
      </c>
      <c r="DB26" s="10">
        <v>1</v>
      </c>
      <c r="DC26" s="10">
        <v>1</v>
      </c>
      <c r="DD26" s="10">
        <v>1</v>
      </c>
      <c r="DE26" s="10">
        <v>1</v>
      </c>
      <c r="DF26" s="10">
        <v>1</v>
      </c>
      <c r="DG26" s="10">
        <v>1</v>
      </c>
      <c r="DH26" s="10">
        <v>1</v>
      </c>
      <c r="DI26" s="4">
        <v>1</v>
      </c>
      <c r="DJ26" s="4">
        <v>1</v>
      </c>
      <c r="DK26" s="4">
        <v>1</v>
      </c>
      <c r="DL26" s="4">
        <v>1</v>
      </c>
      <c r="DM26" s="4">
        <v>1</v>
      </c>
      <c r="DN26" s="4">
        <v>1</v>
      </c>
      <c r="DO26" s="4">
        <v>1</v>
      </c>
      <c r="DP26" s="4">
        <v>1</v>
      </c>
      <c r="DQ26" s="4">
        <v>1</v>
      </c>
      <c r="DR26" s="4">
        <v>1</v>
      </c>
      <c r="DS26" s="4">
        <v>1</v>
      </c>
      <c r="DT26" s="4">
        <v>1</v>
      </c>
      <c r="DU26" s="4">
        <v>1</v>
      </c>
      <c r="DV26" s="4">
        <v>1</v>
      </c>
      <c r="DW26" s="4">
        <v>1</v>
      </c>
      <c r="DX26" s="4">
        <v>1</v>
      </c>
      <c r="DY26" s="4">
        <v>1</v>
      </c>
      <c r="DZ26" s="8">
        <v>1</v>
      </c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</row>
    <row r="27" spans="1:149" ht="15.75" customHeight="1">
      <c r="A27" s="4" t="s">
        <v>51</v>
      </c>
      <c r="B27" s="4" t="s">
        <v>76</v>
      </c>
      <c r="C27" s="7">
        <v>211801380035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4">
        <v>1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4">
        <v>0</v>
      </c>
      <c r="BT27" s="4">
        <v>1</v>
      </c>
      <c r="BU27" s="4">
        <v>1</v>
      </c>
      <c r="BV27" s="4">
        <v>1</v>
      </c>
      <c r="BW27" s="4">
        <v>1</v>
      </c>
      <c r="BX27" s="4">
        <v>1</v>
      </c>
      <c r="BY27" s="4">
        <v>1</v>
      </c>
      <c r="BZ27" s="4">
        <v>1</v>
      </c>
      <c r="CA27" s="4">
        <v>1</v>
      </c>
      <c r="CB27" s="4">
        <v>1</v>
      </c>
      <c r="CC27" s="4">
        <v>1</v>
      </c>
      <c r="CD27" s="4">
        <v>1</v>
      </c>
      <c r="CE27" s="4">
        <v>1</v>
      </c>
      <c r="CF27" s="4">
        <v>1</v>
      </c>
      <c r="CG27" s="4">
        <v>1</v>
      </c>
      <c r="CH27" s="4">
        <v>1</v>
      </c>
      <c r="CI27" s="4">
        <v>1</v>
      </c>
      <c r="CJ27" s="4">
        <v>1</v>
      </c>
      <c r="CK27" s="4">
        <v>1</v>
      </c>
      <c r="CL27" s="4">
        <v>1</v>
      </c>
      <c r="CM27" s="4">
        <v>1</v>
      </c>
      <c r="CN27" s="4">
        <v>1</v>
      </c>
      <c r="CO27" s="4">
        <v>1</v>
      </c>
      <c r="CP27" s="4">
        <v>1</v>
      </c>
      <c r="CQ27" s="4">
        <v>1</v>
      </c>
      <c r="CR27" s="4">
        <v>1</v>
      </c>
      <c r="CS27" s="4">
        <v>1</v>
      </c>
      <c r="CT27" s="4">
        <v>1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1</v>
      </c>
      <c r="DE27" s="4">
        <v>1</v>
      </c>
      <c r="DF27" s="4">
        <v>1</v>
      </c>
      <c r="DG27" s="4">
        <v>1</v>
      </c>
      <c r="DH27" s="4">
        <v>1</v>
      </c>
      <c r="DI27" s="4">
        <v>1</v>
      </c>
      <c r="DJ27" s="4">
        <v>1</v>
      </c>
      <c r="DK27" s="4">
        <v>1</v>
      </c>
      <c r="DL27" s="4">
        <v>1</v>
      </c>
      <c r="DM27" s="4">
        <v>1</v>
      </c>
      <c r="DN27" s="4">
        <v>1</v>
      </c>
      <c r="DO27" s="4">
        <v>1</v>
      </c>
      <c r="DP27" s="4">
        <v>1</v>
      </c>
      <c r="DQ27" s="4">
        <v>1</v>
      </c>
      <c r="DR27" s="4">
        <v>1</v>
      </c>
      <c r="DS27" s="4">
        <v>1</v>
      </c>
      <c r="DT27" s="4">
        <v>1</v>
      </c>
      <c r="DU27" s="4">
        <v>1</v>
      </c>
      <c r="DV27" s="4">
        <v>0</v>
      </c>
      <c r="DW27" s="4">
        <v>0</v>
      </c>
      <c r="DX27" s="4">
        <v>0</v>
      </c>
      <c r="DY27" s="4">
        <v>0</v>
      </c>
      <c r="DZ27" s="8">
        <v>1</v>
      </c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</row>
    <row r="28" spans="1:149" ht="15.75" customHeight="1">
      <c r="A28" s="4" t="s">
        <v>51</v>
      </c>
      <c r="B28" s="4" t="s">
        <v>77</v>
      </c>
      <c r="C28" s="7">
        <v>211801380036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0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0</v>
      </c>
      <c r="AM28" s="4">
        <v>0</v>
      </c>
      <c r="AN28" s="4">
        <v>0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0</v>
      </c>
      <c r="AU28" s="4">
        <v>0</v>
      </c>
      <c r="AV28" s="4">
        <v>0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1</v>
      </c>
      <c r="BD28" s="4">
        <v>1</v>
      </c>
      <c r="BE28" s="4">
        <v>1</v>
      </c>
      <c r="BF28" s="4">
        <v>1</v>
      </c>
      <c r="BG28" s="4">
        <v>1</v>
      </c>
      <c r="BH28" s="4">
        <v>1</v>
      </c>
      <c r="BI28" s="4">
        <v>1</v>
      </c>
      <c r="BJ28" s="4">
        <v>1</v>
      </c>
      <c r="BK28" s="4">
        <v>1</v>
      </c>
      <c r="BL28" s="4">
        <v>1</v>
      </c>
      <c r="BM28" s="4">
        <v>1</v>
      </c>
      <c r="BN28" s="4">
        <v>1</v>
      </c>
      <c r="BO28" s="4">
        <v>1</v>
      </c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>
        <v>1</v>
      </c>
      <c r="BV28" s="4">
        <v>1</v>
      </c>
      <c r="BW28" s="4">
        <v>1</v>
      </c>
      <c r="BX28" s="4">
        <v>0</v>
      </c>
      <c r="BY28" s="4">
        <v>0</v>
      </c>
      <c r="BZ28" s="4">
        <v>0</v>
      </c>
      <c r="CA28" s="4">
        <v>1</v>
      </c>
      <c r="CB28" s="4">
        <v>1</v>
      </c>
      <c r="CC28" s="4">
        <v>1</v>
      </c>
      <c r="CD28" s="4">
        <v>1</v>
      </c>
      <c r="CE28" s="4">
        <v>1</v>
      </c>
      <c r="CF28" s="4">
        <v>1</v>
      </c>
      <c r="CG28" s="4">
        <v>0</v>
      </c>
      <c r="CH28" s="4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1</v>
      </c>
      <c r="CT28" s="4">
        <v>1</v>
      </c>
      <c r="CU28" s="4">
        <v>1</v>
      </c>
      <c r="CV28" s="4">
        <v>1</v>
      </c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4">
        <v>1</v>
      </c>
      <c r="DC28" s="4">
        <v>1</v>
      </c>
      <c r="DD28" s="4">
        <v>1</v>
      </c>
      <c r="DE28" s="4">
        <v>1</v>
      </c>
      <c r="DF28" s="4">
        <v>1</v>
      </c>
      <c r="DG28" s="4">
        <v>1</v>
      </c>
      <c r="DH28" s="4">
        <v>1</v>
      </c>
      <c r="DI28" s="4">
        <v>1</v>
      </c>
      <c r="DJ28" s="4">
        <v>1</v>
      </c>
      <c r="DK28" s="4">
        <v>1</v>
      </c>
      <c r="DL28" s="4">
        <v>1</v>
      </c>
      <c r="DM28" s="4">
        <v>1</v>
      </c>
      <c r="DN28" s="4">
        <v>1</v>
      </c>
      <c r="DO28" s="4">
        <v>1</v>
      </c>
      <c r="DP28" s="4">
        <v>1</v>
      </c>
      <c r="DQ28" s="4">
        <v>1</v>
      </c>
      <c r="DR28" s="4">
        <v>1</v>
      </c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4">
        <v>1</v>
      </c>
      <c r="DY28" s="4">
        <v>1</v>
      </c>
      <c r="DZ28" s="8">
        <v>1</v>
      </c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</row>
    <row r="29" spans="1:149" ht="15.75" customHeight="1">
      <c r="A29" s="4" t="s">
        <v>51</v>
      </c>
      <c r="B29" s="4" t="s">
        <v>78</v>
      </c>
      <c r="C29" s="7">
        <v>211801380038</v>
      </c>
      <c r="D29" s="4">
        <v>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4">
        <v>1</v>
      </c>
      <c r="BB29" s="4">
        <v>1</v>
      </c>
      <c r="BC29" s="4">
        <v>1</v>
      </c>
      <c r="BD29" s="4">
        <v>1</v>
      </c>
      <c r="BE29" s="4">
        <v>1</v>
      </c>
      <c r="BF29" s="4">
        <v>1</v>
      </c>
      <c r="BG29" s="4">
        <v>1</v>
      </c>
      <c r="BH29" s="4">
        <v>1</v>
      </c>
      <c r="BI29" s="4">
        <v>1</v>
      </c>
      <c r="BJ29" s="4">
        <v>0</v>
      </c>
      <c r="BK29" s="4">
        <v>1</v>
      </c>
      <c r="BL29" s="4">
        <v>1</v>
      </c>
      <c r="BM29" s="4">
        <v>1</v>
      </c>
      <c r="BN29" s="4">
        <v>1</v>
      </c>
      <c r="BO29" s="4">
        <v>1</v>
      </c>
      <c r="BP29" s="4">
        <v>1</v>
      </c>
      <c r="BQ29" s="4">
        <v>1</v>
      </c>
      <c r="BR29" s="4">
        <v>1</v>
      </c>
      <c r="BS29" s="4">
        <v>0</v>
      </c>
      <c r="BT29" s="4">
        <v>1</v>
      </c>
      <c r="BU29" s="4">
        <v>1</v>
      </c>
      <c r="BV29" s="4">
        <v>1</v>
      </c>
      <c r="BW29" s="4">
        <v>1</v>
      </c>
      <c r="BX29" s="4">
        <v>1</v>
      </c>
      <c r="BY29" s="4">
        <v>1</v>
      </c>
      <c r="BZ29" s="4">
        <v>1</v>
      </c>
      <c r="CA29" s="4">
        <v>1</v>
      </c>
      <c r="CB29" s="4">
        <v>1</v>
      </c>
      <c r="CC29" s="4">
        <v>1</v>
      </c>
      <c r="CD29" s="4">
        <v>1</v>
      </c>
      <c r="CE29" s="4">
        <v>1</v>
      </c>
      <c r="CF29" s="4">
        <v>1</v>
      </c>
      <c r="CG29" s="4">
        <v>1</v>
      </c>
      <c r="CH29" s="4">
        <v>1</v>
      </c>
      <c r="CI29" s="4">
        <v>1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1">
        <v>1</v>
      </c>
      <c r="DA29" s="4">
        <v>0</v>
      </c>
      <c r="DB29" s="4">
        <v>0</v>
      </c>
      <c r="DC29" s="4">
        <v>0</v>
      </c>
      <c r="DD29" s="4">
        <v>1</v>
      </c>
      <c r="DE29" s="4">
        <v>1</v>
      </c>
      <c r="DF29" s="4">
        <v>1</v>
      </c>
      <c r="DG29" s="4">
        <v>1</v>
      </c>
      <c r="DH29" s="4">
        <v>1</v>
      </c>
      <c r="DI29" s="4">
        <v>1</v>
      </c>
      <c r="DJ29" s="4">
        <v>1</v>
      </c>
      <c r="DK29" s="4">
        <v>1</v>
      </c>
      <c r="DL29" s="4">
        <v>1</v>
      </c>
      <c r="DM29" s="4">
        <v>1</v>
      </c>
      <c r="DN29" s="4">
        <v>1</v>
      </c>
      <c r="DO29" s="4">
        <v>1</v>
      </c>
      <c r="DP29" s="4">
        <v>1</v>
      </c>
      <c r="DQ29" s="4">
        <v>1</v>
      </c>
      <c r="DR29" s="4">
        <v>1</v>
      </c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4">
        <v>1</v>
      </c>
      <c r="DY29" s="4">
        <v>1</v>
      </c>
      <c r="DZ29" s="8">
        <v>1</v>
      </c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</row>
    <row r="30" spans="1:149" ht="15.75" customHeight="1">
      <c r="A30" s="4" t="s">
        <v>51</v>
      </c>
      <c r="B30" s="4" t="s">
        <v>79</v>
      </c>
      <c r="C30" s="7">
        <v>211801380041</v>
      </c>
      <c r="D30" s="4">
        <v>0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1</v>
      </c>
      <c r="N30" s="4">
        <v>0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0</v>
      </c>
      <c r="BH30" s="4">
        <v>1</v>
      </c>
      <c r="BI30" s="4">
        <v>1</v>
      </c>
      <c r="BJ30" s="4">
        <v>0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0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0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10">
        <v>1</v>
      </c>
      <c r="CK30" s="10">
        <v>1</v>
      </c>
      <c r="CL30" s="10">
        <v>1</v>
      </c>
      <c r="CM30" s="10">
        <v>1</v>
      </c>
      <c r="CN30" s="10">
        <v>1</v>
      </c>
      <c r="CO30" s="10">
        <v>1</v>
      </c>
      <c r="CP30" s="10">
        <v>1</v>
      </c>
      <c r="CQ30" s="10">
        <v>1</v>
      </c>
      <c r="CR30" s="10">
        <v>1</v>
      </c>
      <c r="CS30" s="10">
        <v>1</v>
      </c>
      <c r="CT30" s="10">
        <v>1</v>
      </c>
      <c r="CU30" s="10">
        <v>1</v>
      </c>
      <c r="CV30" s="10">
        <v>1</v>
      </c>
      <c r="CW30" s="10">
        <v>1</v>
      </c>
      <c r="CX30" s="10">
        <v>1</v>
      </c>
      <c r="CY30" s="10">
        <v>1</v>
      </c>
      <c r="CZ30" s="10">
        <v>1</v>
      </c>
      <c r="DA30" s="10">
        <v>1</v>
      </c>
      <c r="DB30" s="10">
        <v>1</v>
      </c>
      <c r="DC30" s="10">
        <v>1</v>
      </c>
      <c r="DD30" s="10">
        <v>1</v>
      </c>
      <c r="DE30" s="10">
        <v>1</v>
      </c>
      <c r="DF30" s="4">
        <v>0</v>
      </c>
      <c r="DG30" s="4">
        <v>0</v>
      </c>
      <c r="DH30" s="4">
        <v>0</v>
      </c>
      <c r="DI30" s="4">
        <v>1</v>
      </c>
      <c r="DJ30" s="4">
        <v>1</v>
      </c>
      <c r="DK30" s="4">
        <v>1</v>
      </c>
      <c r="DL30" s="4">
        <v>1</v>
      </c>
      <c r="DM30" s="4">
        <v>1</v>
      </c>
      <c r="DN30" s="4">
        <v>1</v>
      </c>
      <c r="DO30" s="4">
        <v>1</v>
      </c>
      <c r="DP30" s="4">
        <v>1</v>
      </c>
      <c r="DQ30" s="4">
        <v>1</v>
      </c>
      <c r="DR30" s="4">
        <v>1</v>
      </c>
      <c r="DS30" s="4">
        <v>1</v>
      </c>
      <c r="DT30" s="4">
        <v>1</v>
      </c>
      <c r="DU30" s="4">
        <v>1</v>
      </c>
      <c r="DV30" s="4">
        <v>1</v>
      </c>
      <c r="DW30" s="4">
        <v>1</v>
      </c>
      <c r="DX30" s="4">
        <v>1</v>
      </c>
      <c r="DY30" s="4">
        <v>1</v>
      </c>
      <c r="DZ30" s="8">
        <v>1</v>
      </c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</row>
    <row r="31" spans="1:149" ht="15.75" customHeight="1">
      <c r="A31" s="4" t="s">
        <v>51</v>
      </c>
      <c r="B31" s="4" t="s">
        <v>80</v>
      </c>
      <c r="C31" s="7">
        <v>211801380025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10">
        <v>1</v>
      </c>
      <c r="L31" s="4">
        <v>1</v>
      </c>
      <c r="M31" s="4">
        <v>0</v>
      </c>
      <c r="N31" s="4">
        <v>0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0</v>
      </c>
      <c r="AM31" s="9">
        <v>1</v>
      </c>
      <c r="AN31" s="9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0</v>
      </c>
      <c r="AU31" s="4">
        <v>0</v>
      </c>
      <c r="AV31" s="4">
        <v>0</v>
      </c>
      <c r="AW31" s="4">
        <v>0</v>
      </c>
      <c r="AX31" s="4">
        <v>1</v>
      </c>
      <c r="AY31" s="4">
        <v>0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0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0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>
        <v>1</v>
      </c>
      <c r="DU31" s="4">
        <v>1</v>
      </c>
      <c r="DV31" s="4">
        <v>1</v>
      </c>
      <c r="DW31" s="4">
        <v>1</v>
      </c>
      <c r="DX31" s="4">
        <v>1</v>
      </c>
      <c r="DY31" s="4">
        <v>1</v>
      </c>
      <c r="DZ31" s="8">
        <v>1</v>
      </c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</row>
    <row r="32" spans="1:149" ht="15.75" customHeight="1">
      <c r="A32" s="4" t="s">
        <v>51</v>
      </c>
      <c r="B32" s="4" t="s">
        <v>81</v>
      </c>
      <c r="C32" s="7">
        <v>211801380040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0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0</v>
      </c>
      <c r="CA32" s="4">
        <v>1</v>
      </c>
      <c r="CB32" s="4">
        <v>0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0</v>
      </c>
      <c r="CQ32" s="4">
        <v>0</v>
      </c>
      <c r="CR32" s="4">
        <v>0</v>
      </c>
      <c r="CS32" s="9">
        <v>1</v>
      </c>
      <c r="CT32" s="9">
        <v>1</v>
      </c>
      <c r="CU32" s="9">
        <v>1</v>
      </c>
      <c r="CV32" s="9">
        <v>1</v>
      </c>
      <c r="CW32" s="9">
        <v>1</v>
      </c>
      <c r="CX32" s="9">
        <v>1</v>
      </c>
      <c r="CY32" s="9">
        <v>1</v>
      </c>
      <c r="CZ32" s="9">
        <v>1</v>
      </c>
      <c r="DA32" s="9">
        <v>1</v>
      </c>
      <c r="DB32" s="9">
        <v>1</v>
      </c>
      <c r="DC32" s="9">
        <v>1</v>
      </c>
      <c r="DD32" s="4">
        <v>0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  <c r="DL32" s="4">
        <v>1</v>
      </c>
      <c r="DM32" s="4">
        <v>1</v>
      </c>
      <c r="DN32" s="4">
        <v>1</v>
      </c>
      <c r="DO32" s="4">
        <v>1</v>
      </c>
      <c r="DP32" s="4">
        <v>1</v>
      </c>
      <c r="DQ32" s="4">
        <v>1</v>
      </c>
      <c r="DR32" s="4">
        <v>1</v>
      </c>
      <c r="DS32" s="4">
        <v>1</v>
      </c>
      <c r="DT32" s="4">
        <v>1</v>
      </c>
      <c r="DU32" s="4">
        <v>1</v>
      </c>
      <c r="DV32" s="4">
        <v>1</v>
      </c>
      <c r="DW32" s="4">
        <v>1</v>
      </c>
      <c r="DX32" s="4">
        <v>1</v>
      </c>
      <c r="DY32" s="4">
        <v>1</v>
      </c>
      <c r="DZ32" s="8">
        <v>1</v>
      </c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</row>
    <row r="33" spans="1:149" ht="15.75" customHeight="1">
      <c r="A33" s="4" t="s">
        <v>51</v>
      </c>
      <c r="B33" s="4" t="s">
        <v>82</v>
      </c>
      <c r="C33" s="7">
        <v>211801370077</v>
      </c>
      <c r="D33" s="4">
        <v>0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1</v>
      </c>
      <c r="Z33" s="4">
        <v>1</v>
      </c>
      <c r="AA33" s="4">
        <v>0</v>
      </c>
      <c r="AB33" s="4">
        <v>0</v>
      </c>
      <c r="AC33" s="4">
        <v>1</v>
      </c>
      <c r="AD33" s="4">
        <v>1</v>
      </c>
      <c r="AE33" s="4">
        <v>0</v>
      </c>
      <c r="AF33" s="4">
        <v>1</v>
      </c>
      <c r="AG33" s="4">
        <v>1</v>
      </c>
      <c r="AH33" s="4">
        <v>1</v>
      </c>
      <c r="AI33" s="4">
        <v>0</v>
      </c>
      <c r="AJ33" s="4">
        <v>0</v>
      </c>
      <c r="AK33" s="4">
        <v>0</v>
      </c>
      <c r="AL33" s="4">
        <v>1</v>
      </c>
      <c r="AM33" s="4">
        <v>1</v>
      </c>
      <c r="AN33" s="4">
        <v>1</v>
      </c>
      <c r="AO33" s="4">
        <v>1</v>
      </c>
      <c r="AP33" s="4">
        <v>0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0</v>
      </c>
      <c r="AW33" s="4">
        <v>1</v>
      </c>
      <c r="AX33" s="4">
        <v>1</v>
      </c>
      <c r="AY33" s="4">
        <v>0</v>
      </c>
      <c r="AZ33" s="4">
        <v>0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0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0</v>
      </c>
      <c r="BN33" s="9">
        <v>1</v>
      </c>
      <c r="BO33" s="9">
        <v>1</v>
      </c>
      <c r="BP33" s="4">
        <v>1</v>
      </c>
      <c r="BQ33" s="4">
        <v>1</v>
      </c>
      <c r="BR33" s="4">
        <v>1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1</v>
      </c>
      <c r="CB33" s="4">
        <v>0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0</v>
      </c>
      <c r="CT33" s="4">
        <v>0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  <c r="DL33" s="4">
        <v>1</v>
      </c>
      <c r="DM33" s="4">
        <v>1</v>
      </c>
      <c r="DN33" s="4">
        <v>1</v>
      </c>
      <c r="DO33" s="4">
        <v>1</v>
      </c>
      <c r="DP33" s="4">
        <v>1</v>
      </c>
      <c r="DQ33" s="4">
        <v>1</v>
      </c>
      <c r="DR33" s="4">
        <v>1</v>
      </c>
      <c r="DS33" s="4">
        <v>1</v>
      </c>
      <c r="DT33" s="4">
        <v>1</v>
      </c>
      <c r="DU33" s="4">
        <v>1</v>
      </c>
      <c r="DV33" s="4">
        <v>1</v>
      </c>
      <c r="DW33" s="4">
        <v>1</v>
      </c>
      <c r="DX33" s="4">
        <v>1</v>
      </c>
      <c r="DY33" s="4">
        <v>1</v>
      </c>
      <c r="DZ33" s="8">
        <v>1</v>
      </c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</row>
    <row r="34" spans="1:149" ht="15.75" customHeight="1">
      <c r="A34" s="4" t="s">
        <v>51</v>
      </c>
      <c r="B34" s="4" t="s">
        <v>83</v>
      </c>
      <c r="C34" s="7">
        <v>211801380029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0</v>
      </c>
      <c r="AZ34" s="4">
        <v>0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1</v>
      </c>
      <c r="CB34" s="4">
        <v>0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  <c r="DL34" s="4">
        <v>1</v>
      </c>
      <c r="DM34" s="4">
        <v>1</v>
      </c>
      <c r="DN34" s="4">
        <v>1</v>
      </c>
      <c r="DO34" s="4">
        <v>1</v>
      </c>
      <c r="DP34" s="4">
        <v>1</v>
      </c>
      <c r="DQ34" s="4">
        <v>1</v>
      </c>
      <c r="DR34" s="4">
        <v>1</v>
      </c>
      <c r="DS34" s="4">
        <v>1</v>
      </c>
      <c r="DT34" s="4">
        <v>1</v>
      </c>
      <c r="DU34" s="4">
        <v>1</v>
      </c>
      <c r="DV34" s="4">
        <v>1</v>
      </c>
      <c r="DW34" s="4">
        <v>1</v>
      </c>
      <c r="DX34" s="4">
        <v>1</v>
      </c>
      <c r="DY34" s="4">
        <v>1</v>
      </c>
      <c r="DZ34" s="8">
        <v>1</v>
      </c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</row>
    <row r="35" spans="1:149" ht="15.75" customHeight="1">
      <c r="A35" s="4" t="s">
        <v>51</v>
      </c>
      <c r="B35" s="4" t="s">
        <v>84</v>
      </c>
      <c r="C35" s="7">
        <v>211801380012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0</v>
      </c>
      <c r="BH35" s="4">
        <v>1</v>
      </c>
      <c r="BI35" s="4">
        <v>1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1</v>
      </c>
      <c r="BR35" s="4">
        <v>1</v>
      </c>
      <c r="BS35" s="4">
        <v>0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0</v>
      </c>
      <c r="DJ35" s="4">
        <v>1</v>
      </c>
      <c r="DK35" s="4">
        <v>1</v>
      </c>
      <c r="DL35" s="4">
        <v>1</v>
      </c>
      <c r="DM35" s="4">
        <v>1</v>
      </c>
      <c r="DN35" s="4">
        <v>1</v>
      </c>
      <c r="DO35" s="4">
        <v>1</v>
      </c>
      <c r="DP35" s="4">
        <v>1</v>
      </c>
      <c r="DQ35" s="4">
        <v>1</v>
      </c>
      <c r="DR35" s="4">
        <v>1</v>
      </c>
      <c r="DS35" s="4">
        <v>1</v>
      </c>
      <c r="DT35" s="4">
        <v>1</v>
      </c>
      <c r="DU35" s="4">
        <v>1</v>
      </c>
      <c r="DV35" s="4">
        <v>1</v>
      </c>
      <c r="DW35" s="4">
        <v>1</v>
      </c>
      <c r="DX35" s="4">
        <v>1</v>
      </c>
      <c r="DY35" s="4">
        <v>1</v>
      </c>
      <c r="DZ35" s="8">
        <v>1</v>
      </c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</row>
    <row r="36" spans="1:149" ht="15.75" customHeight="1">
      <c r="A36" s="4" t="s">
        <v>51</v>
      </c>
      <c r="B36" s="4" t="s">
        <v>85</v>
      </c>
      <c r="C36" s="7">
        <v>211801380027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0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0</v>
      </c>
      <c r="AZ36" s="4">
        <v>0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0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10">
        <v>1</v>
      </c>
      <c r="CV36" s="10">
        <v>1</v>
      </c>
      <c r="CW36" s="10">
        <v>1</v>
      </c>
      <c r="CX36" s="10">
        <v>1</v>
      </c>
      <c r="CY36" s="10">
        <v>1</v>
      </c>
      <c r="CZ36" s="10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  <c r="DL36" s="4">
        <v>1</v>
      </c>
      <c r="DM36" s="4">
        <v>1</v>
      </c>
      <c r="DN36" s="4">
        <v>1</v>
      </c>
      <c r="DO36" s="4">
        <v>1</v>
      </c>
      <c r="DP36" s="4">
        <v>1</v>
      </c>
      <c r="DQ36" s="4">
        <v>1</v>
      </c>
      <c r="DR36" s="4">
        <v>1</v>
      </c>
      <c r="DS36" s="4">
        <v>1</v>
      </c>
      <c r="DT36" s="4">
        <v>1</v>
      </c>
      <c r="DU36" s="4">
        <v>1</v>
      </c>
      <c r="DV36" s="4">
        <v>1</v>
      </c>
      <c r="DW36" s="4">
        <v>1</v>
      </c>
      <c r="DX36" s="4">
        <v>1</v>
      </c>
      <c r="DY36" s="4">
        <v>1</v>
      </c>
      <c r="DZ36" s="8">
        <v>1</v>
      </c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</row>
    <row r="37" spans="1:149" ht="15.75" customHeight="1">
      <c r="A37" s="4" t="s">
        <v>51</v>
      </c>
      <c r="B37" s="4" t="s">
        <v>86</v>
      </c>
      <c r="C37" s="7">
        <v>211801380037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0</v>
      </c>
      <c r="AA37" s="4">
        <v>0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0</v>
      </c>
      <c r="BN37" s="4">
        <v>0</v>
      </c>
      <c r="BO37" s="4">
        <v>0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0</v>
      </c>
      <c r="BY37" s="4">
        <v>0</v>
      </c>
      <c r="BZ37" s="4">
        <v>0</v>
      </c>
      <c r="CA37" s="4">
        <v>1</v>
      </c>
      <c r="CB37" s="4">
        <v>0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  <c r="DL37" s="4">
        <v>1</v>
      </c>
      <c r="DM37" s="4">
        <v>1</v>
      </c>
      <c r="DN37" s="4">
        <v>1</v>
      </c>
      <c r="DO37" s="4">
        <v>1</v>
      </c>
      <c r="DP37" s="4">
        <v>1</v>
      </c>
      <c r="DQ37" s="4">
        <v>1</v>
      </c>
      <c r="DR37" s="4">
        <v>1</v>
      </c>
      <c r="DS37" s="4">
        <v>1</v>
      </c>
      <c r="DT37" s="4">
        <v>1</v>
      </c>
      <c r="DU37" s="4">
        <v>1</v>
      </c>
      <c r="DV37" s="4">
        <v>1</v>
      </c>
      <c r="DW37" s="4">
        <v>1</v>
      </c>
      <c r="DX37" s="4">
        <v>1</v>
      </c>
      <c r="DY37" s="4">
        <v>1</v>
      </c>
      <c r="DZ37" s="8">
        <v>1</v>
      </c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</row>
    <row r="38" spans="1:149" ht="15.75" customHeight="1">
      <c r="A38" s="4" t="s">
        <v>51</v>
      </c>
      <c r="B38" s="4" t="s">
        <v>87</v>
      </c>
      <c r="C38" s="7">
        <v>211801380007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0</v>
      </c>
      <c r="BH38" s="4">
        <v>1</v>
      </c>
      <c r="BI38" s="4">
        <v>1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1</v>
      </c>
      <c r="BR38" s="4">
        <v>1</v>
      </c>
      <c r="BS38" s="4">
        <v>0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0</v>
      </c>
      <c r="DJ38" s="4">
        <v>1</v>
      </c>
      <c r="DK38" s="4">
        <v>1</v>
      </c>
      <c r="DL38" s="4">
        <v>1</v>
      </c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>
        <v>1</v>
      </c>
      <c r="DT38" s="4">
        <v>1</v>
      </c>
      <c r="DU38" s="4">
        <v>1</v>
      </c>
      <c r="DV38" s="4">
        <v>1</v>
      </c>
      <c r="DW38" s="4">
        <v>1</v>
      </c>
      <c r="DX38" s="4">
        <v>1</v>
      </c>
      <c r="DY38" s="4">
        <v>1</v>
      </c>
      <c r="DZ38" s="8">
        <v>1</v>
      </c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</row>
    <row r="39" spans="1:149" ht="15.75" customHeight="1">
      <c r="A39" s="4" t="s">
        <v>51</v>
      </c>
      <c r="B39" s="4" t="s">
        <v>88</v>
      </c>
      <c r="C39" s="7">
        <v>211801380039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0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0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0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0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0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9">
        <v>1</v>
      </c>
      <c r="CT39" s="9">
        <v>1</v>
      </c>
      <c r="CU39" s="9">
        <v>1</v>
      </c>
      <c r="CV39" s="9">
        <v>1</v>
      </c>
      <c r="CW39" s="9">
        <v>1</v>
      </c>
      <c r="CX39" s="9">
        <v>1</v>
      </c>
      <c r="CY39" s="9">
        <v>1</v>
      </c>
      <c r="CZ39" s="9">
        <v>1</v>
      </c>
      <c r="DA39" s="9">
        <v>1</v>
      </c>
      <c r="DB39" s="9">
        <v>1</v>
      </c>
      <c r="DC39" s="9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>
        <v>1</v>
      </c>
      <c r="DU39" s="4">
        <v>1</v>
      </c>
      <c r="DV39" s="4">
        <v>1</v>
      </c>
      <c r="DW39" s="4">
        <v>1</v>
      </c>
      <c r="DX39" s="4">
        <v>1</v>
      </c>
      <c r="DY39" s="4">
        <v>1</v>
      </c>
      <c r="DZ39" s="8">
        <v>1</v>
      </c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</row>
    <row r="40" spans="1:149" ht="15.75" customHeight="1">
      <c r="A40" s="4" t="s">
        <v>51</v>
      </c>
      <c r="B40" s="4" t="s">
        <v>89</v>
      </c>
      <c r="C40" s="7">
        <v>211801380028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1</v>
      </c>
      <c r="AV40" s="11">
        <v>1</v>
      </c>
      <c r="AW40" s="4">
        <v>1</v>
      </c>
      <c r="AX40" s="4">
        <v>1</v>
      </c>
      <c r="AY40" s="4">
        <v>1</v>
      </c>
      <c r="AZ40" s="4">
        <v>1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1</v>
      </c>
      <c r="BH40" s="4">
        <v>1</v>
      </c>
      <c r="BI40" s="4">
        <v>1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0</v>
      </c>
      <c r="BY40" s="4">
        <v>0</v>
      </c>
      <c r="BZ40" s="4">
        <v>0</v>
      </c>
      <c r="CA40" s="4">
        <v>0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0</v>
      </c>
      <c r="CH40" s="4">
        <v>0</v>
      </c>
      <c r="CI40" s="4">
        <v>0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1</v>
      </c>
      <c r="DG40" s="4">
        <v>1</v>
      </c>
      <c r="DH40" s="10">
        <v>0</v>
      </c>
      <c r="DI40" s="4">
        <v>1</v>
      </c>
      <c r="DJ40" s="4">
        <v>1</v>
      </c>
      <c r="DK40" s="4">
        <v>1</v>
      </c>
      <c r="DL40" s="4">
        <v>1</v>
      </c>
      <c r="DM40" s="4">
        <v>1</v>
      </c>
      <c r="DN40" s="4">
        <v>1</v>
      </c>
      <c r="DO40" s="4">
        <v>1</v>
      </c>
      <c r="DP40" s="4">
        <v>1</v>
      </c>
      <c r="DQ40" s="4">
        <v>1</v>
      </c>
      <c r="DR40" s="4">
        <v>1</v>
      </c>
      <c r="DS40" s="4">
        <v>1</v>
      </c>
      <c r="DT40" s="4">
        <v>1</v>
      </c>
      <c r="DU40" s="4">
        <v>1</v>
      </c>
      <c r="DV40" s="4">
        <v>1</v>
      </c>
      <c r="DW40" s="4">
        <v>1</v>
      </c>
      <c r="DX40" s="4">
        <v>1</v>
      </c>
      <c r="DY40" s="4">
        <v>1</v>
      </c>
      <c r="DZ40" s="8">
        <v>1</v>
      </c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</row>
    <row r="41" spans="1:149" ht="15.75" customHeight="1">
      <c r="A41" s="4" t="s">
        <v>51</v>
      </c>
      <c r="B41" s="4" t="s">
        <v>90</v>
      </c>
      <c r="C41" s="7">
        <v>211801380030</v>
      </c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0</v>
      </c>
      <c r="AE41" s="4">
        <v>0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1</v>
      </c>
      <c r="BQ41" s="4">
        <v>1</v>
      </c>
      <c r="BR41" s="4">
        <v>1</v>
      </c>
      <c r="BS41" s="4">
        <v>0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0</v>
      </c>
      <c r="CA41" s="10">
        <v>1</v>
      </c>
      <c r="CB41" s="10">
        <v>1</v>
      </c>
      <c r="CC41" s="10">
        <v>1</v>
      </c>
      <c r="CD41" s="10">
        <v>1</v>
      </c>
      <c r="CE41" s="10">
        <v>1</v>
      </c>
      <c r="CF41" s="10">
        <v>1</v>
      </c>
      <c r="CG41" s="10">
        <v>1</v>
      </c>
      <c r="CH41" s="10">
        <v>1</v>
      </c>
      <c r="CI41" s="10">
        <v>1</v>
      </c>
      <c r="CJ41" s="10">
        <v>1</v>
      </c>
      <c r="CK41" s="10">
        <v>1</v>
      </c>
      <c r="CL41" s="10">
        <v>1</v>
      </c>
      <c r="CM41" s="10">
        <v>1</v>
      </c>
      <c r="CN41" s="10">
        <v>1</v>
      </c>
      <c r="CO41" s="10">
        <v>1</v>
      </c>
      <c r="CP41" s="10">
        <v>1</v>
      </c>
      <c r="CQ41" s="10">
        <v>1</v>
      </c>
      <c r="CR41" s="10">
        <v>1</v>
      </c>
      <c r="CS41" s="10">
        <v>1</v>
      </c>
      <c r="CT41" s="10">
        <v>1</v>
      </c>
      <c r="CU41" s="10">
        <v>1</v>
      </c>
      <c r="CV41" s="10">
        <v>1</v>
      </c>
      <c r="CW41" s="10">
        <v>1</v>
      </c>
      <c r="CX41" s="10">
        <v>1</v>
      </c>
      <c r="CY41" s="10">
        <v>1</v>
      </c>
      <c r="CZ41" s="10">
        <v>1</v>
      </c>
      <c r="DA41" s="10">
        <v>1</v>
      </c>
      <c r="DB41" s="10">
        <v>1</v>
      </c>
      <c r="DC41" s="10">
        <v>1</v>
      </c>
      <c r="DD41" s="10">
        <v>1</v>
      </c>
      <c r="DE41" s="10">
        <v>1</v>
      </c>
      <c r="DF41" s="10">
        <v>1</v>
      </c>
      <c r="DG41" s="10">
        <v>1</v>
      </c>
      <c r="DH41" s="10">
        <v>1</v>
      </c>
      <c r="DI41" s="4">
        <v>1</v>
      </c>
      <c r="DJ41" s="4">
        <v>1</v>
      </c>
      <c r="DK41" s="4">
        <v>1</v>
      </c>
      <c r="DL41" s="4">
        <v>1</v>
      </c>
      <c r="DM41" s="4">
        <v>1</v>
      </c>
      <c r="DN41" s="4">
        <v>1</v>
      </c>
      <c r="DO41" s="4">
        <v>1</v>
      </c>
      <c r="DP41" s="4">
        <v>1</v>
      </c>
      <c r="DQ41" s="4">
        <v>1</v>
      </c>
      <c r="DR41" s="4">
        <v>1</v>
      </c>
      <c r="DS41" s="4">
        <v>1</v>
      </c>
      <c r="DT41" s="4">
        <v>1</v>
      </c>
      <c r="DU41" s="4">
        <v>1</v>
      </c>
      <c r="DV41" s="4">
        <v>1</v>
      </c>
      <c r="DW41" s="4">
        <v>1</v>
      </c>
      <c r="DX41" s="4">
        <v>1</v>
      </c>
      <c r="DY41" s="4">
        <v>1</v>
      </c>
      <c r="DZ41" s="8">
        <v>1</v>
      </c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</row>
    <row r="42" spans="1:149" ht="15.75" customHeight="1">
      <c r="C42" s="12"/>
    </row>
    <row r="43" spans="1:149" ht="15.75" customHeight="1">
      <c r="C43" s="12"/>
    </row>
    <row r="44" spans="1:149" ht="15.75" customHeight="1">
      <c r="C44" s="12"/>
    </row>
    <row r="45" spans="1:149" ht="15.75" customHeight="1">
      <c r="C45" s="12"/>
    </row>
    <row r="46" spans="1:149" ht="15.75" customHeight="1">
      <c r="C46" s="12"/>
    </row>
    <row r="47" spans="1:149" ht="15.75" customHeight="1">
      <c r="C47" s="12"/>
    </row>
    <row r="48" spans="1:149" ht="15.75" customHeight="1">
      <c r="C48" s="12"/>
    </row>
    <row r="49" spans="3:3" ht="15.75" customHeight="1">
      <c r="C49" s="12"/>
    </row>
    <row r="50" spans="3:3" ht="15.75" customHeight="1">
      <c r="C50" s="12"/>
    </row>
    <row r="51" spans="3:3" ht="15.75" customHeight="1">
      <c r="C51" s="12"/>
    </row>
    <row r="52" spans="3:3" ht="15.75" customHeight="1">
      <c r="C52" s="12"/>
    </row>
    <row r="53" spans="3:3" ht="15.75" customHeight="1">
      <c r="C53" s="12"/>
    </row>
    <row r="54" spans="3:3" ht="15.75" customHeight="1">
      <c r="C54" s="12"/>
    </row>
    <row r="55" spans="3:3" ht="15.75" customHeight="1">
      <c r="C55" s="12"/>
    </row>
    <row r="56" spans="3:3" ht="15.75" customHeight="1">
      <c r="C56" s="12"/>
    </row>
    <row r="57" spans="3:3" ht="15.75" customHeight="1">
      <c r="C57" s="12"/>
    </row>
    <row r="58" spans="3:3" ht="15.75" customHeight="1">
      <c r="C58" s="12"/>
    </row>
    <row r="59" spans="3:3" ht="15.75" customHeight="1">
      <c r="C59" s="12"/>
    </row>
    <row r="60" spans="3:3" ht="15.75" customHeight="1">
      <c r="C60" s="12"/>
    </row>
    <row r="61" spans="3:3" ht="15.75" customHeight="1">
      <c r="C61" s="12"/>
    </row>
    <row r="62" spans="3:3" ht="15.75" customHeight="1">
      <c r="C62" s="12"/>
    </row>
    <row r="63" spans="3:3" ht="15.75" customHeight="1">
      <c r="C63" s="12"/>
    </row>
    <row r="64" spans="3:3" ht="15.75" customHeight="1">
      <c r="C64" s="12"/>
    </row>
    <row r="65" spans="3:3" ht="15.75" customHeight="1">
      <c r="C65" s="12"/>
    </row>
    <row r="66" spans="3:3" ht="15.75" customHeight="1">
      <c r="C66" s="12"/>
    </row>
    <row r="67" spans="3:3" ht="15.75" customHeight="1">
      <c r="C67" s="12"/>
    </row>
    <row r="68" spans="3:3" ht="15.75" customHeight="1">
      <c r="C68" s="12"/>
    </row>
    <row r="69" spans="3:3" ht="15.75" customHeight="1">
      <c r="C69" s="12"/>
    </row>
    <row r="70" spans="3:3" ht="15.75" customHeight="1">
      <c r="C70" s="12"/>
    </row>
    <row r="71" spans="3:3" ht="15.75" customHeight="1">
      <c r="C71" s="12"/>
    </row>
    <row r="72" spans="3:3" ht="15.75" customHeight="1">
      <c r="C72" s="12"/>
    </row>
    <row r="73" spans="3:3" ht="15.75" customHeight="1">
      <c r="C73" s="12"/>
    </row>
    <row r="74" spans="3:3" ht="15.75" customHeight="1">
      <c r="C74" s="12"/>
    </row>
    <row r="75" spans="3:3" ht="15.75" customHeight="1">
      <c r="C75" s="12"/>
    </row>
    <row r="76" spans="3:3" ht="15.75" customHeight="1">
      <c r="C76" s="12"/>
    </row>
    <row r="77" spans="3:3" ht="15.75" customHeight="1">
      <c r="C77" s="12"/>
    </row>
    <row r="78" spans="3:3" ht="15.75" customHeight="1">
      <c r="C78" s="12"/>
    </row>
    <row r="79" spans="3:3" ht="15.75" customHeight="1">
      <c r="C79" s="12"/>
    </row>
    <row r="80" spans="3:3" ht="15.75" customHeight="1">
      <c r="C80" s="12"/>
    </row>
    <row r="81" spans="3:3" ht="15.75" customHeight="1">
      <c r="C81" s="12"/>
    </row>
    <row r="82" spans="3:3" ht="15.75" customHeight="1">
      <c r="C82" s="12"/>
    </row>
    <row r="83" spans="3:3" ht="15.75" customHeight="1">
      <c r="C83" s="12"/>
    </row>
    <row r="84" spans="3:3" ht="15.75" customHeight="1">
      <c r="C84" s="12"/>
    </row>
    <row r="85" spans="3:3" ht="15.75" customHeight="1">
      <c r="C85" s="12"/>
    </row>
    <row r="86" spans="3:3" ht="15.75" customHeight="1">
      <c r="C86" s="12"/>
    </row>
    <row r="87" spans="3:3" ht="15.75" customHeight="1">
      <c r="C87" s="12"/>
    </row>
    <row r="88" spans="3:3" ht="15.75" customHeight="1">
      <c r="C88" s="12"/>
    </row>
    <row r="89" spans="3:3" ht="15.75" customHeight="1">
      <c r="C89" s="12"/>
    </row>
    <row r="90" spans="3:3" ht="15.75" customHeight="1">
      <c r="C90" s="12"/>
    </row>
    <row r="91" spans="3:3" ht="15.75" customHeight="1">
      <c r="C91" s="12"/>
    </row>
    <row r="92" spans="3:3" ht="15.75" customHeight="1">
      <c r="C92" s="12"/>
    </row>
    <row r="93" spans="3:3" ht="15.75" customHeight="1">
      <c r="C93" s="12"/>
    </row>
    <row r="94" spans="3:3" ht="15.75" customHeight="1">
      <c r="C94" s="12"/>
    </row>
    <row r="95" spans="3:3" ht="15.75" customHeight="1">
      <c r="C95" s="12"/>
    </row>
    <row r="96" spans="3:3" ht="15.75" customHeight="1">
      <c r="C96" s="12"/>
    </row>
    <row r="97" spans="3:3" ht="15.75" customHeight="1">
      <c r="C97" s="12"/>
    </row>
    <row r="98" spans="3:3" ht="15.75" customHeight="1">
      <c r="C98" s="12"/>
    </row>
    <row r="99" spans="3:3" ht="15.75" customHeight="1">
      <c r="C99" s="12"/>
    </row>
    <row r="100" spans="3:3" ht="15.75" customHeight="1">
      <c r="C100" s="12"/>
    </row>
    <row r="101" spans="3:3" ht="15.75" customHeight="1">
      <c r="C101" s="12"/>
    </row>
    <row r="102" spans="3:3" ht="15.75" customHeight="1">
      <c r="C102" s="12"/>
    </row>
    <row r="103" spans="3:3" ht="15.75" customHeight="1">
      <c r="C103" s="12"/>
    </row>
    <row r="104" spans="3:3" ht="15.75" customHeight="1">
      <c r="C104" s="12"/>
    </row>
    <row r="105" spans="3:3" ht="15.75" customHeight="1">
      <c r="C105" s="12"/>
    </row>
    <row r="106" spans="3:3" ht="15.75" customHeight="1">
      <c r="C106" s="12"/>
    </row>
    <row r="107" spans="3:3" ht="15.75" customHeight="1">
      <c r="C107" s="12"/>
    </row>
    <row r="108" spans="3:3" ht="15.75" customHeight="1">
      <c r="C108" s="12"/>
    </row>
    <row r="109" spans="3:3" ht="15.75" customHeight="1">
      <c r="C109" s="12"/>
    </row>
    <row r="110" spans="3:3" ht="15.75" customHeight="1">
      <c r="C110" s="12"/>
    </row>
    <row r="111" spans="3:3" ht="15.75" customHeight="1">
      <c r="C111" s="12"/>
    </row>
    <row r="112" spans="3:3" ht="15.75" customHeight="1">
      <c r="C112" s="12"/>
    </row>
    <row r="113" spans="3:3" ht="15.75" customHeight="1">
      <c r="C113" s="12"/>
    </row>
    <row r="114" spans="3:3" ht="15.75" customHeight="1">
      <c r="C114" s="12"/>
    </row>
    <row r="115" spans="3:3" ht="15.75" customHeight="1">
      <c r="C115" s="12"/>
    </row>
    <row r="116" spans="3:3" ht="15.75" customHeight="1">
      <c r="C116" s="12"/>
    </row>
    <row r="117" spans="3:3" ht="15.75" customHeight="1">
      <c r="C117" s="12"/>
    </row>
    <row r="118" spans="3:3" ht="15.75" customHeight="1">
      <c r="C118" s="12"/>
    </row>
    <row r="119" spans="3:3" ht="15.75" customHeight="1">
      <c r="C119" s="12"/>
    </row>
    <row r="120" spans="3:3" ht="15.75" customHeight="1">
      <c r="C120" s="12"/>
    </row>
    <row r="121" spans="3:3" ht="15.75" customHeight="1">
      <c r="C121" s="12"/>
    </row>
    <row r="122" spans="3:3" ht="15.75" customHeight="1">
      <c r="C122" s="12"/>
    </row>
    <row r="123" spans="3:3" ht="15.75" customHeight="1">
      <c r="C123" s="12"/>
    </row>
    <row r="124" spans="3:3" ht="15.75" customHeight="1">
      <c r="C124" s="12"/>
    </row>
    <row r="125" spans="3:3" ht="15.75" customHeight="1">
      <c r="C125" s="12"/>
    </row>
    <row r="126" spans="3:3" ht="15.75" customHeight="1">
      <c r="C126" s="12"/>
    </row>
    <row r="127" spans="3:3" ht="15.75" customHeight="1">
      <c r="C127" s="12"/>
    </row>
    <row r="128" spans="3:3" ht="15.75" customHeight="1">
      <c r="C128" s="12"/>
    </row>
    <row r="129" spans="3:3" ht="15.75" customHeight="1">
      <c r="C129" s="12"/>
    </row>
    <row r="130" spans="3:3" ht="15.75" customHeight="1">
      <c r="C130" s="12"/>
    </row>
    <row r="131" spans="3:3" ht="15.75" customHeight="1">
      <c r="C131" s="12"/>
    </row>
    <row r="132" spans="3:3" ht="15.75" customHeight="1">
      <c r="C132" s="12"/>
    </row>
    <row r="133" spans="3:3" ht="15.75" customHeight="1">
      <c r="C133" s="12"/>
    </row>
    <row r="134" spans="3:3" ht="15.75" customHeight="1">
      <c r="C134" s="12"/>
    </row>
    <row r="135" spans="3:3" ht="15.75" customHeight="1">
      <c r="C135" s="12"/>
    </row>
    <row r="136" spans="3:3" ht="15.75" customHeight="1">
      <c r="C136" s="12"/>
    </row>
    <row r="137" spans="3:3" ht="15.75" customHeight="1">
      <c r="C137" s="12"/>
    </row>
    <row r="138" spans="3:3" ht="15.75" customHeight="1">
      <c r="C138" s="12"/>
    </row>
    <row r="139" spans="3:3" ht="15.75" customHeight="1">
      <c r="C139" s="12"/>
    </row>
    <row r="140" spans="3:3" ht="15.75" customHeight="1">
      <c r="C140" s="12"/>
    </row>
    <row r="141" spans="3:3" ht="15.75" customHeight="1">
      <c r="C141" s="12"/>
    </row>
    <row r="142" spans="3:3" ht="15.75" customHeight="1">
      <c r="C142" s="12"/>
    </row>
    <row r="143" spans="3:3" ht="15.75" customHeight="1">
      <c r="C143" s="12"/>
    </row>
    <row r="144" spans="3:3" ht="15.75" customHeight="1">
      <c r="C144" s="12"/>
    </row>
    <row r="145" spans="3:3" ht="15.75" customHeight="1">
      <c r="C145" s="12"/>
    </row>
    <row r="146" spans="3:3" ht="15.75" customHeight="1">
      <c r="C146" s="12"/>
    </row>
    <row r="147" spans="3:3" ht="15.75" customHeight="1">
      <c r="C147" s="12"/>
    </row>
    <row r="148" spans="3:3" ht="15.75" customHeight="1">
      <c r="C148" s="12"/>
    </row>
    <row r="149" spans="3:3" ht="15.75" customHeight="1">
      <c r="C149" s="12"/>
    </row>
    <row r="150" spans="3:3" ht="15.75" customHeight="1">
      <c r="C150" s="12"/>
    </row>
    <row r="151" spans="3:3" ht="15.75" customHeight="1">
      <c r="C151" s="12"/>
    </row>
    <row r="152" spans="3:3" ht="15.75" customHeight="1">
      <c r="C152" s="12"/>
    </row>
    <row r="153" spans="3:3" ht="15.75" customHeight="1">
      <c r="C153" s="12"/>
    </row>
    <row r="154" spans="3:3" ht="15.75" customHeight="1">
      <c r="C154" s="12"/>
    </row>
    <row r="155" spans="3:3" ht="15.75" customHeight="1">
      <c r="C155" s="12"/>
    </row>
    <row r="156" spans="3:3" ht="15.75" customHeight="1">
      <c r="C156" s="12"/>
    </row>
    <row r="157" spans="3:3" ht="15.75" customHeight="1">
      <c r="C157" s="12"/>
    </row>
    <row r="158" spans="3:3" ht="15.75" customHeight="1">
      <c r="C158" s="12"/>
    </row>
    <row r="159" spans="3:3" ht="15.75" customHeight="1">
      <c r="C159" s="12"/>
    </row>
    <row r="160" spans="3:3" ht="15.75" customHeight="1">
      <c r="C160" s="12"/>
    </row>
    <row r="161" spans="3:3" ht="15.75" customHeight="1">
      <c r="C161" s="12"/>
    </row>
    <row r="162" spans="3:3" ht="15.75" customHeight="1">
      <c r="C162" s="12"/>
    </row>
    <row r="163" spans="3:3" ht="15.75" customHeight="1">
      <c r="C163" s="12"/>
    </row>
    <row r="164" spans="3:3" ht="15.75" customHeight="1">
      <c r="C164" s="12"/>
    </row>
    <row r="165" spans="3:3" ht="15.75" customHeight="1">
      <c r="C165" s="12"/>
    </row>
    <row r="166" spans="3:3" ht="15.75" customHeight="1">
      <c r="C166" s="12"/>
    </row>
    <row r="167" spans="3:3" ht="15.75" customHeight="1">
      <c r="C167" s="12"/>
    </row>
    <row r="168" spans="3:3" ht="15.75" customHeight="1">
      <c r="C168" s="12"/>
    </row>
    <row r="169" spans="3:3" ht="15.75" customHeight="1">
      <c r="C169" s="12"/>
    </row>
    <row r="170" spans="3:3" ht="15.75" customHeight="1">
      <c r="C170" s="12"/>
    </row>
    <row r="171" spans="3:3" ht="15.75" customHeight="1">
      <c r="C171" s="12"/>
    </row>
    <row r="172" spans="3:3" ht="15.75" customHeight="1">
      <c r="C172" s="12"/>
    </row>
    <row r="173" spans="3:3" ht="15.75" customHeight="1">
      <c r="C173" s="12"/>
    </row>
    <row r="174" spans="3:3" ht="15.75" customHeight="1">
      <c r="C174" s="12"/>
    </row>
    <row r="175" spans="3:3" ht="15.75" customHeight="1">
      <c r="C175" s="12"/>
    </row>
    <row r="176" spans="3:3" ht="15.75" customHeight="1">
      <c r="C176" s="12"/>
    </row>
    <row r="177" spans="3:3" ht="15.75" customHeight="1">
      <c r="C177" s="12"/>
    </row>
    <row r="178" spans="3:3" ht="15.75" customHeight="1">
      <c r="C178" s="12"/>
    </row>
    <row r="179" spans="3:3" ht="15.75" customHeight="1">
      <c r="C179" s="12"/>
    </row>
    <row r="180" spans="3:3" ht="15.75" customHeight="1">
      <c r="C180" s="12"/>
    </row>
    <row r="181" spans="3:3" ht="15.75" customHeight="1">
      <c r="C181" s="12"/>
    </row>
    <row r="182" spans="3:3" ht="15.75" customHeight="1">
      <c r="C182" s="12"/>
    </row>
    <row r="183" spans="3:3" ht="15.75" customHeight="1">
      <c r="C183" s="12"/>
    </row>
    <row r="184" spans="3:3" ht="15.75" customHeight="1">
      <c r="C184" s="12"/>
    </row>
    <row r="185" spans="3:3" ht="15.75" customHeight="1">
      <c r="C185" s="12"/>
    </row>
    <row r="186" spans="3:3" ht="15.75" customHeight="1">
      <c r="C186" s="12"/>
    </row>
    <row r="187" spans="3:3" ht="15.75" customHeight="1">
      <c r="C187" s="12"/>
    </row>
    <row r="188" spans="3:3" ht="15.75" customHeight="1">
      <c r="C188" s="12"/>
    </row>
    <row r="189" spans="3:3" ht="15.75" customHeight="1">
      <c r="C189" s="12"/>
    </row>
    <row r="190" spans="3:3" ht="15.75" customHeight="1">
      <c r="C190" s="12"/>
    </row>
    <row r="191" spans="3:3" ht="15.75" customHeight="1">
      <c r="C191" s="12"/>
    </row>
    <row r="192" spans="3:3" ht="15.75" customHeight="1">
      <c r="C192" s="12"/>
    </row>
    <row r="193" spans="3:3" ht="15.75" customHeight="1">
      <c r="C193" s="12"/>
    </row>
    <row r="194" spans="3:3" ht="15.75" customHeight="1">
      <c r="C194" s="12"/>
    </row>
    <row r="195" spans="3:3" ht="15.75" customHeight="1">
      <c r="C195" s="12"/>
    </row>
    <row r="196" spans="3:3" ht="15.75" customHeight="1">
      <c r="C196" s="12"/>
    </row>
    <row r="197" spans="3:3" ht="15.75" customHeight="1">
      <c r="C197" s="12"/>
    </row>
    <row r="198" spans="3:3" ht="15.75" customHeight="1">
      <c r="C198" s="12"/>
    </row>
    <row r="199" spans="3:3" ht="15.75" customHeight="1">
      <c r="C199" s="12"/>
    </row>
    <row r="200" spans="3:3" ht="15.75" customHeight="1">
      <c r="C200" s="12"/>
    </row>
    <row r="201" spans="3:3" ht="15.75" customHeight="1">
      <c r="C201" s="12"/>
    </row>
    <row r="202" spans="3:3" ht="15.75" customHeight="1">
      <c r="C202" s="12"/>
    </row>
    <row r="203" spans="3:3" ht="15.75" customHeight="1">
      <c r="C203" s="12"/>
    </row>
    <row r="204" spans="3:3" ht="15.75" customHeight="1">
      <c r="C204" s="12"/>
    </row>
    <row r="205" spans="3:3" ht="15.75" customHeight="1">
      <c r="C205" s="12"/>
    </row>
    <row r="206" spans="3:3" ht="15.75" customHeight="1">
      <c r="C206" s="12"/>
    </row>
    <row r="207" spans="3:3" ht="15.75" customHeight="1">
      <c r="C207" s="12"/>
    </row>
    <row r="208" spans="3:3" ht="15.75" customHeight="1">
      <c r="C208" s="12"/>
    </row>
    <row r="209" spans="3:3" ht="15.75" customHeight="1">
      <c r="C209" s="12"/>
    </row>
    <row r="210" spans="3:3" ht="15.75" customHeight="1">
      <c r="C210" s="12"/>
    </row>
    <row r="211" spans="3:3" ht="15.75" customHeight="1">
      <c r="C211" s="12"/>
    </row>
    <row r="212" spans="3:3" ht="15.75" customHeight="1">
      <c r="C212" s="12"/>
    </row>
    <row r="213" spans="3:3" ht="15.75" customHeight="1">
      <c r="C213" s="12"/>
    </row>
    <row r="214" spans="3:3" ht="15.75" customHeight="1">
      <c r="C214" s="12"/>
    </row>
    <row r="215" spans="3:3" ht="15.75" customHeight="1">
      <c r="C215" s="12"/>
    </row>
    <row r="216" spans="3:3" ht="15.75" customHeight="1">
      <c r="C216" s="12"/>
    </row>
    <row r="217" spans="3:3" ht="15.75" customHeight="1">
      <c r="C217" s="12"/>
    </row>
    <row r="218" spans="3:3" ht="15.75" customHeight="1">
      <c r="C218" s="12"/>
    </row>
    <row r="219" spans="3:3" ht="15.75" customHeight="1">
      <c r="C219" s="12"/>
    </row>
    <row r="220" spans="3:3" ht="15.75" customHeight="1">
      <c r="C220" s="12"/>
    </row>
    <row r="221" spans="3:3" ht="15.75" customHeight="1">
      <c r="C221" s="12"/>
    </row>
    <row r="222" spans="3:3" ht="15.75" customHeight="1">
      <c r="C222" s="12"/>
    </row>
    <row r="223" spans="3:3" ht="15.75" customHeight="1">
      <c r="C223" s="12"/>
    </row>
    <row r="224" spans="3:3" ht="15.75" customHeight="1">
      <c r="C224" s="12"/>
    </row>
    <row r="225" spans="3:3" ht="15.75" customHeight="1">
      <c r="C225" s="12"/>
    </row>
    <row r="226" spans="3:3" ht="15.75" customHeight="1">
      <c r="C226" s="12"/>
    </row>
    <row r="227" spans="3:3" ht="15.75" customHeight="1">
      <c r="C227" s="12"/>
    </row>
    <row r="228" spans="3:3" ht="15.75" customHeight="1">
      <c r="C228" s="12"/>
    </row>
    <row r="229" spans="3:3" ht="15.75" customHeight="1">
      <c r="C229" s="12"/>
    </row>
    <row r="230" spans="3:3" ht="15.75" customHeight="1">
      <c r="C230" s="12"/>
    </row>
    <row r="231" spans="3:3" ht="15.75" customHeight="1">
      <c r="C231" s="12"/>
    </row>
    <row r="232" spans="3:3" ht="15.75" customHeight="1">
      <c r="C232" s="12"/>
    </row>
    <row r="233" spans="3:3" ht="15.75" customHeight="1">
      <c r="C233" s="12"/>
    </row>
    <row r="234" spans="3:3" ht="15.75" customHeight="1">
      <c r="C234" s="12"/>
    </row>
    <row r="235" spans="3:3" ht="15.75" customHeight="1">
      <c r="C235" s="12"/>
    </row>
    <row r="236" spans="3:3" ht="15.75" customHeight="1">
      <c r="C236" s="12"/>
    </row>
    <row r="237" spans="3:3" ht="15.75" customHeight="1">
      <c r="C237" s="12"/>
    </row>
    <row r="238" spans="3:3" ht="15.75" customHeight="1">
      <c r="C238" s="12"/>
    </row>
    <row r="239" spans="3:3" ht="15.75" customHeight="1">
      <c r="C239" s="12"/>
    </row>
    <row r="240" spans="3:3" ht="15.75" customHeight="1">
      <c r="C240" s="12"/>
    </row>
    <row r="241" spans="3:3" ht="15.75" customHeight="1">
      <c r="C241" s="12"/>
    </row>
    <row r="242" spans="3:3" ht="15.75" customHeight="1">
      <c r="C242" s="12"/>
    </row>
    <row r="243" spans="3:3" ht="15.75" customHeight="1">
      <c r="C243" s="12"/>
    </row>
    <row r="244" spans="3:3" ht="15.75" customHeight="1">
      <c r="C244" s="12"/>
    </row>
    <row r="245" spans="3:3" ht="15.75" customHeight="1">
      <c r="C245" s="12"/>
    </row>
    <row r="246" spans="3:3" ht="15.75" customHeight="1">
      <c r="C246" s="12"/>
    </row>
    <row r="247" spans="3:3" ht="15.75" customHeight="1">
      <c r="C247" s="12"/>
    </row>
    <row r="248" spans="3:3" ht="15.75" customHeight="1">
      <c r="C248" s="12"/>
    </row>
    <row r="249" spans="3:3" ht="15.75" customHeight="1">
      <c r="C249" s="12"/>
    </row>
    <row r="250" spans="3:3" ht="15.75" customHeight="1">
      <c r="C250" s="12"/>
    </row>
    <row r="251" spans="3:3" ht="15.75" customHeight="1">
      <c r="C251" s="12"/>
    </row>
    <row r="252" spans="3:3" ht="15.75" customHeight="1">
      <c r="C252" s="12"/>
    </row>
    <row r="253" spans="3:3" ht="15.75" customHeight="1">
      <c r="C253" s="12"/>
    </row>
    <row r="254" spans="3:3" ht="15.75" customHeight="1">
      <c r="C254" s="12"/>
    </row>
    <row r="255" spans="3:3" ht="15.75" customHeight="1">
      <c r="C255" s="12"/>
    </row>
    <row r="256" spans="3:3" ht="15.75" customHeight="1">
      <c r="C256" s="12"/>
    </row>
    <row r="257" spans="3:3" ht="15.75" customHeight="1">
      <c r="C257" s="12"/>
    </row>
    <row r="258" spans="3:3" ht="15.75" customHeight="1">
      <c r="C258" s="12"/>
    </row>
    <row r="259" spans="3:3" ht="15.75" customHeight="1">
      <c r="C259" s="12"/>
    </row>
    <row r="260" spans="3:3" ht="15.75" customHeight="1">
      <c r="C260" s="12"/>
    </row>
    <row r="261" spans="3:3" ht="15.75" customHeight="1">
      <c r="C261" s="12"/>
    </row>
    <row r="262" spans="3:3" ht="15.75" customHeight="1">
      <c r="C262" s="12"/>
    </row>
    <row r="263" spans="3:3" ht="15.75" customHeight="1">
      <c r="C263" s="12"/>
    </row>
    <row r="264" spans="3:3" ht="15.75" customHeight="1">
      <c r="C264" s="12"/>
    </row>
    <row r="265" spans="3:3" ht="15.75" customHeight="1">
      <c r="C265" s="12"/>
    </row>
    <row r="266" spans="3:3" ht="15.75" customHeight="1">
      <c r="C266" s="12"/>
    </row>
    <row r="267" spans="3:3" ht="15.75" customHeight="1">
      <c r="C267" s="12"/>
    </row>
    <row r="268" spans="3:3" ht="15.75" customHeight="1">
      <c r="C268" s="12"/>
    </row>
    <row r="269" spans="3:3" ht="15.75" customHeight="1">
      <c r="C269" s="12"/>
    </row>
    <row r="270" spans="3:3" ht="15.75" customHeight="1">
      <c r="C270" s="12"/>
    </row>
    <row r="271" spans="3:3" ht="15.75" customHeight="1">
      <c r="C271" s="12"/>
    </row>
    <row r="272" spans="3:3" ht="15.75" customHeight="1">
      <c r="C272" s="12"/>
    </row>
    <row r="273" spans="3:3" ht="15.75" customHeight="1">
      <c r="C273" s="12"/>
    </row>
    <row r="274" spans="3:3" ht="15.75" customHeight="1">
      <c r="C274" s="12"/>
    </row>
    <row r="275" spans="3:3" ht="15.75" customHeight="1">
      <c r="C275" s="12"/>
    </row>
    <row r="276" spans="3:3" ht="15.75" customHeight="1">
      <c r="C276" s="12"/>
    </row>
    <row r="277" spans="3:3" ht="15.75" customHeight="1">
      <c r="C277" s="12"/>
    </row>
    <row r="278" spans="3:3" ht="15.75" customHeight="1">
      <c r="C278" s="12"/>
    </row>
    <row r="279" spans="3:3" ht="15.75" customHeight="1">
      <c r="C279" s="12"/>
    </row>
    <row r="280" spans="3:3" ht="15.75" customHeight="1">
      <c r="C280" s="12"/>
    </row>
    <row r="281" spans="3:3" ht="15.75" customHeight="1">
      <c r="C281" s="12"/>
    </row>
    <row r="282" spans="3:3" ht="15.75" customHeight="1">
      <c r="C282" s="12"/>
    </row>
    <row r="283" spans="3:3" ht="15.75" customHeight="1">
      <c r="C283" s="12"/>
    </row>
    <row r="284" spans="3:3" ht="15.75" customHeight="1">
      <c r="C284" s="12"/>
    </row>
    <row r="285" spans="3:3" ht="15.75" customHeight="1">
      <c r="C285" s="12"/>
    </row>
    <row r="286" spans="3:3" ht="15.75" customHeight="1">
      <c r="C286" s="12"/>
    </row>
    <row r="287" spans="3:3" ht="15.75" customHeight="1">
      <c r="C287" s="12"/>
    </row>
    <row r="288" spans="3:3" ht="15.75" customHeight="1">
      <c r="C288" s="12"/>
    </row>
    <row r="289" spans="3:3" ht="15.75" customHeight="1">
      <c r="C289" s="12"/>
    </row>
    <row r="290" spans="3:3" ht="15.75" customHeight="1">
      <c r="C290" s="12"/>
    </row>
    <row r="291" spans="3:3" ht="15.75" customHeight="1">
      <c r="C291" s="12"/>
    </row>
    <row r="292" spans="3:3" ht="15.75" customHeight="1">
      <c r="C292" s="12"/>
    </row>
    <row r="293" spans="3:3" ht="15.75" customHeight="1">
      <c r="C293" s="12"/>
    </row>
    <row r="294" spans="3:3" ht="15.75" customHeight="1">
      <c r="C294" s="12"/>
    </row>
    <row r="295" spans="3:3" ht="15.75" customHeight="1">
      <c r="C295" s="12"/>
    </row>
    <row r="296" spans="3:3" ht="15.75" customHeight="1">
      <c r="C296" s="12"/>
    </row>
    <row r="297" spans="3:3" ht="15.75" customHeight="1">
      <c r="C297" s="12"/>
    </row>
    <row r="298" spans="3:3" ht="15.75" customHeight="1">
      <c r="C298" s="12"/>
    </row>
    <row r="299" spans="3:3" ht="15.75" customHeight="1">
      <c r="C299" s="12"/>
    </row>
    <row r="300" spans="3:3" ht="15.75" customHeight="1">
      <c r="C300" s="12"/>
    </row>
    <row r="301" spans="3:3" ht="15.75" customHeight="1">
      <c r="C301" s="12"/>
    </row>
    <row r="302" spans="3:3" ht="15.75" customHeight="1">
      <c r="C302" s="12"/>
    </row>
    <row r="303" spans="3:3" ht="15.75" customHeight="1">
      <c r="C303" s="12"/>
    </row>
    <row r="304" spans="3:3" ht="15.75" customHeight="1">
      <c r="C304" s="12"/>
    </row>
    <row r="305" spans="3:3" ht="15.75" customHeight="1">
      <c r="C305" s="12"/>
    </row>
    <row r="306" spans="3:3" ht="15.75" customHeight="1">
      <c r="C306" s="12"/>
    </row>
    <row r="307" spans="3:3" ht="15.75" customHeight="1">
      <c r="C307" s="12"/>
    </row>
    <row r="308" spans="3:3" ht="15.75" customHeight="1">
      <c r="C308" s="12"/>
    </row>
    <row r="309" spans="3:3" ht="15.75" customHeight="1">
      <c r="C309" s="12"/>
    </row>
    <row r="310" spans="3:3" ht="15.75" customHeight="1">
      <c r="C310" s="12"/>
    </row>
    <row r="311" spans="3:3" ht="15.75" customHeight="1">
      <c r="C311" s="12"/>
    </row>
    <row r="312" spans="3:3" ht="15.75" customHeight="1">
      <c r="C312" s="12"/>
    </row>
    <row r="313" spans="3:3" ht="15.75" customHeight="1">
      <c r="C313" s="12"/>
    </row>
    <row r="314" spans="3:3" ht="15.75" customHeight="1">
      <c r="C314" s="12"/>
    </row>
    <row r="315" spans="3:3" ht="15.75" customHeight="1">
      <c r="C315" s="12"/>
    </row>
    <row r="316" spans="3:3" ht="15.75" customHeight="1">
      <c r="C316" s="12"/>
    </row>
    <row r="317" spans="3:3" ht="15.75" customHeight="1">
      <c r="C317" s="12"/>
    </row>
    <row r="318" spans="3:3" ht="15.75" customHeight="1">
      <c r="C318" s="12"/>
    </row>
    <row r="319" spans="3:3" ht="15.75" customHeight="1">
      <c r="C319" s="12"/>
    </row>
    <row r="320" spans="3:3" ht="15.75" customHeight="1">
      <c r="C320" s="12"/>
    </row>
    <row r="321" spans="3:3" ht="15.75" customHeight="1">
      <c r="C321" s="12"/>
    </row>
    <row r="322" spans="3:3" ht="15.75" customHeight="1">
      <c r="C322" s="12"/>
    </row>
    <row r="323" spans="3:3" ht="15.75" customHeight="1">
      <c r="C323" s="12"/>
    </row>
    <row r="324" spans="3:3" ht="15.75" customHeight="1">
      <c r="C324" s="12"/>
    </row>
    <row r="325" spans="3:3" ht="15.75" customHeight="1">
      <c r="C325" s="12"/>
    </row>
    <row r="326" spans="3:3" ht="15.75" customHeight="1">
      <c r="C326" s="12"/>
    </row>
    <row r="327" spans="3:3" ht="15.75" customHeight="1">
      <c r="C327" s="12"/>
    </row>
    <row r="328" spans="3:3" ht="15.75" customHeight="1">
      <c r="C328" s="12"/>
    </row>
    <row r="329" spans="3:3" ht="15.75" customHeight="1">
      <c r="C329" s="12"/>
    </row>
    <row r="330" spans="3:3" ht="15.75" customHeight="1">
      <c r="C330" s="12"/>
    </row>
    <row r="331" spans="3:3" ht="15.75" customHeight="1">
      <c r="C331" s="12"/>
    </row>
    <row r="332" spans="3:3" ht="15.75" customHeight="1">
      <c r="C332" s="12"/>
    </row>
    <row r="333" spans="3:3" ht="15.75" customHeight="1">
      <c r="C333" s="12"/>
    </row>
    <row r="334" spans="3:3" ht="15.75" customHeight="1">
      <c r="C334" s="12"/>
    </row>
    <row r="335" spans="3:3" ht="15.75" customHeight="1">
      <c r="C335" s="12"/>
    </row>
    <row r="336" spans="3:3" ht="15.75" customHeight="1">
      <c r="C336" s="12"/>
    </row>
    <row r="337" spans="3:3" ht="15.75" customHeight="1">
      <c r="C337" s="12"/>
    </row>
    <row r="338" spans="3:3" ht="15.75" customHeight="1">
      <c r="C338" s="12"/>
    </row>
    <row r="339" spans="3:3" ht="15.75" customHeight="1">
      <c r="C339" s="12"/>
    </row>
    <row r="340" spans="3:3" ht="15.75" customHeight="1">
      <c r="C340" s="12"/>
    </row>
    <row r="341" spans="3:3" ht="15.75" customHeight="1">
      <c r="C341" s="12"/>
    </row>
    <row r="342" spans="3:3" ht="15.75" customHeight="1">
      <c r="C342" s="12"/>
    </row>
    <row r="343" spans="3:3" ht="15.75" customHeight="1">
      <c r="C343" s="12"/>
    </row>
    <row r="344" spans="3:3" ht="15.75" customHeight="1">
      <c r="C344" s="12"/>
    </row>
    <row r="345" spans="3:3" ht="15.75" customHeight="1">
      <c r="C345" s="12"/>
    </row>
    <row r="346" spans="3:3" ht="15.75" customHeight="1">
      <c r="C346" s="12"/>
    </row>
    <row r="347" spans="3:3" ht="15.75" customHeight="1">
      <c r="C347" s="12"/>
    </row>
    <row r="348" spans="3:3" ht="15.75" customHeight="1">
      <c r="C348" s="12"/>
    </row>
    <row r="349" spans="3:3" ht="15.75" customHeight="1">
      <c r="C349" s="12"/>
    </row>
    <row r="350" spans="3:3" ht="15.75" customHeight="1">
      <c r="C350" s="12"/>
    </row>
    <row r="351" spans="3:3" ht="15.75" customHeight="1">
      <c r="C351" s="12"/>
    </row>
    <row r="352" spans="3:3" ht="15.75" customHeight="1">
      <c r="C352" s="12"/>
    </row>
    <row r="353" spans="3:3" ht="15.75" customHeight="1">
      <c r="C353" s="12"/>
    </row>
    <row r="354" spans="3:3" ht="15.75" customHeight="1">
      <c r="C354" s="12"/>
    </row>
    <row r="355" spans="3:3" ht="15.75" customHeight="1">
      <c r="C355" s="12"/>
    </row>
    <row r="356" spans="3:3" ht="15.75" customHeight="1">
      <c r="C356" s="12"/>
    </row>
    <row r="357" spans="3:3" ht="15.75" customHeight="1">
      <c r="C357" s="12"/>
    </row>
    <row r="358" spans="3:3" ht="15.75" customHeight="1">
      <c r="C358" s="12"/>
    </row>
    <row r="359" spans="3:3" ht="15.75" customHeight="1">
      <c r="C359" s="12"/>
    </row>
    <row r="360" spans="3:3" ht="15.75" customHeight="1">
      <c r="C360" s="12"/>
    </row>
    <row r="361" spans="3:3" ht="15.75" customHeight="1">
      <c r="C361" s="12"/>
    </row>
    <row r="362" spans="3:3" ht="15.75" customHeight="1">
      <c r="C362" s="12"/>
    </row>
    <row r="363" spans="3:3" ht="15.75" customHeight="1">
      <c r="C363" s="12"/>
    </row>
    <row r="364" spans="3:3" ht="15.75" customHeight="1">
      <c r="C364" s="12"/>
    </row>
    <row r="365" spans="3:3" ht="15.75" customHeight="1">
      <c r="C365" s="12"/>
    </row>
    <row r="366" spans="3:3" ht="15.75" customHeight="1">
      <c r="C366" s="12"/>
    </row>
    <row r="367" spans="3:3" ht="15.75" customHeight="1">
      <c r="C367" s="12"/>
    </row>
    <row r="368" spans="3:3" ht="15.75" customHeight="1">
      <c r="C368" s="12"/>
    </row>
    <row r="369" spans="3:3" ht="15.75" customHeight="1">
      <c r="C369" s="12"/>
    </row>
    <row r="370" spans="3:3" ht="15.75" customHeight="1">
      <c r="C370" s="12"/>
    </row>
    <row r="371" spans="3:3" ht="15.75" customHeight="1">
      <c r="C371" s="12"/>
    </row>
    <row r="372" spans="3:3" ht="15.75" customHeight="1">
      <c r="C372" s="12"/>
    </row>
    <row r="373" spans="3:3" ht="15.75" customHeight="1">
      <c r="C373" s="12"/>
    </row>
    <row r="374" spans="3:3" ht="15.75" customHeight="1">
      <c r="C374" s="12"/>
    </row>
    <row r="375" spans="3:3" ht="15.75" customHeight="1">
      <c r="C375" s="12"/>
    </row>
    <row r="376" spans="3:3" ht="15.75" customHeight="1">
      <c r="C376" s="12"/>
    </row>
    <row r="377" spans="3:3" ht="15.75" customHeight="1">
      <c r="C377" s="12"/>
    </row>
    <row r="378" spans="3:3" ht="15.75" customHeight="1">
      <c r="C378" s="12"/>
    </row>
    <row r="379" spans="3:3" ht="15.75" customHeight="1">
      <c r="C379" s="12"/>
    </row>
    <row r="380" spans="3:3" ht="15.75" customHeight="1">
      <c r="C380" s="12"/>
    </row>
    <row r="381" spans="3:3" ht="15.75" customHeight="1">
      <c r="C381" s="12"/>
    </row>
    <row r="382" spans="3:3" ht="15.75" customHeight="1">
      <c r="C382" s="12"/>
    </row>
    <row r="383" spans="3:3" ht="15.75" customHeight="1">
      <c r="C383" s="12"/>
    </row>
    <row r="384" spans="3:3" ht="15.75" customHeight="1">
      <c r="C384" s="12"/>
    </row>
    <row r="385" spans="3:3" ht="15.75" customHeight="1">
      <c r="C385" s="12"/>
    </row>
    <row r="386" spans="3:3" ht="15.75" customHeight="1">
      <c r="C386" s="12"/>
    </row>
    <row r="387" spans="3:3" ht="15.75" customHeight="1">
      <c r="C387" s="12"/>
    </row>
    <row r="388" spans="3:3" ht="15.75" customHeight="1">
      <c r="C388" s="12"/>
    </row>
    <row r="389" spans="3:3" ht="15.75" customHeight="1">
      <c r="C389" s="12"/>
    </row>
    <row r="390" spans="3:3" ht="15.75" customHeight="1">
      <c r="C390" s="12"/>
    </row>
    <row r="391" spans="3:3" ht="15.75" customHeight="1">
      <c r="C391" s="12"/>
    </row>
    <row r="392" spans="3:3" ht="15.75" customHeight="1">
      <c r="C392" s="12"/>
    </row>
    <row r="393" spans="3:3" ht="15.75" customHeight="1">
      <c r="C393" s="12"/>
    </row>
    <row r="394" spans="3:3" ht="15.75" customHeight="1">
      <c r="C394" s="12"/>
    </row>
    <row r="395" spans="3:3" ht="15.75" customHeight="1">
      <c r="C395" s="12"/>
    </row>
    <row r="396" spans="3:3" ht="15.75" customHeight="1">
      <c r="C396" s="12"/>
    </row>
    <row r="397" spans="3:3" ht="15.75" customHeight="1">
      <c r="C397" s="12"/>
    </row>
    <row r="398" spans="3:3" ht="15.75" customHeight="1">
      <c r="C398" s="12"/>
    </row>
    <row r="399" spans="3:3" ht="15.75" customHeight="1">
      <c r="C399" s="12"/>
    </row>
    <row r="400" spans="3:3" ht="15.75" customHeight="1">
      <c r="C400" s="12"/>
    </row>
    <row r="401" spans="3:3" ht="15.75" customHeight="1">
      <c r="C401" s="12"/>
    </row>
    <row r="402" spans="3:3" ht="15.75" customHeight="1">
      <c r="C402" s="12"/>
    </row>
    <row r="403" spans="3:3" ht="15.75" customHeight="1">
      <c r="C403" s="12"/>
    </row>
    <row r="404" spans="3:3" ht="15.75" customHeight="1">
      <c r="C404" s="12"/>
    </row>
    <row r="405" spans="3:3" ht="15.75" customHeight="1">
      <c r="C405" s="12"/>
    </row>
    <row r="406" spans="3:3" ht="15.75" customHeight="1">
      <c r="C406" s="12"/>
    </row>
    <row r="407" spans="3:3" ht="15.75" customHeight="1">
      <c r="C407" s="12"/>
    </row>
    <row r="408" spans="3:3" ht="15.75" customHeight="1">
      <c r="C408" s="12"/>
    </row>
    <row r="409" spans="3:3" ht="15.75" customHeight="1">
      <c r="C409" s="12"/>
    </row>
    <row r="410" spans="3:3" ht="15.75" customHeight="1">
      <c r="C410" s="12"/>
    </row>
    <row r="411" spans="3:3" ht="15.75" customHeight="1">
      <c r="C411" s="12"/>
    </row>
    <row r="412" spans="3:3" ht="15.75" customHeight="1">
      <c r="C412" s="12"/>
    </row>
    <row r="413" spans="3:3" ht="15.75" customHeight="1">
      <c r="C413" s="12"/>
    </row>
    <row r="414" spans="3:3" ht="15.75" customHeight="1">
      <c r="C414" s="12"/>
    </row>
    <row r="415" spans="3:3" ht="15.75" customHeight="1">
      <c r="C415" s="12"/>
    </row>
    <row r="416" spans="3:3" ht="15.75" customHeight="1">
      <c r="C416" s="12"/>
    </row>
    <row r="417" spans="3:3" ht="15.75" customHeight="1">
      <c r="C417" s="12"/>
    </row>
    <row r="418" spans="3:3" ht="15.75" customHeight="1">
      <c r="C418" s="12"/>
    </row>
    <row r="419" spans="3:3" ht="15.75" customHeight="1">
      <c r="C419" s="12"/>
    </row>
    <row r="420" spans="3:3" ht="15.75" customHeight="1">
      <c r="C420" s="12"/>
    </row>
    <row r="421" spans="3:3" ht="15.75" customHeight="1">
      <c r="C421" s="12"/>
    </row>
    <row r="422" spans="3:3" ht="15.75" customHeight="1">
      <c r="C422" s="12"/>
    </row>
    <row r="423" spans="3:3" ht="15.75" customHeight="1">
      <c r="C423" s="12"/>
    </row>
    <row r="424" spans="3:3" ht="15.75" customHeight="1">
      <c r="C424" s="12"/>
    </row>
    <row r="425" spans="3:3" ht="15.75" customHeight="1">
      <c r="C425" s="12"/>
    </row>
    <row r="426" spans="3:3" ht="15.75" customHeight="1">
      <c r="C426" s="12"/>
    </row>
    <row r="427" spans="3:3" ht="15.75" customHeight="1">
      <c r="C427" s="12"/>
    </row>
    <row r="428" spans="3:3" ht="15.75" customHeight="1">
      <c r="C428" s="12"/>
    </row>
    <row r="429" spans="3:3" ht="15.75" customHeight="1">
      <c r="C429" s="12"/>
    </row>
    <row r="430" spans="3:3" ht="15.75" customHeight="1">
      <c r="C430" s="12"/>
    </row>
    <row r="431" spans="3:3" ht="15.75" customHeight="1">
      <c r="C431" s="12"/>
    </row>
    <row r="432" spans="3:3" ht="15.75" customHeight="1">
      <c r="C432" s="12"/>
    </row>
    <row r="433" spans="3:3" ht="15.75" customHeight="1">
      <c r="C433" s="12"/>
    </row>
    <row r="434" spans="3:3" ht="15.75" customHeight="1">
      <c r="C434" s="12"/>
    </row>
    <row r="435" spans="3:3" ht="15.75" customHeight="1">
      <c r="C435" s="12"/>
    </row>
    <row r="436" spans="3:3" ht="15.75" customHeight="1">
      <c r="C436" s="12"/>
    </row>
    <row r="437" spans="3:3" ht="15.75" customHeight="1">
      <c r="C437" s="12"/>
    </row>
    <row r="438" spans="3:3" ht="15.75" customHeight="1">
      <c r="C438" s="12"/>
    </row>
    <row r="439" spans="3:3" ht="15.75" customHeight="1">
      <c r="C439" s="12"/>
    </row>
    <row r="440" spans="3:3" ht="15.75" customHeight="1">
      <c r="C440" s="12"/>
    </row>
    <row r="441" spans="3:3" ht="15.75" customHeight="1">
      <c r="C441" s="12"/>
    </row>
    <row r="442" spans="3:3" ht="15.75" customHeight="1">
      <c r="C442" s="12"/>
    </row>
    <row r="443" spans="3:3" ht="15.75" customHeight="1">
      <c r="C443" s="12"/>
    </row>
    <row r="444" spans="3:3" ht="15.75" customHeight="1">
      <c r="C444" s="12"/>
    </row>
    <row r="445" spans="3:3" ht="15.75" customHeight="1">
      <c r="C445" s="12"/>
    </row>
    <row r="446" spans="3:3" ht="15.75" customHeight="1">
      <c r="C446" s="12"/>
    </row>
    <row r="447" spans="3:3" ht="15.75" customHeight="1">
      <c r="C447" s="12"/>
    </row>
    <row r="448" spans="3:3" ht="15.75" customHeight="1">
      <c r="C448" s="12"/>
    </row>
    <row r="449" spans="3:3" ht="15.75" customHeight="1">
      <c r="C449" s="12"/>
    </row>
    <row r="450" spans="3:3" ht="15.75" customHeight="1">
      <c r="C450" s="12"/>
    </row>
    <row r="451" spans="3:3" ht="15.75" customHeight="1">
      <c r="C451" s="12"/>
    </row>
    <row r="452" spans="3:3" ht="15.75" customHeight="1">
      <c r="C452" s="12"/>
    </row>
    <row r="453" spans="3:3" ht="15.75" customHeight="1">
      <c r="C453" s="12"/>
    </row>
    <row r="454" spans="3:3" ht="15.75" customHeight="1">
      <c r="C454" s="12"/>
    </row>
    <row r="455" spans="3:3" ht="15.75" customHeight="1">
      <c r="C455" s="12"/>
    </row>
    <row r="456" spans="3:3" ht="15.75" customHeight="1">
      <c r="C456" s="12"/>
    </row>
    <row r="457" spans="3:3" ht="15.75" customHeight="1">
      <c r="C457" s="12"/>
    </row>
    <row r="458" spans="3:3" ht="15.75" customHeight="1">
      <c r="C458" s="12"/>
    </row>
    <row r="459" spans="3:3" ht="15.75" customHeight="1">
      <c r="C459" s="12"/>
    </row>
    <row r="460" spans="3:3" ht="15.75" customHeight="1">
      <c r="C460" s="12"/>
    </row>
    <row r="461" spans="3:3" ht="15.75" customHeight="1">
      <c r="C461" s="12"/>
    </row>
    <row r="462" spans="3:3" ht="15.75" customHeight="1">
      <c r="C462" s="12"/>
    </row>
    <row r="463" spans="3:3" ht="15.75" customHeight="1">
      <c r="C463" s="12"/>
    </row>
    <row r="464" spans="3:3" ht="15.75" customHeight="1">
      <c r="C464" s="12"/>
    </row>
    <row r="465" spans="3:3" ht="15.75" customHeight="1">
      <c r="C465" s="12"/>
    </row>
    <row r="466" spans="3:3" ht="15.75" customHeight="1">
      <c r="C466" s="12"/>
    </row>
    <row r="467" spans="3:3" ht="15.75" customHeight="1">
      <c r="C467" s="12"/>
    </row>
    <row r="468" spans="3:3" ht="15.75" customHeight="1">
      <c r="C468" s="12"/>
    </row>
    <row r="469" spans="3:3" ht="15.75" customHeight="1">
      <c r="C469" s="12"/>
    </row>
    <row r="470" spans="3:3" ht="15.75" customHeight="1">
      <c r="C470" s="12"/>
    </row>
    <row r="471" spans="3:3" ht="15.75" customHeight="1">
      <c r="C471" s="12"/>
    </row>
    <row r="472" spans="3:3" ht="15.75" customHeight="1">
      <c r="C472" s="12"/>
    </row>
    <row r="473" spans="3:3" ht="15.75" customHeight="1">
      <c r="C473" s="12"/>
    </row>
    <row r="474" spans="3:3" ht="15.75" customHeight="1">
      <c r="C474" s="12"/>
    </row>
    <row r="475" spans="3:3" ht="15.75" customHeight="1">
      <c r="C475" s="12"/>
    </row>
    <row r="476" spans="3:3" ht="15.75" customHeight="1">
      <c r="C476" s="12"/>
    </row>
    <row r="477" spans="3:3" ht="15.75" customHeight="1">
      <c r="C477" s="12"/>
    </row>
    <row r="478" spans="3:3" ht="15.75" customHeight="1">
      <c r="C478" s="12"/>
    </row>
    <row r="479" spans="3:3" ht="15.75" customHeight="1">
      <c r="C479" s="12"/>
    </row>
    <row r="480" spans="3:3" ht="15.75" customHeight="1">
      <c r="C480" s="12"/>
    </row>
    <row r="481" spans="3:3" ht="15.75" customHeight="1">
      <c r="C481" s="12"/>
    </row>
    <row r="482" spans="3:3" ht="15.75" customHeight="1">
      <c r="C482" s="12"/>
    </row>
    <row r="483" spans="3:3" ht="15.75" customHeight="1">
      <c r="C483" s="12"/>
    </row>
    <row r="484" spans="3:3" ht="15.75" customHeight="1">
      <c r="C484" s="12"/>
    </row>
    <row r="485" spans="3:3" ht="15.75" customHeight="1">
      <c r="C485" s="12"/>
    </row>
    <row r="486" spans="3:3" ht="15.75" customHeight="1">
      <c r="C486" s="12"/>
    </row>
    <row r="487" spans="3:3" ht="15.75" customHeight="1">
      <c r="C487" s="12"/>
    </row>
    <row r="488" spans="3:3" ht="15.75" customHeight="1">
      <c r="C488" s="12"/>
    </row>
    <row r="489" spans="3:3" ht="15.75" customHeight="1">
      <c r="C489" s="12"/>
    </row>
    <row r="490" spans="3:3" ht="15.75" customHeight="1">
      <c r="C490" s="12"/>
    </row>
    <row r="491" spans="3:3" ht="15.75" customHeight="1">
      <c r="C491" s="12"/>
    </row>
    <row r="492" spans="3:3" ht="15.75" customHeight="1">
      <c r="C492" s="12"/>
    </row>
    <row r="493" spans="3:3" ht="15.75" customHeight="1">
      <c r="C493" s="12"/>
    </row>
    <row r="494" spans="3:3" ht="15.75" customHeight="1">
      <c r="C494" s="12"/>
    </row>
    <row r="495" spans="3:3" ht="15.75" customHeight="1">
      <c r="C495" s="12"/>
    </row>
    <row r="496" spans="3:3" ht="15.75" customHeight="1">
      <c r="C496" s="12"/>
    </row>
    <row r="497" spans="3:3" ht="15.75" customHeight="1">
      <c r="C497" s="12"/>
    </row>
    <row r="498" spans="3:3" ht="15.75" customHeight="1">
      <c r="C498" s="12"/>
    </row>
    <row r="499" spans="3:3" ht="15.75" customHeight="1">
      <c r="C499" s="12"/>
    </row>
    <row r="500" spans="3:3" ht="15.75" customHeight="1">
      <c r="C500" s="12"/>
    </row>
    <row r="501" spans="3:3" ht="15.75" customHeight="1">
      <c r="C501" s="12"/>
    </row>
    <row r="502" spans="3:3" ht="15.75" customHeight="1">
      <c r="C502" s="12"/>
    </row>
    <row r="503" spans="3:3" ht="15.75" customHeight="1">
      <c r="C503" s="12"/>
    </row>
    <row r="504" spans="3:3" ht="15.75" customHeight="1">
      <c r="C504" s="12"/>
    </row>
    <row r="505" spans="3:3" ht="15.75" customHeight="1">
      <c r="C505" s="12"/>
    </row>
    <row r="506" spans="3:3" ht="15.75" customHeight="1">
      <c r="C506" s="12"/>
    </row>
    <row r="507" spans="3:3" ht="15.75" customHeight="1">
      <c r="C507" s="12"/>
    </row>
    <row r="508" spans="3:3" ht="15.75" customHeight="1">
      <c r="C508" s="12"/>
    </row>
    <row r="509" spans="3:3" ht="15.75" customHeight="1">
      <c r="C509" s="12"/>
    </row>
    <row r="510" spans="3:3" ht="15.75" customHeight="1">
      <c r="C510" s="12"/>
    </row>
    <row r="511" spans="3:3" ht="15.75" customHeight="1">
      <c r="C511" s="12"/>
    </row>
    <row r="512" spans="3:3" ht="15.75" customHeight="1">
      <c r="C512" s="12"/>
    </row>
    <row r="513" spans="3:3" ht="15.75" customHeight="1">
      <c r="C513" s="12"/>
    </row>
    <row r="514" spans="3:3" ht="15.75" customHeight="1">
      <c r="C514" s="12"/>
    </row>
    <row r="515" spans="3:3" ht="15.75" customHeight="1">
      <c r="C515" s="12"/>
    </row>
    <row r="516" spans="3:3" ht="15.75" customHeight="1">
      <c r="C516" s="12"/>
    </row>
    <row r="517" spans="3:3" ht="15.75" customHeight="1">
      <c r="C517" s="12"/>
    </row>
    <row r="518" spans="3:3" ht="15.75" customHeight="1">
      <c r="C518" s="12"/>
    </row>
    <row r="519" spans="3:3" ht="15.75" customHeight="1">
      <c r="C519" s="12"/>
    </row>
    <row r="520" spans="3:3" ht="15.75" customHeight="1">
      <c r="C520" s="12"/>
    </row>
    <row r="521" spans="3:3" ht="15.75" customHeight="1">
      <c r="C521" s="12"/>
    </row>
    <row r="522" spans="3:3" ht="15.75" customHeight="1">
      <c r="C522" s="12"/>
    </row>
    <row r="523" spans="3:3" ht="15.75" customHeight="1">
      <c r="C523" s="12"/>
    </row>
    <row r="524" spans="3:3" ht="15.75" customHeight="1">
      <c r="C524" s="12"/>
    </row>
    <row r="525" spans="3:3" ht="15.75" customHeight="1">
      <c r="C525" s="12"/>
    </row>
    <row r="526" spans="3:3" ht="15.75" customHeight="1">
      <c r="C526" s="12"/>
    </row>
    <row r="527" spans="3:3" ht="15.75" customHeight="1">
      <c r="C527" s="12"/>
    </row>
    <row r="528" spans="3:3" ht="15.75" customHeight="1">
      <c r="C528" s="12"/>
    </row>
    <row r="529" spans="3:3" ht="15.75" customHeight="1">
      <c r="C529" s="12"/>
    </row>
    <row r="530" spans="3:3" ht="15.75" customHeight="1">
      <c r="C530" s="12"/>
    </row>
    <row r="531" spans="3:3" ht="15.75" customHeight="1">
      <c r="C531" s="12"/>
    </row>
    <row r="532" spans="3:3" ht="15.75" customHeight="1">
      <c r="C532" s="12"/>
    </row>
    <row r="533" spans="3:3" ht="15.75" customHeight="1">
      <c r="C533" s="12"/>
    </row>
    <row r="534" spans="3:3" ht="15.75" customHeight="1">
      <c r="C534" s="12"/>
    </row>
    <row r="535" spans="3:3" ht="15.75" customHeight="1">
      <c r="C535" s="12"/>
    </row>
    <row r="536" spans="3:3" ht="15.75" customHeight="1">
      <c r="C536" s="12"/>
    </row>
    <row r="537" spans="3:3" ht="15.75" customHeight="1">
      <c r="C537" s="12"/>
    </row>
    <row r="538" spans="3:3" ht="15.75" customHeight="1">
      <c r="C538" s="12"/>
    </row>
    <row r="539" spans="3:3" ht="15.75" customHeight="1">
      <c r="C539" s="12"/>
    </row>
    <row r="540" spans="3:3" ht="15.75" customHeight="1">
      <c r="C540" s="12"/>
    </row>
    <row r="541" spans="3:3" ht="15.75" customHeight="1">
      <c r="C541" s="12"/>
    </row>
    <row r="542" spans="3:3" ht="15.75" customHeight="1">
      <c r="C542" s="12"/>
    </row>
    <row r="543" spans="3:3" ht="15.75" customHeight="1">
      <c r="C543" s="12"/>
    </row>
    <row r="544" spans="3:3" ht="15.75" customHeight="1">
      <c r="C544" s="12"/>
    </row>
    <row r="545" spans="3:3" ht="15.75" customHeight="1">
      <c r="C545" s="12"/>
    </row>
    <row r="546" spans="3:3" ht="15.75" customHeight="1">
      <c r="C546" s="12"/>
    </row>
    <row r="547" spans="3:3" ht="15.75" customHeight="1">
      <c r="C547" s="12"/>
    </row>
    <row r="548" spans="3:3" ht="15.75" customHeight="1">
      <c r="C548" s="12"/>
    </row>
    <row r="549" spans="3:3" ht="15.75" customHeight="1">
      <c r="C549" s="12"/>
    </row>
    <row r="550" spans="3:3" ht="15.75" customHeight="1">
      <c r="C550" s="12"/>
    </row>
    <row r="551" spans="3:3" ht="15.75" customHeight="1">
      <c r="C551" s="12"/>
    </row>
    <row r="552" spans="3:3" ht="15.75" customHeight="1">
      <c r="C552" s="12"/>
    </row>
    <row r="553" spans="3:3" ht="15.75" customHeight="1">
      <c r="C553" s="12"/>
    </row>
    <row r="554" spans="3:3" ht="15.75" customHeight="1">
      <c r="C554" s="12"/>
    </row>
    <row r="555" spans="3:3" ht="15.75" customHeight="1">
      <c r="C555" s="12"/>
    </row>
    <row r="556" spans="3:3" ht="15.75" customHeight="1">
      <c r="C556" s="12"/>
    </row>
    <row r="557" spans="3:3" ht="15.75" customHeight="1">
      <c r="C557" s="12"/>
    </row>
    <row r="558" spans="3:3" ht="15.75" customHeight="1">
      <c r="C558" s="12"/>
    </row>
    <row r="559" spans="3:3" ht="15.75" customHeight="1">
      <c r="C559" s="12"/>
    </row>
    <row r="560" spans="3:3" ht="15.75" customHeight="1">
      <c r="C560" s="12"/>
    </row>
    <row r="561" spans="3:3" ht="15.75" customHeight="1">
      <c r="C561" s="12"/>
    </row>
    <row r="562" spans="3:3" ht="15.75" customHeight="1">
      <c r="C562" s="12"/>
    </row>
    <row r="563" spans="3:3" ht="15.75" customHeight="1">
      <c r="C563" s="12"/>
    </row>
    <row r="564" spans="3:3" ht="15.75" customHeight="1">
      <c r="C564" s="12"/>
    </row>
    <row r="565" spans="3:3" ht="15.75" customHeight="1">
      <c r="C565" s="12"/>
    </row>
    <row r="566" spans="3:3" ht="15.75" customHeight="1">
      <c r="C566" s="12"/>
    </row>
    <row r="567" spans="3:3" ht="15.75" customHeight="1">
      <c r="C567" s="12"/>
    </row>
    <row r="568" spans="3:3" ht="15.75" customHeight="1">
      <c r="C568" s="12"/>
    </row>
    <row r="569" spans="3:3" ht="15.75" customHeight="1">
      <c r="C569" s="12"/>
    </row>
    <row r="570" spans="3:3" ht="15.75" customHeight="1">
      <c r="C570" s="12"/>
    </row>
    <row r="571" spans="3:3" ht="15.75" customHeight="1">
      <c r="C571" s="12"/>
    </row>
    <row r="572" spans="3:3" ht="15.75" customHeight="1">
      <c r="C572" s="12"/>
    </row>
    <row r="573" spans="3:3" ht="15.75" customHeight="1">
      <c r="C573" s="12"/>
    </row>
    <row r="574" spans="3:3" ht="15.75" customHeight="1">
      <c r="C574" s="12"/>
    </row>
    <row r="575" spans="3:3" ht="15.75" customHeight="1">
      <c r="C575" s="12"/>
    </row>
    <row r="576" spans="3:3" ht="15.75" customHeight="1">
      <c r="C576" s="12"/>
    </row>
    <row r="577" spans="3:3" ht="15.75" customHeight="1">
      <c r="C577" s="12"/>
    </row>
    <row r="578" spans="3:3" ht="15.75" customHeight="1">
      <c r="C578" s="12"/>
    </row>
    <row r="579" spans="3:3" ht="15.75" customHeight="1">
      <c r="C579" s="12"/>
    </row>
    <row r="580" spans="3:3" ht="15.75" customHeight="1">
      <c r="C580" s="12"/>
    </row>
    <row r="581" spans="3:3" ht="15.75" customHeight="1">
      <c r="C581" s="12"/>
    </row>
    <row r="582" spans="3:3" ht="15.75" customHeight="1">
      <c r="C582" s="12"/>
    </row>
    <row r="583" spans="3:3" ht="15.75" customHeight="1">
      <c r="C583" s="12"/>
    </row>
    <row r="584" spans="3:3" ht="15.75" customHeight="1">
      <c r="C584" s="12"/>
    </row>
    <row r="585" spans="3:3" ht="15.75" customHeight="1">
      <c r="C585" s="12"/>
    </row>
    <row r="586" spans="3:3" ht="15.75" customHeight="1">
      <c r="C586" s="12"/>
    </row>
    <row r="587" spans="3:3" ht="15.75" customHeight="1">
      <c r="C587" s="12"/>
    </row>
    <row r="588" spans="3:3" ht="15.75" customHeight="1">
      <c r="C588" s="12"/>
    </row>
    <row r="589" spans="3:3" ht="15.75" customHeight="1">
      <c r="C589" s="12"/>
    </row>
    <row r="590" spans="3:3" ht="15.75" customHeight="1">
      <c r="C590" s="12"/>
    </row>
    <row r="591" spans="3:3" ht="15.75" customHeight="1">
      <c r="C591" s="12"/>
    </row>
    <row r="592" spans="3:3" ht="15.75" customHeight="1">
      <c r="C592" s="12"/>
    </row>
    <row r="593" spans="3:3" ht="15.75" customHeight="1">
      <c r="C593" s="12"/>
    </row>
    <row r="594" spans="3:3" ht="15.75" customHeight="1">
      <c r="C594" s="12"/>
    </row>
    <row r="595" spans="3:3" ht="15.75" customHeight="1">
      <c r="C595" s="12"/>
    </row>
    <row r="596" spans="3:3" ht="15.75" customHeight="1">
      <c r="C596" s="12"/>
    </row>
    <row r="597" spans="3:3" ht="15.75" customHeight="1">
      <c r="C597" s="12"/>
    </row>
    <row r="598" spans="3:3" ht="15.75" customHeight="1">
      <c r="C598" s="12"/>
    </row>
    <row r="599" spans="3:3" ht="15.75" customHeight="1">
      <c r="C599" s="12"/>
    </row>
    <row r="600" spans="3:3" ht="15.75" customHeight="1">
      <c r="C600" s="12"/>
    </row>
    <row r="601" spans="3:3" ht="15.75" customHeight="1">
      <c r="C601" s="12"/>
    </row>
    <row r="602" spans="3:3" ht="15.75" customHeight="1">
      <c r="C602" s="12"/>
    </row>
    <row r="603" spans="3:3" ht="15.75" customHeight="1">
      <c r="C603" s="12"/>
    </row>
    <row r="604" spans="3:3" ht="15.75" customHeight="1">
      <c r="C604" s="12"/>
    </row>
    <row r="605" spans="3:3" ht="15.75" customHeight="1">
      <c r="C605" s="12"/>
    </row>
    <row r="606" spans="3:3" ht="15.75" customHeight="1">
      <c r="C606" s="12"/>
    </row>
    <row r="607" spans="3:3" ht="15.75" customHeight="1">
      <c r="C607" s="12"/>
    </row>
    <row r="608" spans="3:3" ht="15.75" customHeight="1">
      <c r="C608" s="12"/>
    </row>
    <row r="609" spans="3:3" ht="15.75" customHeight="1">
      <c r="C609" s="12"/>
    </row>
    <row r="610" spans="3:3" ht="15.75" customHeight="1">
      <c r="C610" s="12"/>
    </row>
    <row r="611" spans="3:3" ht="15.75" customHeight="1">
      <c r="C611" s="12"/>
    </row>
    <row r="612" spans="3:3" ht="15.75" customHeight="1">
      <c r="C612" s="12"/>
    </row>
    <row r="613" spans="3:3" ht="15.75" customHeight="1">
      <c r="C613" s="12"/>
    </row>
    <row r="614" spans="3:3" ht="15.75" customHeight="1">
      <c r="C614" s="12"/>
    </row>
    <row r="615" spans="3:3" ht="15.75" customHeight="1">
      <c r="C615" s="12"/>
    </row>
    <row r="616" spans="3:3" ht="15.75" customHeight="1">
      <c r="C616" s="12"/>
    </row>
    <row r="617" spans="3:3" ht="15.75" customHeight="1">
      <c r="C617" s="12"/>
    </row>
    <row r="618" spans="3:3" ht="15.75" customHeight="1">
      <c r="C618" s="12"/>
    </row>
    <row r="619" spans="3:3" ht="15.75" customHeight="1">
      <c r="C619" s="12"/>
    </row>
    <row r="620" spans="3:3" ht="15.75" customHeight="1">
      <c r="C620" s="12"/>
    </row>
    <row r="621" spans="3:3" ht="15.75" customHeight="1">
      <c r="C621" s="12"/>
    </row>
    <row r="622" spans="3:3" ht="15.75" customHeight="1">
      <c r="C622" s="12"/>
    </row>
    <row r="623" spans="3:3" ht="15.75" customHeight="1">
      <c r="C623" s="12"/>
    </row>
    <row r="624" spans="3:3" ht="15.75" customHeight="1">
      <c r="C624" s="12"/>
    </row>
    <row r="625" spans="3:3" ht="15.75" customHeight="1">
      <c r="C625" s="12"/>
    </row>
    <row r="626" spans="3:3" ht="15.75" customHeight="1">
      <c r="C626" s="12"/>
    </row>
    <row r="627" spans="3:3" ht="15.75" customHeight="1">
      <c r="C627" s="12"/>
    </row>
    <row r="628" spans="3:3" ht="15.75" customHeight="1">
      <c r="C628" s="12"/>
    </row>
    <row r="629" spans="3:3" ht="15.75" customHeight="1">
      <c r="C629" s="12"/>
    </row>
    <row r="630" spans="3:3" ht="15.75" customHeight="1">
      <c r="C630" s="12"/>
    </row>
    <row r="631" spans="3:3" ht="15.75" customHeight="1">
      <c r="C631" s="12"/>
    </row>
    <row r="632" spans="3:3" ht="15.75" customHeight="1">
      <c r="C632" s="12"/>
    </row>
    <row r="633" spans="3:3" ht="15.75" customHeight="1">
      <c r="C633" s="12"/>
    </row>
    <row r="634" spans="3:3" ht="15.75" customHeight="1">
      <c r="C634" s="12"/>
    </row>
    <row r="635" spans="3:3" ht="15.75" customHeight="1">
      <c r="C635" s="12"/>
    </row>
    <row r="636" spans="3:3" ht="15.75" customHeight="1">
      <c r="C636" s="12"/>
    </row>
    <row r="637" spans="3:3" ht="15.75" customHeight="1">
      <c r="C637" s="12"/>
    </row>
    <row r="638" spans="3:3" ht="15.75" customHeight="1">
      <c r="C638" s="12"/>
    </row>
    <row r="639" spans="3:3" ht="15.75" customHeight="1">
      <c r="C639" s="12"/>
    </row>
    <row r="640" spans="3:3" ht="15.75" customHeight="1">
      <c r="C640" s="12"/>
    </row>
    <row r="641" spans="3:3" ht="15.75" customHeight="1">
      <c r="C641" s="12"/>
    </row>
    <row r="642" spans="3:3" ht="15.75" customHeight="1">
      <c r="C642" s="12"/>
    </row>
    <row r="643" spans="3:3" ht="15.75" customHeight="1">
      <c r="C643" s="12"/>
    </row>
    <row r="644" spans="3:3" ht="15.75" customHeight="1">
      <c r="C644" s="12"/>
    </row>
    <row r="645" spans="3:3" ht="15.75" customHeight="1">
      <c r="C645" s="12"/>
    </row>
    <row r="646" spans="3:3" ht="15.75" customHeight="1">
      <c r="C646" s="12"/>
    </row>
    <row r="647" spans="3:3" ht="15.75" customHeight="1">
      <c r="C647" s="12"/>
    </row>
    <row r="648" spans="3:3" ht="15.75" customHeight="1">
      <c r="C648" s="12"/>
    </row>
    <row r="649" spans="3:3" ht="15.75" customHeight="1">
      <c r="C649" s="12"/>
    </row>
    <row r="650" spans="3:3" ht="15.75" customHeight="1">
      <c r="C650" s="12"/>
    </row>
    <row r="651" spans="3:3" ht="15.75" customHeight="1">
      <c r="C651" s="12"/>
    </row>
    <row r="652" spans="3:3" ht="15.75" customHeight="1">
      <c r="C652" s="12"/>
    </row>
    <row r="653" spans="3:3" ht="15.75" customHeight="1">
      <c r="C653" s="12"/>
    </row>
    <row r="654" spans="3:3" ht="15.75" customHeight="1">
      <c r="C654" s="12"/>
    </row>
    <row r="655" spans="3:3" ht="15.75" customHeight="1">
      <c r="C655" s="12"/>
    </row>
    <row r="656" spans="3:3" ht="15.75" customHeight="1">
      <c r="C656" s="12"/>
    </row>
    <row r="657" spans="3:3" ht="15.75" customHeight="1">
      <c r="C657" s="12"/>
    </row>
    <row r="658" spans="3:3" ht="15.75" customHeight="1">
      <c r="C658" s="12"/>
    </row>
    <row r="659" spans="3:3" ht="15.75" customHeight="1">
      <c r="C659" s="12"/>
    </row>
    <row r="660" spans="3:3" ht="15.75" customHeight="1">
      <c r="C660" s="12"/>
    </row>
    <row r="661" spans="3:3" ht="15.75" customHeight="1">
      <c r="C661" s="12"/>
    </row>
    <row r="662" spans="3:3" ht="15.75" customHeight="1">
      <c r="C662" s="12"/>
    </row>
    <row r="663" spans="3:3" ht="15.75" customHeight="1">
      <c r="C663" s="12"/>
    </row>
    <row r="664" spans="3:3" ht="15.75" customHeight="1">
      <c r="C664" s="12"/>
    </row>
    <row r="665" spans="3:3" ht="15.75" customHeight="1">
      <c r="C665" s="12"/>
    </row>
    <row r="666" spans="3:3" ht="15.75" customHeight="1">
      <c r="C666" s="12"/>
    </row>
    <row r="667" spans="3:3" ht="15.75" customHeight="1">
      <c r="C667" s="12"/>
    </row>
    <row r="668" spans="3:3" ht="15.75" customHeight="1">
      <c r="C668" s="12"/>
    </row>
    <row r="669" spans="3:3" ht="15.75" customHeight="1">
      <c r="C669" s="12"/>
    </row>
    <row r="670" spans="3:3" ht="15.75" customHeight="1">
      <c r="C670" s="12"/>
    </row>
    <row r="671" spans="3:3" ht="15.75" customHeight="1">
      <c r="C671" s="12"/>
    </row>
    <row r="672" spans="3:3" ht="15.75" customHeight="1">
      <c r="C672" s="12"/>
    </row>
    <row r="673" spans="3:3" ht="15.75" customHeight="1">
      <c r="C673" s="12"/>
    </row>
    <row r="674" spans="3:3" ht="15.75" customHeight="1">
      <c r="C674" s="12"/>
    </row>
    <row r="675" spans="3:3" ht="15.75" customHeight="1">
      <c r="C675" s="12"/>
    </row>
    <row r="676" spans="3:3" ht="15.75" customHeight="1">
      <c r="C676" s="12"/>
    </row>
    <row r="677" spans="3:3" ht="15.75" customHeight="1">
      <c r="C677" s="12"/>
    </row>
    <row r="678" spans="3:3" ht="15.75" customHeight="1">
      <c r="C678" s="12"/>
    </row>
    <row r="679" spans="3:3" ht="15.75" customHeight="1">
      <c r="C679" s="12"/>
    </row>
    <row r="680" spans="3:3" ht="15.75" customHeight="1">
      <c r="C680" s="12"/>
    </row>
    <row r="681" spans="3:3" ht="15.75" customHeight="1">
      <c r="C681" s="12"/>
    </row>
    <row r="682" spans="3:3" ht="15.75" customHeight="1">
      <c r="C682" s="12"/>
    </row>
    <row r="683" spans="3:3" ht="15.75" customHeight="1">
      <c r="C683" s="12"/>
    </row>
    <row r="684" spans="3:3" ht="15.75" customHeight="1">
      <c r="C684" s="12"/>
    </row>
    <row r="685" spans="3:3" ht="15.75" customHeight="1">
      <c r="C685" s="12"/>
    </row>
    <row r="686" spans="3:3" ht="15.75" customHeight="1">
      <c r="C686" s="12"/>
    </row>
    <row r="687" spans="3:3" ht="15.75" customHeight="1">
      <c r="C687" s="12"/>
    </row>
    <row r="688" spans="3:3" ht="15.75" customHeight="1">
      <c r="C688" s="12"/>
    </row>
    <row r="689" spans="3:3" ht="15.75" customHeight="1">
      <c r="C689" s="12"/>
    </row>
    <row r="690" spans="3:3" ht="15.75" customHeight="1">
      <c r="C690" s="12"/>
    </row>
    <row r="691" spans="3:3" ht="15.75" customHeight="1">
      <c r="C691" s="12"/>
    </row>
    <row r="692" spans="3:3" ht="15.75" customHeight="1">
      <c r="C692" s="12"/>
    </row>
    <row r="693" spans="3:3" ht="15.75" customHeight="1">
      <c r="C693" s="12"/>
    </row>
    <row r="694" spans="3:3" ht="15.75" customHeight="1">
      <c r="C694" s="12"/>
    </row>
    <row r="695" spans="3:3" ht="15.75" customHeight="1">
      <c r="C695" s="12"/>
    </row>
    <row r="696" spans="3:3" ht="15.75" customHeight="1">
      <c r="C696" s="12"/>
    </row>
    <row r="697" spans="3:3" ht="15.75" customHeight="1">
      <c r="C697" s="12"/>
    </row>
    <row r="698" spans="3:3" ht="15.75" customHeight="1">
      <c r="C698" s="12"/>
    </row>
    <row r="699" spans="3:3" ht="15.75" customHeight="1">
      <c r="C699" s="12"/>
    </row>
    <row r="700" spans="3:3" ht="15.75" customHeight="1">
      <c r="C700" s="12"/>
    </row>
    <row r="701" spans="3:3" ht="15.75" customHeight="1">
      <c r="C701" s="12"/>
    </row>
    <row r="702" spans="3:3" ht="15.75" customHeight="1">
      <c r="C702" s="12"/>
    </row>
    <row r="703" spans="3:3" ht="15.75" customHeight="1">
      <c r="C703" s="12"/>
    </row>
    <row r="704" spans="3:3" ht="15.75" customHeight="1">
      <c r="C704" s="12"/>
    </row>
    <row r="705" spans="3:3" ht="15.75" customHeight="1">
      <c r="C705" s="12"/>
    </row>
    <row r="706" spans="3:3" ht="15.75" customHeight="1">
      <c r="C706" s="12"/>
    </row>
    <row r="707" spans="3:3" ht="15.75" customHeight="1">
      <c r="C707" s="12"/>
    </row>
    <row r="708" spans="3:3" ht="15.75" customHeight="1">
      <c r="C708" s="12"/>
    </row>
    <row r="709" spans="3:3" ht="15.75" customHeight="1">
      <c r="C709" s="12"/>
    </row>
    <row r="710" spans="3:3" ht="15.75" customHeight="1">
      <c r="C710" s="12"/>
    </row>
    <row r="711" spans="3:3" ht="15.75" customHeight="1">
      <c r="C711" s="12"/>
    </row>
    <row r="712" spans="3:3" ht="15.75" customHeight="1">
      <c r="C712" s="12"/>
    </row>
    <row r="713" spans="3:3" ht="15.75" customHeight="1">
      <c r="C713" s="12"/>
    </row>
    <row r="714" spans="3:3" ht="15.75" customHeight="1">
      <c r="C714" s="12"/>
    </row>
    <row r="715" spans="3:3" ht="15.75" customHeight="1">
      <c r="C715" s="12"/>
    </row>
    <row r="716" spans="3:3" ht="15.75" customHeight="1">
      <c r="C716" s="12"/>
    </row>
    <row r="717" spans="3:3" ht="15.75" customHeight="1">
      <c r="C717" s="12"/>
    </row>
    <row r="718" spans="3:3" ht="15.75" customHeight="1">
      <c r="C718" s="12"/>
    </row>
    <row r="719" spans="3:3" ht="15.75" customHeight="1">
      <c r="C719" s="12"/>
    </row>
    <row r="720" spans="3:3" ht="15.75" customHeight="1">
      <c r="C720" s="12"/>
    </row>
    <row r="721" spans="3:3" ht="15.75" customHeight="1">
      <c r="C721" s="12"/>
    </row>
    <row r="722" spans="3:3" ht="15.75" customHeight="1">
      <c r="C722" s="12"/>
    </row>
    <row r="723" spans="3:3" ht="15.75" customHeight="1">
      <c r="C723" s="12"/>
    </row>
    <row r="724" spans="3:3" ht="15.75" customHeight="1">
      <c r="C724" s="12"/>
    </row>
    <row r="725" spans="3:3" ht="15.75" customHeight="1">
      <c r="C725" s="12"/>
    </row>
    <row r="726" spans="3:3" ht="15.75" customHeight="1">
      <c r="C726" s="12"/>
    </row>
    <row r="727" spans="3:3" ht="15.75" customHeight="1">
      <c r="C727" s="12"/>
    </row>
    <row r="728" spans="3:3" ht="15.75" customHeight="1">
      <c r="C728" s="12"/>
    </row>
    <row r="729" spans="3:3" ht="15.75" customHeight="1">
      <c r="C729" s="12"/>
    </row>
    <row r="730" spans="3:3" ht="15.75" customHeight="1">
      <c r="C730" s="12"/>
    </row>
    <row r="731" spans="3:3" ht="15.75" customHeight="1">
      <c r="C731" s="12"/>
    </row>
    <row r="732" spans="3:3" ht="15.75" customHeight="1">
      <c r="C732" s="12"/>
    </row>
    <row r="733" spans="3:3" ht="15.75" customHeight="1">
      <c r="C733" s="12"/>
    </row>
    <row r="734" spans="3:3" ht="15.75" customHeight="1">
      <c r="C734" s="12"/>
    </row>
    <row r="735" spans="3:3" ht="15.75" customHeight="1">
      <c r="C735" s="12"/>
    </row>
    <row r="736" spans="3:3" ht="15.75" customHeight="1">
      <c r="C736" s="12"/>
    </row>
    <row r="737" spans="3:3" ht="15.75" customHeight="1">
      <c r="C737" s="12"/>
    </row>
    <row r="738" spans="3:3" ht="15.75" customHeight="1">
      <c r="C738" s="12"/>
    </row>
    <row r="739" spans="3:3" ht="15.75" customHeight="1">
      <c r="C739" s="12"/>
    </row>
    <row r="740" spans="3:3" ht="15.75" customHeight="1">
      <c r="C740" s="12"/>
    </row>
    <row r="741" spans="3:3" ht="15.75" customHeight="1">
      <c r="C741" s="12"/>
    </row>
    <row r="742" spans="3:3" ht="15.75" customHeight="1">
      <c r="C742" s="12"/>
    </row>
    <row r="743" spans="3:3" ht="15.75" customHeight="1">
      <c r="C743" s="12"/>
    </row>
    <row r="744" spans="3:3" ht="15.75" customHeight="1">
      <c r="C744" s="12"/>
    </row>
    <row r="745" spans="3:3" ht="15.75" customHeight="1">
      <c r="C745" s="12"/>
    </row>
    <row r="746" spans="3:3" ht="15.75" customHeight="1">
      <c r="C746" s="12"/>
    </row>
    <row r="747" spans="3:3" ht="15.75" customHeight="1">
      <c r="C747" s="12"/>
    </row>
    <row r="748" spans="3:3" ht="15.75" customHeight="1">
      <c r="C748" s="12"/>
    </row>
    <row r="749" spans="3:3" ht="15.75" customHeight="1">
      <c r="C749" s="12"/>
    </row>
    <row r="750" spans="3:3" ht="15.75" customHeight="1">
      <c r="C750" s="12"/>
    </row>
    <row r="751" spans="3:3" ht="15.75" customHeight="1">
      <c r="C751" s="12"/>
    </row>
    <row r="752" spans="3:3" ht="15.75" customHeight="1">
      <c r="C752" s="12"/>
    </row>
    <row r="753" spans="3:3" ht="15.75" customHeight="1">
      <c r="C753" s="12"/>
    </row>
    <row r="754" spans="3:3" ht="15.75" customHeight="1">
      <c r="C754" s="12"/>
    </row>
    <row r="755" spans="3:3" ht="15.75" customHeight="1">
      <c r="C755" s="12"/>
    </row>
    <row r="756" spans="3:3" ht="15.75" customHeight="1">
      <c r="C756" s="12"/>
    </row>
    <row r="757" spans="3:3" ht="15.75" customHeight="1">
      <c r="C757" s="12"/>
    </row>
    <row r="758" spans="3:3" ht="15.75" customHeight="1">
      <c r="C758" s="12"/>
    </row>
    <row r="759" spans="3:3" ht="15.75" customHeight="1">
      <c r="C759" s="12"/>
    </row>
    <row r="760" spans="3:3" ht="15.75" customHeight="1">
      <c r="C760" s="12"/>
    </row>
    <row r="761" spans="3:3" ht="15.75" customHeight="1">
      <c r="C761" s="12"/>
    </row>
    <row r="762" spans="3:3" ht="15.75" customHeight="1">
      <c r="C762" s="12"/>
    </row>
    <row r="763" spans="3:3" ht="15.75" customHeight="1">
      <c r="C763" s="12"/>
    </row>
    <row r="764" spans="3:3" ht="15.75" customHeight="1">
      <c r="C764" s="12"/>
    </row>
    <row r="765" spans="3:3" ht="15.75" customHeight="1">
      <c r="C765" s="12"/>
    </row>
    <row r="766" spans="3:3" ht="15.75" customHeight="1">
      <c r="C766" s="12"/>
    </row>
    <row r="767" spans="3:3" ht="15.75" customHeight="1">
      <c r="C767" s="12"/>
    </row>
    <row r="768" spans="3:3" ht="15.75" customHeight="1">
      <c r="C768" s="12"/>
    </row>
    <row r="769" spans="3:3" ht="15.75" customHeight="1">
      <c r="C769" s="12"/>
    </row>
    <row r="770" spans="3:3" ht="15.75" customHeight="1">
      <c r="C770" s="12"/>
    </row>
    <row r="771" spans="3:3" ht="15.75" customHeight="1">
      <c r="C771" s="12"/>
    </row>
    <row r="772" spans="3:3" ht="15.75" customHeight="1">
      <c r="C772" s="12"/>
    </row>
    <row r="773" spans="3:3" ht="15.75" customHeight="1">
      <c r="C773" s="12"/>
    </row>
    <row r="774" spans="3:3" ht="15.75" customHeight="1">
      <c r="C774" s="12"/>
    </row>
    <row r="775" spans="3:3" ht="15.75" customHeight="1">
      <c r="C775" s="12"/>
    </row>
    <row r="776" spans="3:3" ht="15.75" customHeight="1">
      <c r="C776" s="12"/>
    </row>
    <row r="777" spans="3:3" ht="15.75" customHeight="1">
      <c r="C777" s="12"/>
    </row>
    <row r="778" spans="3:3" ht="15.75" customHeight="1">
      <c r="C778" s="12"/>
    </row>
    <row r="779" spans="3:3" ht="15.75" customHeight="1">
      <c r="C779" s="12"/>
    </row>
    <row r="780" spans="3:3" ht="15.75" customHeight="1">
      <c r="C780" s="12"/>
    </row>
    <row r="781" spans="3:3" ht="15.75" customHeight="1">
      <c r="C781" s="12"/>
    </row>
    <row r="782" spans="3:3" ht="15.75" customHeight="1">
      <c r="C782" s="12"/>
    </row>
    <row r="783" spans="3:3" ht="15.75" customHeight="1">
      <c r="C783" s="12"/>
    </row>
    <row r="784" spans="3:3" ht="15.75" customHeight="1">
      <c r="C784" s="12"/>
    </row>
    <row r="785" spans="3:3" ht="15.75" customHeight="1">
      <c r="C785" s="12"/>
    </row>
    <row r="786" spans="3:3" ht="15.75" customHeight="1">
      <c r="C786" s="12"/>
    </row>
    <row r="787" spans="3:3" ht="15.75" customHeight="1">
      <c r="C787" s="12"/>
    </row>
    <row r="788" spans="3:3" ht="15.75" customHeight="1">
      <c r="C788" s="12"/>
    </row>
    <row r="789" spans="3:3" ht="15.75" customHeight="1">
      <c r="C789" s="12"/>
    </row>
    <row r="790" spans="3:3" ht="15.75" customHeight="1">
      <c r="C790" s="12"/>
    </row>
    <row r="791" spans="3:3" ht="15.75" customHeight="1">
      <c r="C791" s="12"/>
    </row>
    <row r="792" spans="3:3" ht="15.75" customHeight="1">
      <c r="C792" s="12"/>
    </row>
    <row r="793" spans="3:3" ht="15.75" customHeight="1">
      <c r="C793" s="12"/>
    </row>
    <row r="794" spans="3:3" ht="15.75" customHeight="1">
      <c r="C794" s="12"/>
    </row>
    <row r="795" spans="3:3" ht="15.75" customHeight="1">
      <c r="C795" s="12"/>
    </row>
    <row r="796" spans="3:3" ht="15.75" customHeight="1">
      <c r="C796" s="12"/>
    </row>
    <row r="797" spans="3:3" ht="15.75" customHeight="1">
      <c r="C797" s="12"/>
    </row>
    <row r="798" spans="3:3" ht="15.75" customHeight="1">
      <c r="C798" s="12"/>
    </row>
    <row r="799" spans="3:3" ht="15.75" customHeight="1">
      <c r="C799" s="12"/>
    </row>
    <row r="800" spans="3:3" ht="15.75" customHeight="1">
      <c r="C800" s="12"/>
    </row>
    <row r="801" spans="3:3" ht="15.75" customHeight="1">
      <c r="C801" s="12"/>
    </row>
    <row r="802" spans="3:3" ht="15.75" customHeight="1">
      <c r="C802" s="12"/>
    </row>
    <row r="803" spans="3:3" ht="15.75" customHeight="1">
      <c r="C803" s="12"/>
    </row>
    <row r="804" spans="3:3" ht="15.75" customHeight="1">
      <c r="C804" s="12"/>
    </row>
    <row r="805" spans="3:3" ht="15.75" customHeight="1">
      <c r="C805" s="12"/>
    </row>
    <row r="806" spans="3:3" ht="15.75" customHeight="1">
      <c r="C806" s="12"/>
    </row>
    <row r="807" spans="3:3" ht="15.75" customHeight="1">
      <c r="C807" s="12"/>
    </row>
    <row r="808" spans="3:3" ht="15.75" customHeight="1">
      <c r="C808" s="12"/>
    </row>
    <row r="809" spans="3:3" ht="15.75" customHeight="1">
      <c r="C809" s="12"/>
    </row>
    <row r="810" spans="3:3" ht="15.75" customHeight="1">
      <c r="C810" s="12"/>
    </row>
    <row r="811" spans="3:3" ht="15.75" customHeight="1">
      <c r="C811" s="12"/>
    </row>
    <row r="812" spans="3:3" ht="15.75" customHeight="1">
      <c r="C812" s="12"/>
    </row>
    <row r="813" spans="3:3" ht="15.75" customHeight="1">
      <c r="C813" s="12"/>
    </row>
    <row r="814" spans="3:3" ht="15.75" customHeight="1">
      <c r="C814" s="12"/>
    </row>
    <row r="815" spans="3:3" ht="15.75" customHeight="1">
      <c r="C815" s="12"/>
    </row>
    <row r="816" spans="3:3" ht="15.75" customHeight="1">
      <c r="C816" s="12"/>
    </row>
    <row r="817" spans="3:3" ht="15.75" customHeight="1">
      <c r="C817" s="12"/>
    </row>
    <row r="818" spans="3:3" ht="15.75" customHeight="1">
      <c r="C818" s="12"/>
    </row>
    <row r="819" spans="3:3" ht="15.75" customHeight="1">
      <c r="C819" s="12"/>
    </row>
    <row r="820" spans="3:3" ht="15.75" customHeight="1">
      <c r="C820" s="12"/>
    </row>
    <row r="821" spans="3:3" ht="15.75" customHeight="1">
      <c r="C821" s="12"/>
    </row>
    <row r="822" spans="3:3" ht="15.75" customHeight="1">
      <c r="C822" s="12"/>
    </row>
    <row r="823" spans="3:3" ht="15.75" customHeight="1">
      <c r="C823" s="12"/>
    </row>
    <row r="824" spans="3:3" ht="15.75" customHeight="1">
      <c r="C824" s="12"/>
    </row>
    <row r="825" spans="3:3" ht="15.75" customHeight="1">
      <c r="C825" s="12"/>
    </row>
    <row r="826" spans="3:3" ht="15.75" customHeight="1">
      <c r="C826" s="12"/>
    </row>
    <row r="827" spans="3:3" ht="15.75" customHeight="1">
      <c r="C827" s="12"/>
    </row>
    <row r="828" spans="3:3" ht="15.75" customHeight="1">
      <c r="C828" s="12"/>
    </row>
    <row r="829" spans="3:3" ht="15.75" customHeight="1">
      <c r="C829" s="12"/>
    </row>
    <row r="830" spans="3:3" ht="15.75" customHeight="1">
      <c r="C830" s="12"/>
    </row>
    <row r="831" spans="3:3" ht="15.75" customHeight="1">
      <c r="C831" s="12"/>
    </row>
    <row r="832" spans="3:3" ht="15.75" customHeight="1">
      <c r="C832" s="12"/>
    </row>
    <row r="833" spans="3:3" ht="15.75" customHeight="1">
      <c r="C833" s="12"/>
    </row>
    <row r="834" spans="3:3" ht="15.75" customHeight="1">
      <c r="C834" s="12"/>
    </row>
    <row r="835" spans="3:3" ht="15.75" customHeight="1">
      <c r="C835" s="12"/>
    </row>
    <row r="836" spans="3:3" ht="15.75" customHeight="1">
      <c r="C836" s="12"/>
    </row>
    <row r="837" spans="3:3" ht="15.75" customHeight="1">
      <c r="C837" s="12"/>
    </row>
    <row r="838" spans="3:3" ht="15.75" customHeight="1">
      <c r="C838" s="12"/>
    </row>
    <row r="839" spans="3:3" ht="15.75" customHeight="1">
      <c r="C839" s="12"/>
    </row>
    <row r="840" spans="3:3" ht="15.75" customHeight="1">
      <c r="C840" s="12"/>
    </row>
    <row r="841" spans="3:3" ht="15.75" customHeight="1">
      <c r="C841" s="12"/>
    </row>
    <row r="842" spans="3:3" ht="15.75" customHeight="1">
      <c r="C842" s="12"/>
    </row>
    <row r="843" spans="3:3" ht="15.75" customHeight="1">
      <c r="C843" s="12"/>
    </row>
    <row r="844" spans="3:3" ht="15.75" customHeight="1">
      <c r="C844" s="12"/>
    </row>
    <row r="845" spans="3:3" ht="15.75" customHeight="1">
      <c r="C845" s="12"/>
    </row>
    <row r="846" spans="3:3" ht="15.75" customHeight="1">
      <c r="C846" s="12"/>
    </row>
    <row r="847" spans="3:3" ht="15.75" customHeight="1">
      <c r="C847" s="12"/>
    </row>
    <row r="848" spans="3:3" ht="15.75" customHeight="1">
      <c r="C848" s="12"/>
    </row>
    <row r="849" spans="3:3" ht="15.75" customHeight="1">
      <c r="C849" s="12"/>
    </row>
    <row r="850" spans="3:3" ht="15.75" customHeight="1">
      <c r="C850" s="12"/>
    </row>
    <row r="851" spans="3:3" ht="15.75" customHeight="1">
      <c r="C851" s="12"/>
    </row>
    <row r="852" spans="3:3" ht="15.75" customHeight="1">
      <c r="C852" s="12"/>
    </row>
    <row r="853" spans="3:3" ht="15.75" customHeight="1">
      <c r="C853" s="12"/>
    </row>
    <row r="854" spans="3:3" ht="15.75" customHeight="1">
      <c r="C854" s="12"/>
    </row>
    <row r="855" spans="3:3" ht="15.75" customHeight="1">
      <c r="C855" s="12"/>
    </row>
    <row r="856" spans="3:3" ht="15.75" customHeight="1">
      <c r="C856" s="12"/>
    </row>
    <row r="857" spans="3:3" ht="15.75" customHeight="1">
      <c r="C857" s="12"/>
    </row>
    <row r="858" spans="3:3" ht="15.75" customHeight="1">
      <c r="C858" s="12"/>
    </row>
    <row r="859" spans="3:3" ht="15.75" customHeight="1">
      <c r="C859" s="12"/>
    </row>
    <row r="860" spans="3:3" ht="15.75" customHeight="1">
      <c r="C860" s="12"/>
    </row>
    <row r="861" spans="3:3" ht="15.75" customHeight="1">
      <c r="C861" s="12"/>
    </row>
    <row r="862" spans="3:3" ht="15.75" customHeight="1">
      <c r="C862" s="12"/>
    </row>
    <row r="863" spans="3:3" ht="15.75" customHeight="1">
      <c r="C863" s="12"/>
    </row>
    <row r="864" spans="3:3" ht="15.75" customHeight="1">
      <c r="C864" s="12"/>
    </row>
    <row r="865" spans="3:3" ht="15.75" customHeight="1">
      <c r="C865" s="12"/>
    </row>
    <row r="866" spans="3:3" ht="15.75" customHeight="1">
      <c r="C866" s="12"/>
    </row>
    <row r="867" spans="3:3" ht="15.75" customHeight="1">
      <c r="C867" s="12"/>
    </row>
    <row r="868" spans="3:3" ht="15.75" customHeight="1">
      <c r="C868" s="12"/>
    </row>
    <row r="869" spans="3:3" ht="15.75" customHeight="1">
      <c r="C869" s="12"/>
    </row>
    <row r="870" spans="3:3" ht="15.75" customHeight="1">
      <c r="C870" s="12"/>
    </row>
    <row r="871" spans="3:3" ht="15.75" customHeight="1">
      <c r="C871" s="12"/>
    </row>
    <row r="872" spans="3:3" ht="15.75" customHeight="1">
      <c r="C872" s="12"/>
    </row>
    <row r="873" spans="3:3" ht="15.75" customHeight="1">
      <c r="C873" s="12"/>
    </row>
    <row r="874" spans="3:3" ht="15.75" customHeight="1">
      <c r="C874" s="12"/>
    </row>
    <row r="875" spans="3:3" ht="15.75" customHeight="1">
      <c r="C875" s="12"/>
    </row>
    <row r="876" spans="3:3" ht="15.75" customHeight="1">
      <c r="C876" s="12"/>
    </row>
    <row r="877" spans="3:3" ht="15.75" customHeight="1">
      <c r="C877" s="12"/>
    </row>
    <row r="878" spans="3:3" ht="15.75" customHeight="1">
      <c r="C878" s="12"/>
    </row>
    <row r="879" spans="3:3" ht="15.75" customHeight="1">
      <c r="C879" s="12"/>
    </row>
    <row r="880" spans="3:3" ht="15.75" customHeight="1">
      <c r="C880" s="12"/>
    </row>
    <row r="881" spans="3:3" ht="15.75" customHeight="1">
      <c r="C881" s="12"/>
    </row>
    <row r="882" spans="3:3" ht="15.75" customHeight="1">
      <c r="C882" s="12"/>
    </row>
    <row r="883" spans="3:3" ht="15.75" customHeight="1">
      <c r="C883" s="12"/>
    </row>
    <row r="884" spans="3:3" ht="15.75" customHeight="1">
      <c r="C884" s="12"/>
    </row>
    <row r="885" spans="3:3" ht="15.75" customHeight="1">
      <c r="C885" s="12"/>
    </row>
    <row r="886" spans="3:3" ht="15.75" customHeight="1">
      <c r="C886" s="12"/>
    </row>
    <row r="887" spans="3:3" ht="15.75" customHeight="1">
      <c r="C887" s="12"/>
    </row>
    <row r="888" spans="3:3" ht="15.75" customHeight="1">
      <c r="C888" s="12"/>
    </row>
    <row r="889" spans="3:3" ht="15.75" customHeight="1">
      <c r="C889" s="12"/>
    </row>
    <row r="890" spans="3:3" ht="15.75" customHeight="1">
      <c r="C890" s="12"/>
    </row>
    <row r="891" spans="3:3" ht="15.75" customHeight="1">
      <c r="C891" s="12"/>
    </row>
    <row r="892" spans="3:3" ht="15.75" customHeight="1">
      <c r="C892" s="12"/>
    </row>
    <row r="893" spans="3:3" ht="15.75" customHeight="1">
      <c r="C893" s="12"/>
    </row>
    <row r="894" spans="3:3" ht="15.75" customHeight="1">
      <c r="C894" s="12"/>
    </row>
    <row r="895" spans="3:3" ht="15.75" customHeight="1">
      <c r="C895" s="12"/>
    </row>
    <row r="896" spans="3:3" ht="15.75" customHeight="1">
      <c r="C896" s="12"/>
    </row>
    <row r="897" spans="3:3" ht="15.75" customHeight="1">
      <c r="C897" s="12"/>
    </row>
    <row r="898" spans="3:3" ht="15.75" customHeight="1">
      <c r="C898" s="12"/>
    </row>
    <row r="899" spans="3:3" ht="15.75" customHeight="1">
      <c r="C899" s="12"/>
    </row>
    <row r="900" spans="3:3" ht="15.75" customHeight="1">
      <c r="C900" s="12"/>
    </row>
    <row r="901" spans="3:3" ht="15.75" customHeight="1">
      <c r="C901" s="12"/>
    </row>
    <row r="902" spans="3:3" ht="15.75" customHeight="1">
      <c r="C902" s="12"/>
    </row>
    <row r="903" spans="3:3" ht="15.75" customHeight="1">
      <c r="C903" s="12"/>
    </row>
    <row r="904" spans="3:3" ht="15.75" customHeight="1">
      <c r="C904" s="12"/>
    </row>
    <row r="905" spans="3:3" ht="15.75" customHeight="1">
      <c r="C905" s="12"/>
    </row>
    <row r="906" spans="3:3" ht="15.75" customHeight="1">
      <c r="C906" s="12"/>
    </row>
    <row r="907" spans="3:3" ht="15.75" customHeight="1">
      <c r="C907" s="12"/>
    </row>
    <row r="908" spans="3:3" ht="15.75" customHeight="1">
      <c r="C908" s="12"/>
    </row>
    <row r="909" spans="3:3" ht="15.75" customHeight="1">
      <c r="C909" s="12"/>
    </row>
    <row r="910" spans="3:3" ht="15.75" customHeight="1">
      <c r="C910" s="12"/>
    </row>
    <row r="911" spans="3:3" ht="15.75" customHeight="1">
      <c r="C911" s="12"/>
    </row>
    <row r="912" spans="3:3" ht="15.75" customHeight="1">
      <c r="C912" s="12"/>
    </row>
    <row r="913" spans="3:3" ht="15.75" customHeight="1">
      <c r="C913" s="12"/>
    </row>
    <row r="914" spans="3:3" ht="15.75" customHeight="1">
      <c r="C914" s="12"/>
    </row>
    <row r="915" spans="3:3" ht="15.75" customHeight="1">
      <c r="C915" s="12"/>
    </row>
    <row r="916" spans="3:3" ht="15.75" customHeight="1">
      <c r="C916" s="12"/>
    </row>
    <row r="917" spans="3:3" ht="15.75" customHeight="1">
      <c r="C917" s="12"/>
    </row>
    <row r="918" spans="3:3" ht="15.75" customHeight="1">
      <c r="C918" s="12"/>
    </row>
    <row r="919" spans="3:3" ht="15.75" customHeight="1">
      <c r="C919" s="12"/>
    </row>
    <row r="920" spans="3:3" ht="15.75" customHeight="1">
      <c r="C920" s="12"/>
    </row>
    <row r="921" spans="3:3" ht="15.75" customHeight="1">
      <c r="C921" s="12"/>
    </row>
    <row r="922" spans="3:3" ht="15.75" customHeight="1">
      <c r="C922" s="12"/>
    </row>
    <row r="923" spans="3:3" ht="15.75" customHeight="1">
      <c r="C923" s="12"/>
    </row>
    <row r="924" spans="3:3" ht="15.75" customHeight="1">
      <c r="C924" s="12"/>
    </row>
    <row r="925" spans="3:3" ht="15.75" customHeight="1">
      <c r="C925" s="12"/>
    </row>
    <row r="926" spans="3:3" ht="15.75" customHeight="1">
      <c r="C926" s="12"/>
    </row>
    <row r="927" spans="3:3" ht="15.75" customHeight="1">
      <c r="C927" s="12"/>
    </row>
    <row r="928" spans="3:3" ht="15.75" customHeight="1">
      <c r="C928" s="12"/>
    </row>
    <row r="929" spans="3:3" ht="15.75" customHeight="1">
      <c r="C929" s="12"/>
    </row>
    <row r="930" spans="3:3" ht="15.75" customHeight="1">
      <c r="C930" s="12"/>
    </row>
    <row r="931" spans="3:3" ht="15.75" customHeight="1">
      <c r="C931" s="12"/>
    </row>
    <row r="932" spans="3:3" ht="15.75" customHeight="1">
      <c r="C932" s="12"/>
    </row>
    <row r="933" spans="3:3" ht="15.75" customHeight="1">
      <c r="C933" s="12"/>
    </row>
    <row r="934" spans="3:3" ht="15.75" customHeight="1">
      <c r="C934" s="12"/>
    </row>
    <row r="935" spans="3:3" ht="15.75" customHeight="1">
      <c r="C935" s="12"/>
    </row>
    <row r="936" spans="3:3" ht="15.75" customHeight="1">
      <c r="C936" s="12"/>
    </row>
    <row r="937" spans="3:3" ht="15.75" customHeight="1">
      <c r="C937" s="12"/>
    </row>
    <row r="938" spans="3:3" ht="15.75" customHeight="1">
      <c r="C938" s="12"/>
    </row>
    <row r="939" spans="3:3" ht="15.75" customHeight="1">
      <c r="C939" s="12"/>
    </row>
    <row r="940" spans="3:3" ht="15.75" customHeight="1">
      <c r="C940" s="12"/>
    </row>
    <row r="941" spans="3:3" ht="15.75" customHeight="1">
      <c r="C941" s="12"/>
    </row>
    <row r="942" spans="3:3" ht="15.75" customHeight="1">
      <c r="C942" s="12"/>
    </row>
    <row r="943" spans="3:3" ht="15.75" customHeight="1">
      <c r="C943" s="12"/>
    </row>
    <row r="944" spans="3:3" ht="15.75" customHeight="1">
      <c r="C944" s="12"/>
    </row>
    <row r="945" spans="3:3" ht="15.75" customHeight="1">
      <c r="C945" s="12"/>
    </row>
    <row r="946" spans="3:3" ht="15.75" customHeight="1">
      <c r="C946" s="12"/>
    </row>
    <row r="947" spans="3:3" ht="15.75" customHeight="1">
      <c r="C947" s="12"/>
    </row>
    <row r="948" spans="3:3" ht="15.75" customHeight="1">
      <c r="C948" s="12"/>
    </row>
    <row r="949" spans="3:3" ht="15.75" customHeight="1">
      <c r="C949" s="12"/>
    </row>
    <row r="950" spans="3:3" ht="15.75" customHeight="1">
      <c r="C950" s="12"/>
    </row>
    <row r="951" spans="3:3" ht="15.75" customHeight="1">
      <c r="C951" s="12"/>
    </row>
    <row r="952" spans="3:3" ht="15.75" customHeight="1">
      <c r="C952" s="12"/>
    </row>
    <row r="953" spans="3:3" ht="15.75" customHeight="1">
      <c r="C953" s="12"/>
    </row>
    <row r="954" spans="3:3" ht="15.75" customHeight="1">
      <c r="C954" s="12"/>
    </row>
    <row r="955" spans="3:3" ht="15.75" customHeight="1">
      <c r="C955" s="12"/>
    </row>
    <row r="956" spans="3:3" ht="15.75" customHeight="1">
      <c r="C956" s="12"/>
    </row>
    <row r="957" spans="3:3" ht="15.75" customHeight="1">
      <c r="C957" s="12"/>
    </row>
    <row r="958" spans="3:3" ht="15.75" customHeight="1">
      <c r="C958" s="12"/>
    </row>
    <row r="959" spans="3:3" ht="15.75" customHeight="1">
      <c r="C959" s="12"/>
    </row>
    <row r="960" spans="3:3" ht="15.75" customHeight="1">
      <c r="C960" s="12"/>
    </row>
    <row r="961" spans="3:3" ht="15.75" customHeight="1">
      <c r="C961" s="12"/>
    </row>
    <row r="962" spans="3:3" ht="15.75" customHeight="1">
      <c r="C962" s="12"/>
    </row>
    <row r="963" spans="3:3" ht="15.75" customHeight="1">
      <c r="C963" s="12"/>
    </row>
    <row r="964" spans="3:3" ht="15.75" customHeight="1">
      <c r="C964" s="12"/>
    </row>
    <row r="965" spans="3:3" ht="15.75" customHeight="1">
      <c r="C965" s="12"/>
    </row>
    <row r="966" spans="3:3" ht="15.75" customHeight="1">
      <c r="C966" s="12"/>
    </row>
    <row r="967" spans="3:3" ht="15.75" customHeight="1">
      <c r="C967" s="12"/>
    </row>
    <row r="968" spans="3:3" ht="15.75" customHeight="1">
      <c r="C968" s="12"/>
    </row>
    <row r="969" spans="3:3" ht="15.75" customHeight="1">
      <c r="C969" s="12"/>
    </row>
    <row r="970" spans="3:3" ht="15.75" customHeight="1">
      <c r="C970" s="12"/>
    </row>
    <row r="971" spans="3:3" ht="15.75" customHeight="1">
      <c r="C971" s="12"/>
    </row>
    <row r="972" spans="3:3" ht="15.75" customHeight="1">
      <c r="C972" s="12"/>
    </row>
    <row r="973" spans="3:3" ht="15.75" customHeight="1">
      <c r="C973" s="12"/>
    </row>
    <row r="974" spans="3:3" ht="15.75" customHeight="1">
      <c r="C974" s="12"/>
    </row>
    <row r="975" spans="3:3" ht="15.75" customHeight="1">
      <c r="C975" s="12"/>
    </row>
    <row r="976" spans="3:3" ht="15.75" customHeight="1">
      <c r="C976" s="12"/>
    </row>
    <row r="977" spans="3:3" ht="15.75" customHeight="1">
      <c r="C977" s="12"/>
    </row>
    <row r="978" spans="3:3" ht="15.75" customHeight="1">
      <c r="C978" s="12"/>
    </row>
    <row r="979" spans="3:3" ht="15.75" customHeight="1">
      <c r="C979" s="12"/>
    </row>
    <row r="980" spans="3:3" ht="15.75" customHeight="1">
      <c r="C980" s="12"/>
    </row>
    <row r="981" spans="3:3" ht="15.75" customHeight="1">
      <c r="C981" s="12"/>
    </row>
    <row r="982" spans="3:3" ht="15.75" customHeight="1">
      <c r="C982" s="12"/>
    </row>
    <row r="983" spans="3:3" ht="15.75" customHeight="1">
      <c r="C983" s="12"/>
    </row>
    <row r="984" spans="3:3" ht="15.75" customHeight="1">
      <c r="C984" s="12"/>
    </row>
    <row r="985" spans="3:3" ht="15.75" customHeight="1">
      <c r="C985" s="12"/>
    </row>
    <row r="986" spans="3:3" ht="15.75" customHeight="1">
      <c r="C986" s="12"/>
    </row>
    <row r="987" spans="3:3" ht="15.75" customHeight="1">
      <c r="C987" s="12"/>
    </row>
  </sheetData>
  <autoFilter ref="A1:AH41" xr:uid="{00000000-0009-0000-0000-000000000000}"/>
  <mergeCells count="9">
    <mergeCell ref="X1:Y1"/>
    <mergeCell ref="Z1:AA1"/>
    <mergeCell ref="D1:F1"/>
    <mergeCell ref="G1:I1"/>
    <mergeCell ref="J1:L1"/>
    <mergeCell ref="M1:N1"/>
    <mergeCell ref="O1:Q1"/>
    <mergeCell ref="R1:T1"/>
    <mergeCell ref="U1:W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40"/>
  <sheetViews>
    <sheetView workbookViewId="0">
      <selection activeCell="B1" sqref="B1:B1048576"/>
    </sheetView>
  </sheetViews>
  <sheetFormatPr defaultColWidth="14.44140625" defaultRowHeight="15" customHeight="1"/>
  <cols>
    <col min="1" max="1" width="34.33203125" customWidth="1"/>
    <col min="2" max="2" width="13.109375" bestFit="1" customWidth="1"/>
  </cols>
  <sheetData>
    <row r="1" spans="1:40">
      <c r="A1" s="3" t="s">
        <v>44</v>
      </c>
      <c r="B1" s="2" t="s">
        <v>45</v>
      </c>
      <c r="C1" s="14" t="s">
        <v>91</v>
      </c>
      <c r="D1" s="14" t="s">
        <v>92</v>
      </c>
      <c r="E1" s="14" t="s">
        <v>101</v>
      </c>
      <c r="F1" s="13" t="s">
        <v>46</v>
      </c>
      <c r="G1" s="13" t="s">
        <v>46</v>
      </c>
      <c r="H1" s="13" t="s">
        <v>46</v>
      </c>
      <c r="I1" s="15" t="s">
        <v>46</v>
      </c>
      <c r="J1" s="15" t="s">
        <v>46</v>
      </c>
      <c r="K1" s="15" t="s">
        <v>46</v>
      </c>
      <c r="L1" s="15" t="s">
        <v>46</v>
      </c>
      <c r="M1" s="15" t="s">
        <v>46</v>
      </c>
      <c r="N1" s="15" t="s">
        <v>46</v>
      </c>
      <c r="O1" s="15" t="s">
        <v>46</v>
      </c>
      <c r="P1" s="15" t="s">
        <v>46</v>
      </c>
      <c r="Q1" s="15" t="s">
        <v>46</v>
      </c>
      <c r="R1" s="15" t="s">
        <v>46</v>
      </c>
      <c r="S1" s="15" t="s">
        <v>46</v>
      </c>
      <c r="T1" s="15" t="s">
        <v>46</v>
      </c>
      <c r="U1" s="15" t="s">
        <v>46</v>
      </c>
      <c r="V1" s="15" t="s">
        <v>46</v>
      </c>
      <c r="W1" s="15" t="s">
        <v>46</v>
      </c>
      <c r="X1" s="15" t="s">
        <v>46</v>
      </c>
      <c r="Y1" s="15" t="s">
        <v>46</v>
      </c>
      <c r="Z1" s="15" t="s">
        <v>46</v>
      </c>
      <c r="AA1" s="15" t="s">
        <v>46</v>
      </c>
      <c r="AB1" s="15" t="s">
        <v>46</v>
      </c>
      <c r="AC1" s="15" t="s">
        <v>46</v>
      </c>
      <c r="AD1" s="15" t="s">
        <v>46</v>
      </c>
      <c r="AE1" s="15" t="s">
        <v>46</v>
      </c>
      <c r="AF1" s="15" t="s">
        <v>46</v>
      </c>
      <c r="AG1" s="15" t="s">
        <v>46</v>
      </c>
      <c r="AH1" s="15" t="s">
        <v>46</v>
      </c>
      <c r="AI1" s="15" t="s">
        <v>46</v>
      </c>
      <c r="AJ1" s="15" t="s">
        <v>46</v>
      </c>
      <c r="AK1" s="15" t="s">
        <v>46</v>
      </c>
      <c r="AL1" s="25"/>
      <c r="AM1" s="25"/>
      <c r="AN1" s="25"/>
    </row>
    <row r="2" spans="1:40">
      <c r="A2" s="6" t="s">
        <v>52</v>
      </c>
      <c r="B2" s="7">
        <v>211801370026</v>
      </c>
      <c r="C2" s="16">
        <f t="shared" ref="C2:C40" si="0">COUNTIF(F$1:XFD$1,"Tableau")</f>
        <v>32</v>
      </c>
      <c r="D2" s="16">
        <f t="shared" ref="D2:D40" si="1">COUNTIF($F2:$XFD2,1)</f>
        <v>23</v>
      </c>
      <c r="E2" s="26">
        <f>($D2/$C2)*100</f>
        <v>71.875</v>
      </c>
      <c r="F2" s="16">
        <v>0</v>
      </c>
      <c r="G2" s="16">
        <v>0</v>
      </c>
      <c r="H2" s="16">
        <v>0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0</v>
      </c>
      <c r="AF2" s="16">
        <v>0</v>
      </c>
      <c r="AG2" s="16">
        <v>0</v>
      </c>
      <c r="AH2" s="16">
        <v>1</v>
      </c>
      <c r="AI2" s="16">
        <v>0</v>
      </c>
      <c r="AJ2" s="16">
        <v>0</v>
      </c>
      <c r="AK2" s="16">
        <v>0</v>
      </c>
    </row>
    <row r="3" spans="1:40">
      <c r="A3" s="6" t="s">
        <v>53</v>
      </c>
      <c r="B3" s="7">
        <v>211801370027</v>
      </c>
      <c r="C3" s="16">
        <f t="shared" si="0"/>
        <v>32</v>
      </c>
      <c r="D3" s="16">
        <f t="shared" si="1"/>
        <v>24</v>
      </c>
      <c r="E3" s="26">
        <f t="shared" ref="E3:E40" si="2">($D3/$C3)*100</f>
        <v>75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0</v>
      </c>
      <c r="AF3" s="16">
        <v>0</v>
      </c>
      <c r="AG3" s="16">
        <v>0</v>
      </c>
      <c r="AH3" s="16">
        <v>1</v>
      </c>
      <c r="AI3" s="16">
        <v>1</v>
      </c>
      <c r="AJ3" s="16">
        <v>1</v>
      </c>
      <c r="AK3" s="16">
        <v>1</v>
      </c>
    </row>
    <row r="4" spans="1:40">
      <c r="A4" s="6" t="s">
        <v>54</v>
      </c>
      <c r="B4" s="7">
        <v>211801370081</v>
      </c>
      <c r="C4" s="16">
        <f t="shared" si="0"/>
        <v>32</v>
      </c>
      <c r="D4" s="16">
        <f t="shared" si="1"/>
        <v>27</v>
      </c>
      <c r="E4" s="26">
        <f t="shared" si="2"/>
        <v>84.375</v>
      </c>
      <c r="F4" s="16">
        <v>0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1</v>
      </c>
      <c r="AE4" s="16">
        <v>0</v>
      </c>
      <c r="AF4" s="16">
        <v>0</v>
      </c>
      <c r="AG4" s="16">
        <v>0</v>
      </c>
      <c r="AH4" s="16">
        <v>1</v>
      </c>
      <c r="AI4" s="16">
        <v>0</v>
      </c>
      <c r="AJ4" s="16">
        <v>1</v>
      </c>
      <c r="AK4" s="16">
        <v>1</v>
      </c>
    </row>
    <row r="5" spans="1:40">
      <c r="A5" s="6" t="s">
        <v>55</v>
      </c>
      <c r="B5" s="7">
        <v>211801370085</v>
      </c>
      <c r="C5" s="16">
        <f t="shared" si="0"/>
        <v>32</v>
      </c>
      <c r="D5" s="16">
        <f t="shared" si="1"/>
        <v>25</v>
      </c>
      <c r="E5" s="26">
        <f t="shared" si="2"/>
        <v>78.125</v>
      </c>
      <c r="F5" s="16">
        <v>0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0</v>
      </c>
      <c r="S5" s="16">
        <v>0</v>
      </c>
      <c r="T5" s="16">
        <v>0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  <c r="AE5" s="16">
        <v>0</v>
      </c>
      <c r="AF5" s="16">
        <v>0</v>
      </c>
      <c r="AG5" s="16">
        <v>0</v>
      </c>
      <c r="AH5" s="16">
        <v>1</v>
      </c>
      <c r="AI5" s="16">
        <v>1</v>
      </c>
      <c r="AJ5" s="16">
        <v>1</v>
      </c>
      <c r="AK5" s="16">
        <v>1</v>
      </c>
    </row>
    <row r="6" spans="1:40">
      <c r="A6" s="6" t="s">
        <v>56</v>
      </c>
      <c r="B6" s="7">
        <v>211801370093</v>
      </c>
      <c r="C6" s="16">
        <f t="shared" si="0"/>
        <v>32</v>
      </c>
      <c r="D6" s="16">
        <f t="shared" si="1"/>
        <v>26</v>
      </c>
      <c r="E6" s="26">
        <f t="shared" si="2"/>
        <v>81.25</v>
      </c>
      <c r="F6" s="16">
        <v>0</v>
      </c>
      <c r="G6" s="16">
        <v>0</v>
      </c>
      <c r="H6" s="16">
        <v>0</v>
      </c>
      <c r="I6" s="16">
        <v>1</v>
      </c>
      <c r="J6" s="16">
        <v>1</v>
      </c>
      <c r="K6" s="16">
        <v>0</v>
      </c>
      <c r="L6" s="16">
        <v>0</v>
      </c>
      <c r="M6" s="16">
        <v>0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6">
        <v>1</v>
      </c>
      <c r="AE6" s="16">
        <v>1</v>
      </c>
      <c r="AF6" s="16">
        <v>1</v>
      </c>
      <c r="AG6" s="16">
        <v>1</v>
      </c>
      <c r="AH6" s="16">
        <v>1</v>
      </c>
      <c r="AI6" s="16">
        <v>1</v>
      </c>
      <c r="AJ6" s="16">
        <v>1</v>
      </c>
      <c r="AK6" s="16">
        <v>1</v>
      </c>
    </row>
    <row r="7" spans="1:40">
      <c r="A7" s="6" t="s">
        <v>57</v>
      </c>
      <c r="B7" s="7">
        <v>211801370111</v>
      </c>
      <c r="C7" s="16">
        <f t="shared" si="0"/>
        <v>32</v>
      </c>
      <c r="D7" s="16">
        <f t="shared" si="1"/>
        <v>23</v>
      </c>
      <c r="E7" s="26">
        <f t="shared" si="2"/>
        <v>71.875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1</v>
      </c>
      <c r="AE7" s="16">
        <v>0</v>
      </c>
      <c r="AF7" s="16">
        <v>0</v>
      </c>
      <c r="AG7" s="16">
        <v>0</v>
      </c>
      <c r="AH7" s="16">
        <v>1</v>
      </c>
      <c r="AI7" s="16">
        <v>1</v>
      </c>
      <c r="AJ7" s="16">
        <v>1</v>
      </c>
      <c r="AK7" s="16">
        <v>1</v>
      </c>
    </row>
    <row r="8" spans="1:40">
      <c r="A8" s="6" t="s">
        <v>58</v>
      </c>
      <c r="B8" s="7">
        <v>211801370112</v>
      </c>
      <c r="C8" s="16">
        <f t="shared" si="0"/>
        <v>32</v>
      </c>
      <c r="D8" s="16">
        <f t="shared" si="1"/>
        <v>22</v>
      </c>
      <c r="E8" s="26">
        <f t="shared" si="2"/>
        <v>68.75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0</v>
      </c>
      <c r="L8" s="16">
        <v>0</v>
      </c>
      <c r="M8" s="16">
        <v>0</v>
      </c>
      <c r="N8" s="16">
        <v>1</v>
      </c>
      <c r="O8" s="16">
        <v>1</v>
      </c>
      <c r="P8" s="16">
        <v>0</v>
      </c>
      <c r="Q8" s="16">
        <v>0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0</v>
      </c>
      <c r="AA8" s="16">
        <v>0</v>
      </c>
      <c r="AB8" s="16">
        <v>1</v>
      </c>
      <c r="AC8" s="16">
        <v>1</v>
      </c>
      <c r="AD8" s="16">
        <v>1</v>
      </c>
      <c r="AE8" s="16">
        <v>0</v>
      </c>
      <c r="AF8" s="16">
        <v>0</v>
      </c>
      <c r="AG8" s="16">
        <v>0</v>
      </c>
      <c r="AH8" s="16">
        <v>1</v>
      </c>
      <c r="AI8" s="16">
        <v>1</v>
      </c>
      <c r="AJ8" s="16">
        <v>1</v>
      </c>
      <c r="AK8" s="16">
        <v>1</v>
      </c>
    </row>
    <row r="9" spans="1:40">
      <c r="A9" s="6" t="s">
        <v>59</v>
      </c>
      <c r="B9" s="7">
        <v>211801370119</v>
      </c>
      <c r="C9" s="16">
        <f t="shared" si="0"/>
        <v>32</v>
      </c>
      <c r="D9" s="16">
        <f t="shared" si="1"/>
        <v>25</v>
      </c>
      <c r="E9" s="26">
        <f t="shared" si="2"/>
        <v>78.125</v>
      </c>
      <c r="F9" s="16">
        <v>0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0</v>
      </c>
      <c r="AA9" s="16">
        <v>0</v>
      </c>
      <c r="AB9" s="16">
        <v>1</v>
      </c>
      <c r="AC9" s="16">
        <v>1</v>
      </c>
      <c r="AD9" s="16">
        <v>1</v>
      </c>
      <c r="AE9" s="16">
        <v>0</v>
      </c>
      <c r="AF9" s="16">
        <v>0</v>
      </c>
      <c r="AG9" s="16">
        <v>0</v>
      </c>
      <c r="AH9" s="16">
        <v>1</v>
      </c>
      <c r="AI9" s="16">
        <v>0</v>
      </c>
      <c r="AJ9" s="16">
        <v>1</v>
      </c>
      <c r="AK9" s="16">
        <v>1</v>
      </c>
    </row>
    <row r="10" spans="1:40">
      <c r="A10" s="6" t="s">
        <v>60</v>
      </c>
      <c r="B10" s="7">
        <v>211801380001</v>
      </c>
      <c r="C10" s="16">
        <f t="shared" si="0"/>
        <v>32</v>
      </c>
      <c r="D10" s="16">
        <f t="shared" si="1"/>
        <v>22</v>
      </c>
      <c r="E10" s="26">
        <f t="shared" si="2"/>
        <v>68.75</v>
      </c>
      <c r="F10" s="16">
        <v>1</v>
      </c>
      <c r="G10" s="16">
        <v>1</v>
      </c>
      <c r="H10" s="16">
        <v>1</v>
      </c>
      <c r="I10" s="16">
        <v>1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  <c r="O10" s="16">
        <v>1</v>
      </c>
      <c r="P10" s="16">
        <v>1</v>
      </c>
      <c r="Q10" s="16">
        <v>0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0</v>
      </c>
      <c r="AA10" s="16">
        <v>0</v>
      </c>
      <c r="AB10" s="16">
        <v>1</v>
      </c>
      <c r="AC10" s="16">
        <v>1</v>
      </c>
      <c r="AD10" s="16">
        <v>1</v>
      </c>
      <c r="AE10" s="16">
        <v>0</v>
      </c>
      <c r="AF10" s="16">
        <v>0</v>
      </c>
      <c r="AG10" s="16">
        <v>0</v>
      </c>
      <c r="AH10" s="16">
        <v>1</v>
      </c>
      <c r="AI10" s="16">
        <v>1</v>
      </c>
      <c r="AJ10" s="16">
        <v>1</v>
      </c>
      <c r="AK10" s="16">
        <v>1</v>
      </c>
    </row>
    <row r="11" spans="1:40">
      <c r="A11" s="6" t="s">
        <v>61</v>
      </c>
      <c r="B11" s="7">
        <v>211801380003</v>
      </c>
      <c r="C11" s="16">
        <f t="shared" si="0"/>
        <v>32</v>
      </c>
      <c r="D11" s="16">
        <f t="shared" si="1"/>
        <v>29</v>
      </c>
      <c r="E11" s="26">
        <f t="shared" si="2"/>
        <v>90.625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1</v>
      </c>
      <c r="AE11" s="16">
        <v>0</v>
      </c>
      <c r="AF11" s="16">
        <v>0</v>
      </c>
      <c r="AG11" s="16">
        <v>0</v>
      </c>
      <c r="AH11" s="16">
        <v>1</v>
      </c>
      <c r="AI11" s="16">
        <v>1</v>
      </c>
      <c r="AJ11" s="16">
        <v>1</v>
      </c>
      <c r="AK11" s="16">
        <v>1</v>
      </c>
    </row>
    <row r="12" spans="1:40">
      <c r="A12" s="6" t="s">
        <v>62</v>
      </c>
      <c r="B12" s="7">
        <v>211801380005</v>
      </c>
      <c r="C12" s="16">
        <f t="shared" si="0"/>
        <v>32</v>
      </c>
      <c r="D12" s="16">
        <f t="shared" si="1"/>
        <v>27</v>
      </c>
      <c r="E12" s="26">
        <f t="shared" si="2"/>
        <v>84.375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0</v>
      </c>
      <c r="O12" s="16">
        <v>0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  <c r="AE12" s="16">
        <v>0</v>
      </c>
      <c r="AF12" s="16">
        <v>0</v>
      </c>
      <c r="AG12" s="16">
        <v>0</v>
      </c>
      <c r="AH12" s="16">
        <v>1</v>
      </c>
      <c r="AI12" s="16">
        <v>1</v>
      </c>
      <c r="AJ12" s="16">
        <v>1</v>
      </c>
      <c r="AK12" s="16">
        <v>1</v>
      </c>
    </row>
    <row r="13" spans="1:40">
      <c r="A13" s="6" t="s">
        <v>63</v>
      </c>
      <c r="B13" s="7">
        <v>211801380010</v>
      </c>
      <c r="C13" s="16">
        <f t="shared" si="0"/>
        <v>32</v>
      </c>
      <c r="D13" s="16">
        <f t="shared" si="1"/>
        <v>22</v>
      </c>
      <c r="E13" s="26">
        <f t="shared" si="2"/>
        <v>68.75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0</v>
      </c>
      <c r="O13" s="16">
        <v>8</v>
      </c>
      <c r="P13" s="16">
        <v>1</v>
      </c>
      <c r="Q13" s="16">
        <v>1</v>
      </c>
      <c r="R13" s="16">
        <v>0</v>
      </c>
      <c r="S13" s="16">
        <v>0</v>
      </c>
      <c r="T13" s="16">
        <v>0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1</v>
      </c>
      <c r="AE13" s="16">
        <v>0</v>
      </c>
      <c r="AF13" s="16">
        <v>0</v>
      </c>
      <c r="AG13" s="16">
        <v>0</v>
      </c>
      <c r="AH13" s="16">
        <v>1</v>
      </c>
      <c r="AI13" s="16">
        <v>1</v>
      </c>
      <c r="AJ13" s="16">
        <v>1</v>
      </c>
      <c r="AK13" s="16">
        <v>1</v>
      </c>
    </row>
    <row r="14" spans="1:40">
      <c r="A14" s="6" t="s">
        <v>64</v>
      </c>
      <c r="B14" s="7">
        <v>211801380011</v>
      </c>
      <c r="C14" s="16">
        <f t="shared" si="0"/>
        <v>32</v>
      </c>
      <c r="D14" s="16">
        <f t="shared" si="1"/>
        <v>28</v>
      </c>
      <c r="E14" s="26">
        <f t="shared" si="2"/>
        <v>87.5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7">
        <v>1</v>
      </c>
      <c r="V14" s="17">
        <v>1</v>
      </c>
      <c r="W14" s="17">
        <v>1</v>
      </c>
      <c r="X14" s="17">
        <v>1</v>
      </c>
      <c r="Y14" s="17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0</v>
      </c>
      <c r="AF14" s="16">
        <v>0</v>
      </c>
      <c r="AG14" s="16">
        <v>0</v>
      </c>
      <c r="AH14" s="16">
        <v>0</v>
      </c>
      <c r="AI14" s="16">
        <v>1</v>
      </c>
      <c r="AJ14" s="16">
        <v>1</v>
      </c>
      <c r="AK14" s="16">
        <v>1</v>
      </c>
    </row>
    <row r="15" spans="1:40">
      <c r="A15" s="6" t="s">
        <v>65</v>
      </c>
      <c r="B15" s="7">
        <v>211801380013</v>
      </c>
      <c r="C15" s="16">
        <f t="shared" si="0"/>
        <v>32</v>
      </c>
      <c r="D15" s="16">
        <f t="shared" si="1"/>
        <v>28</v>
      </c>
      <c r="E15" s="26">
        <f t="shared" si="2"/>
        <v>87.5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0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0</v>
      </c>
      <c r="AF15" s="16">
        <v>0</v>
      </c>
      <c r="AG15" s="16">
        <v>0</v>
      </c>
      <c r="AH15" s="16">
        <v>1</v>
      </c>
      <c r="AI15" s="16">
        <v>1</v>
      </c>
      <c r="AJ15" s="16">
        <v>1</v>
      </c>
      <c r="AK15" s="16">
        <v>1</v>
      </c>
    </row>
    <row r="16" spans="1:40">
      <c r="A16" s="6" t="s">
        <v>66</v>
      </c>
      <c r="B16" s="7">
        <v>211801380014</v>
      </c>
      <c r="C16" s="16">
        <f t="shared" si="0"/>
        <v>32</v>
      </c>
      <c r="D16" s="16">
        <f t="shared" si="1"/>
        <v>22</v>
      </c>
      <c r="E16" s="26">
        <f t="shared" si="2"/>
        <v>68.75</v>
      </c>
      <c r="F16" s="16">
        <v>0</v>
      </c>
      <c r="G16" s="16">
        <v>0</v>
      </c>
      <c r="H16" s="16">
        <v>0</v>
      </c>
      <c r="I16" s="16">
        <v>1</v>
      </c>
      <c r="J16" s="16">
        <v>1</v>
      </c>
      <c r="K16" s="16">
        <v>0</v>
      </c>
      <c r="L16" s="16">
        <v>1</v>
      </c>
      <c r="M16" s="16">
        <v>1</v>
      </c>
      <c r="N16" s="16">
        <v>1</v>
      </c>
      <c r="O16" s="16">
        <v>1</v>
      </c>
      <c r="P16" s="16">
        <v>0</v>
      </c>
      <c r="Q16" s="16">
        <v>0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0</v>
      </c>
      <c r="AC16" s="16">
        <v>0</v>
      </c>
      <c r="AD16" s="16">
        <v>0</v>
      </c>
      <c r="AE16" s="16">
        <v>0</v>
      </c>
      <c r="AF16" s="16">
        <v>1</v>
      </c>
      <c r="AG16" s="16">
        <v>1</v>
      </c>
      <c r="AH16" s="16">
        <v>1</v>
      </c>
      <c r="AI16" s="18">
        <v>1</v>
      </c>
      <c r="AJ16" s="18">
        <v>1</v>
      </c>
      <c r="AK16" s="18">
        <v>1</v>
      </c>
    </row>
    <row r="17" spans="1:37">
      <c r="A17" s="6" t="s">
        <v>67</v>
      </c>
      <c r="B17" s="7">
        <v>211801380015</v>
      </c>
      <c r="C17" s="16">
        <f t="shared" si="0"/>
        <v>32</v>
      </c>
      <c r="D17" s="16">
        <f t="shared" si="1"/>
        <v>29</v>
      </c>
      <c r="E17" s="26">
        <f t="shared" si="2"/>
        <v>90.625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0</v>
      </c>
      <c r="AF17" s="16">
        <v>0</v>
      </c>
      <c r="AG17" s="16">
        <v>0</v>
      </c>
      <c r="AH17" s="16">
        <v>1</v>
      </c>
      <c r="AI17" s="16">
        <v>1</v>
      </c>
      <c r="AJ17" s="16">
        <v>1</v>
      </c>
      <c r="AK17" s="16">
        <v>1</v>
      </c>
    </row>
    <row r="18" spans="1:37">
      <c r="A18" s="6" t="s">
        <v>68</v>
      </c>
      <c r="B18" s="7">
        <v>211801380016</v>
      </c>
      <c r="C18" s="16">
        <f t="shared" si="0"/>
        <v>32</v>
      </c>
      <c r="D18" s="16">
        <f t="shared" si="1"/>
        <v>27</v>
      </c>
      <c r="E18" s="26">
        <f t="shared" si="2"/>
        <v>84.375</v>
      </c>
      <c r="F18" s="16">
        <v>0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0</v>
      </c>
      <c r="X18" s="19">
        <v>1</v>
      </c>
      <c r="Y18" s="19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6">
        <v>0</v>
      </c>
      <c r="AF18" s="16">
        <v>1</v>
      </c>
      <c r="AG18" s="16">
        <v>1</v>
      </c>
      <c r="AH18" s="16">
        <v>0</v>
      </c>
      <c r="AI18" s="16">
        <v>0</v>
      </c>
      <c r="AJ18" s="16">
        <v>1</v>
      </c>
      <c r="AK18" s="16">
        <v>1</v>
      </c>
    </row>
    <row r="19" spans="1:37">
      <c r="A19" s="6" t="s">
        <v>69</v>
      </c>
      <c r="B19" s="7">
        <v>211801380019</v>
      </c>
      <c r="C19" s="16">
        <f t="shared" si="0"/>
        <v>32</v>
      </c>
      <c r="D19" s="16">
        <f t="shared" si="1"/>
        <v>29</v>
      </c>
      <c r="E19" s="26">
        <f t="shared" si="2"/>
        <v>90.625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0</v>
      </c>
      <c r="AJ19" s="16">
        <v>0</v>
      </c>
      <c r="AK19" s="16">
        <v>0</v>
      </c>
    </row>
    <row r="20" spans="1:37">
      <c r="A20" s="6" t="s">
        <v>70</v>
      </c>
      <c r="B20" s="7">
        <v>211801380020</v>
      </c>
      <c r="C20" s="16">
        <f t="shared" si="0"/>
        <v>32</v>
      </c>
      <c r="D20" s="16">
        <f t="shared" si="1"/>
        <v>26</v>
      </c>
      <c r="E20" s="26">
        <f t="shared" si="2"/>
        <v>81.25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0</v>
      </c>
      <c r="O20" s="16">
        <v>0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0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0</v>
      </c>
      <c r="AF20" s="16">
        <v>0</v>
      </c>
      <c r="AG20" s="16">
        <v>0</v>
      </c>
      <c r="AH20" s="16">
        <v>1</v>
      </c>
      <c r="AI20" s="16">
        <v>1</v>
      </c>
      <c r="AJ20" s="16">
        <v>1</v>
      </c>
      <c r="AK20" s="16">
        <v>1</v>
      </c>
    </row>
    <row r="21" spans="1:37">
      <c r="A21" s="6" t="s">
        <v>71</v>
      </c>
      <c r="B21" s="7">
        <v>211801380022</v>
      </c>
      <c r="C21" s="16">
        <f t="shared" si="0"/>
        <v>32</v>
      </c>
      <c r="D21" s="16">
        <f t="shared" si="1"/>
        <v>27</v>
      </c>
      <c r="E21" s="26">
        <f t="shared" si="2"/>
        <v>84.375</v>
      </c>
      <c r="F21" s="16">
        <v>0</v>
      </c>
      <c r="G21" s="16">
        <v>0</v>
      </c>
      <c r="H21" s="16">
        <v>0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0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6">
        <v>1</v>
      </c>
      <c r="AE21" s="16">
        <v>0</v>
      </c>
      <c r="AF21" s="16">
        <v>1</v>
      </c>
      <c r="AG21" s="16">
        <v>1</v>
      </c>
      <c r="AH21" s="16">
        <v>1</v>
      </c>
      <c r="AI21" s="16">
        <v>1</v>
      </c>
      <c r="AJ21" s="16">
        <v>1</v>
      </c>
      <c r="AK21" s="16">
        <v>1</v>
      </c>
    </row>
    <row r="22" spans="1:37">
      <c r="A22" s="6" t="s">
        <v>72</v>
      </c>
      <c r="B22" s="7">
        <v>211801380023</v>
      </c>
      <c r="C22" s="16">
        <f t="shared" si="0"/>
        <v>32</v>
      </c>
      <c r="D22" s="16">
        <f t="shared" si="1"/>
        <v>23</v>
      </c>
      <c r="E22" s="26">
        <f t="shared" si="2"/>
        <v>71.875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0</v>
      </c>
      <c r="L22" s="16">
        <v>0</v>
      </c>
      <c r="M22" s="16">
        <v>0</v>
      </c>
      <c r="N22" s="16">
        <v>1</v>
      </c>
      <c r="O22" s="16">
        <v>1</v>
      </c>
      <c r="P22" s="16">
        <v>1</v>
      </c>
      <c r="Q22" s="16">
        <v>0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0</v>
      </c>
      <c r="AA22" s="16">
        <v>0</v>
      </c>
      <c r="AB22" s="16">
        <v>1</v>
      </c>
      <c r="AC22" s="16">
        <v>1</v>
      </c>
      <c r="AD22" s="16">
        <v>1</v>
      </c>
      <c r="AE22" s="16">
        <v>0</v>
      </c>
      <c r="AF22" s="16">
        <v>0</v>
      </c>
      <c r="AG22" s="16">
        <v>0</v>
      </c>
      <c r="AH22" s="16">
        <v>1</v>
      </c>
      <c r="AI22" s="16">
        <v>1</v>
      </c>
      <c r="AJ22" s="16">
        <v>1</v>
      </c>
      <c r="AK22" s="16">
        <v>1</v>
      </c>
    </row>
    <row r="23" spans="1:37">
      <c r="A23" s="6" t="s">
        <v>73</v>
      </c>
      <c r="B23" s="7">
        <v>211801380026</v>
      </c>
      <c r="C23" s="16">
        <f t="shared" si="0"/>
        <v>32</v>
      </c>
      <c r="D23" s="16">
        <f t="shared" si="1"/>
        <v>27</v>
      </c>
      <c r="E23" s="26">
        <f t="shared" si="2"/>
        <v>84.375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0</v>
      </c>
      <c r="Q23" s="16">
        <v>0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0</v>
      </c>
      <c r="AF23" s="16">
        <v>0</v>
      </c>
      <c r="AG23" s="16">
        <v>0</v>
      </c>
      <c r="AH23" s="16">
        <v>1</v>
      </c>
      <c r="AI23" s="18">
        <v>1</v>
      </c>
      <c r="AJ23" s="18">
        <v>1</v>
      </c>
      <c r="AK23" s="18">
        <v>1</v>
      </c>
    </row>
    <row r="24" spans="1:37">
      <c r="A24" s="6" t="s">
        <v>74</v>
      </c>
      <c r="B24" s="7">
        <v>211801380032</v>
      </c>
      <c r="C24" s="16">
        <f t="shared" si="0"/>
        <v>32</v>
      </c>
      <c r="D24" s="16">
        <f t="shared" si="1"/>
        <v>26</v>
      </c>
      <c r="E24" s="26">
        <f t="shared" si="2"/>
        <v>81.25</v>
      </c>
      <c r="F24" s="16">
        <v>1</v>
      </c>
      <c r="G24" s="16">
        <v>1</v>
      </c>
      <c r="H24" s="16">
        <v>1</v>
      </c>
      <c r="I24" s="16">
        <v>1</v>
      </c>
      <c r="J24" s="16">
        <v>0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0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0</v>
      </c>
      <c r="AC24" s="16">
        <v>0</v>
      </c>
      <c r="AD24" s="16">
        <v>0</v>
      </c>
      <c r="AE24" s="16">
        <v>0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</row>
    <row r="25" spans="1:37">
      <c r="A25" s="6" t="s">
        <v>75</v>
      </c>
      <c r="B25" s="7">
        <v>211801380033</v>
      </c>
      <c r="C25" s="16">
        <f t="shared" si="0"/>
        <v>32</v>
      </c>
      <c r="D25" s="16">
        <f t="shared" si="1"/>
        <v>30</v>
      </c>
      <c r="E25" s="26">
        <f t="shared" si="2"/>
        <v>93.75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0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0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</row>
    <row r="26" spans="1:37">
      <c r="A26" s="6" t="s">
        <v>76</v>
      </c>
      <c r="B26" s="7">
        <v>211801380035</v>
      </c>
      <c r="C26" s="16">
        <f t="shared" si="0"/>
        <v>32</v>
      </c>
      <c r="D26" s="16">
        <f t="shared" si="1"/>
        <v>32</v>
      </c>
      <c r="E26" s="26">
        <f t="shared" si="2"/>
        <v>100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</row>
    <row r="27" spans="1:37">
      <c r="A27" s="6" t="s">
        <v>77</v>
      </c>
      <c r="B27" s="7">
        <v>211801380036</v>
      </c>
      <c r="C27" s="16">
        <f t="shared" si="0"/>
        <v>32</v>
      </c>
      <c r="D27" s="16">
        <f t="shared" si="1"/>
        <v>26</v>
      </c>
      <c r="E27" s="26">
        <f t="shared" si="2"/>
        <v>81.25</v>
      </c>
      <c r="F27" s="16">
        <v>0</v>
      </c>
      <c r="G27" s="16">
        <v>0</v>
      </c>
      <c r="H27" s="16">
        <v>0</v>
      </c>
      <c r="I27" s="16">
        <v>1</v>
      </c>
      <c r="J27" s="16">
        <v>1</v>
      </c>
      <c r="K27" s="16">
        <v>0</v>
      </c>
      <c r="L27" s="16">
        <v>0</v>
      </c>
      <c r="M27" s="16">
        <v>0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</row>
    <row r="28" spans="1:37">
      <c r="A28" s="6" t="s">
        <v>78</v>
      </c>
      <c r="B28" s="7">
        <v>211801380038</v>
      </c>
      <c r="C28" s="16">
        <f t="shared" si="0"/>
        <v>32</v>
      </c>
      <c r="D28" s="16">
        <f t="shared" si="1"/>
        <v>27</v>
      </c>
      <c r="E28" s="26">
        <f t="shared" si="2"/>
        <v>84.375</v>
      </c>
      <c r="F28" s="16">
        <v>0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1</v>
      </c>
      <c r="AE28" s="16">
        <v>0</v>
      </c>
      <c r="AF28" s="16">
        <v>1</v>
      </c>
      <c r="AG28" s="16">
        <v>1</v>
      </c>
      <c r="AH28" s="16">
        <v>1</v>
      </c>
      <c r="AI28" s="16">
        <v>0</v>
      </c>
      <c r="AJ28" s="16">
        <v>0</v>
      </c>
      <c r="AK28" s="16">
        <v>0</v>
      </c>
    </row>
    <row r="29" spans="1:37">
      <c r="A29" s="6" t="s">
        <v>79</v>
      </c>
      <c r="B29" s="7">
        <v>211801380041</v>
      </c>
      <c r="C29" s="16">
        <f t="shared" si="0"/>
        <v>32</v>
      </c>
      <c r="D29" s="16">
        <f t="shared" si="1"/>
        <v>26</v>
      </c>
      <c r="E29" s="26">
        <f t="shared" si="2"/>
        <v>81.25</v>
      </c>
      <c r="F29" s="16">
        <v>0</v>
      </c>
      <c r="G29" s="16">
        <v>1</v>
      </c>
      <c r="H29" s="16">
        <v>1</v>
      </c>
      <c r="I29" s="16">
        <v>1</v>
      </c>
      <c r="J29" s="16">
        <v>0</v>
      </c>
      <c r="K29" s="16">
        <v>1</v>
      </c>
      <c r="L29" s="16">
        <v>1</v>
      </c>
      <c r="M29" s="16">
        <v>1</v>
      </c>
      <c r="N29" s="16">
        <v>1</v>
      </c>
      <c r="O29" s="16">
        <v>0</v>
      </c>
      <c r="P29" s="16">
        <v>0</v>
      </c>
      <c r="Q29" s="16">
        <v>0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6">
        <v>1</v>
      </c>
      <c r="AD29" s="16">
        <v>1</v>
      </c>
      <c r="AE29" s="16">
        <v>0</v>
      </c>
      <c r="AF29" s="16">
        <v>1</v>
      </c>
      <c r="AG29" s="16">
        <v>1</v>
      </c>
      <c r="AH29" s="16">
        <v>1</v>
      </c>
      <c r="AI29" s="18">
        <v>1</v>
      </c>
      <c r="AJ29" s="18">
        <v>1</v>
      </c>
      <c r="AK29" s="18">
        <v>1</v>
      </c>
    </row>
    <row r="30" spans="1:37">
      <c r="A30" s="6" t="s">
        <v>80</v>
      </c>
      <c r="B30" s="7">
        <v>211801380025</v>
      </c>
      <c r="C30" s="16">
        <f t="shared" si="0"/>
        <v>32</v>
      </c>
      <c r="D30" s="16">
        <f t="shared" si="1"/>
        <v>29</v>
      </c>
      <c r="E30" s="26">
        <f t="shared" si="2"/>
        <v>90.625</v>
      </c>
      <c r="F30" s="16">
        <v>1</v>
      </c>
      <c r="G30" s="16">
        <v>1</v>
      </c>
      <c r="H30" s="16">
        <v>1</v>
      </c>
      <c r="I30" s="16">
        <v>0</v>
      </c>
      <c r="J30" s="16">
        <v>0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0</v>
      </c>
      <c r="AA30" s="16">
        <v>1</v>
      </c>
      <c r="AB30" s="16">
        <v>1</v>
      </c>
      <c r="AC30" s="16">
        <v>1</v>
      </c>
      <c r="AD30" s="16">
        <v>1</v>
      </c>
      <c r="AE30" s="16">
        <v>1</v>
      </c>
      <c r="AF30" s="16">
        <v>1</v>
      </c>
      <c r="AG30" s="16">
        <v>1</v>
      </c>
      <c r="AH30" s="16">
        <v>1</v>
      </c>
      <c r="AI30" s="16">
        <v>1</v>
      </c>
      <c r="AJ30" s="16">
        <v>1</v>
      </c>
      <c r="AK30" s="16">
        <v>1</v>
      </c>
    </row>
    <row r="31" spans="1:37">
      <c r="A31" s="6" t="s">
        <v>81</v>
      </c>
      <c r="B31" s="7">
        <v>211801380040</v>
      </c>
      <c r="C31" s="16">
        <f t="shared" si="0"/>
        <v>32</v>
      </c>
      <c r="D31" s="16">
        <f t="shared" si="1"/>
        <v>22</v>
      </c>
      <c r="E31" s="26">
        <f t="shared" si="2"/>
        <v>68.75</v>
      </c>
      <c r="F31" s="16">
        <v>1</v>
      </c>
      <c r="G31" s="16">
        <v>1</v>
      </c>
      <c r="H31" s="16">
        <v>1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1</v>
      </c>
      <c r="AC31" s="16">
        <v>1</v>
      </c>
      <c r="AD31" s="16">
        <v>1</v>
      </c>
      <c r="AE31" s="16">
        <v>1</v>
      </c>
      <c r="AF31" s="16">
        <v>1</v>
      </c>
      <c r="AG31" s="16">
        <v>1</v>
      </c>
      <c r="AH31" s="16">
        <v>1</v>
      </c>
      <c r="AI31" s="16">
        <v>1</v>
      </c>
      <c r="AJ31" s="16">
        <v>1</v>
      </c>
      <c r="AK31" s="16">
        <v>1</v>
      </c>
    </row>
    <row r="32" spans="1:37">
      <c r="A32" s="6" t="s">
        <v>93</v>
      </c>
      <c r="B32" s="7">
        <v>211801370077</v>
      </c>
      <c r="C32" s="16">
        <f t="shared" si="0"/>
        <v>32</v>
      </c>
      <c r="D32" s="16">
        <f t="shared" si="1"/>
        <v>28</v>
      </c>
      <c r="E32" s="26">
        <f t="shared" si="2"/>
        <v>87.5</v>
      </c>
      <c r="F32" s="16">
        <v>0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0</v>
      </c>
      <c r="O32" s="16">
        <v>1</v>
      </c>
      <c r="P32" s="16">
        <v>1</v>
      </c>
      <c r="Q32" s="16">
        <v>0</v>
      </c>
      <c r="R32" s="16">
        <v>1</v>
      </c>
      <c r="S32" s="16">
        <v>1</v>
      </c>
      <c r="T32" s="16">
        <v>1</v>
      </c>
      <c r="U32" s="16">
        <v>1</v>
      </c>
      <c r="V32" s="16">
        <v>0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6">
        <v>1</v>
      </c>
      <c r="AD32" s="16">
        <v>1</v>
      </c>
      <c r="AE32" s="16">
        <v>1</v>
      </c>
      <c r="AF32" s="16">
        <v>1</v>
      </c>
      <c r="AG32" s="16">
        <v>1</v>
      </c>
      <c r="AH32" s="16">
        <v>1</v>
      </c>
      <c r="AI32" s="16">
        <v>1</v>
      </c>
      <c r="AJ32" s="16">
        <v>1</v>
      </c>
      <c r="AK32" s="16">
        <v>1</v>
      </c>
    </row>
    <row r="33" spans="1:37">
      <c r="A33" s="6" t="s">
        <v>83</v>
      </c>
      <c r="B33" s="7">
        <v>211801380029</v>
      </c>
      <c r="C33" s="16">
        <f t="shared" si="0"/>
        <v>32</v>
      </c>
      <c r="D33" s="16">
        <f t="shared" si="1"/>
        <v>32</v>
      </c>
      <c r="E33" s="26">
        <f t="shared" si="2"/>
        <v>100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6">
        <v>1</v>
      </c>
      <c r="AH33" s="16">
        <v>1</v>
      </c>
      <c r="AI33" s="16">
        <v>1</v>
      </c>
      <c r="AJ33" s="16">
        <v>1</v>
      </c>
      <c r="AK33" s="16">
        <v>1</v>
      </c>
    </row>
    <row r="34" spans="1:37">
      <c r="A34" s="6" t="s">
        <v>84</v>
      </c>
      <c r="B34" s="7">
        <v>211801380012</v>
      </c>
      <c r="C34" s="16">
        <f t="shared" si="0"/>
        <v>32</v>
      </c>
      <c r="D34" s="16">
        <f t="shared" si="1"/>
        <v>26</v>
      </c>
      <c r="E34" s="26">
        <f t="shared" si="2"/>
        <v>81.25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6">
        <v>1</v>
      </c>
      <c r="AD34" s="16">
        <v>1</v>
      </c>
      <c r="AE34" s="16">
        <v>0</v>
      </c>
      <c r="AF34" s="16">
        <v>0</v>
      </c>
      <c r="AG34" s="16">
        <v>0</v>
      </c>
      <c r="AH34" s="16">
        <v>1</v>
      </c>
      <c r="AI34" s="16">
        <v>0</v>
      </c>
      <c r="AJ34" s="16">
        <v>0</v>
      </c>
      <c r="AK34" s="16">
        <v>0</v>
      </c>
    </row>
    <row r="35" spans="1:37">
      <c r="A35" s="6" t="s">
        <v>85</v>
      </c>
      <c r="B35" s="7">
        <v>211801380027</v>
      </c>
      <c r="C35" s="16">
        <f t="shared" si="0"/>
        <v>32</v>
      </c>
      <c r="D35" s="16">
        <f t="shared" si="1"/>
        <v>28</v>
      </c>
      <c r="E35" s="26">
        <f t="shared" si="2"/>
        <v>87.5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0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>
        <v>1</v>
      </c>
      <c r="AG35" s="16">
        <v>1</v>
      </c>
      <c r="AH35" s="16">
        <v>1</v>
      </c>
      <c r="AI35" s="16">
        <v>0</v>
      </c>
      <c r="AJ35" s="16">
        <v>0</v>
      </c>
      <c r="AK35" s="16">
        <v>0</v>
      </c>
    </row>
    <row r="36" spans="1:37">
      <c r="A36" s="6" t="s">
        <v>86</v>
      </c>
      <c r="B36" s="7">
        <v>211801380037</v>
      </c>
      <c r="C36" s="16">
        <f t="shared" si="0"/>
        <v>32</v>
      </c>
      <c r="D36" s="16">
        <f t="shared" si="1"/>
        <v>28</v>
      </c>
      <c r="E36" s="26">
        <f t="shared" si="2"/>
        <v>87.5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0</v>
      </c>
      <c r="Q36" s="16">
        <v>0</v>
      </c>
      <c r="R36" s="16">
        <v>1</v>
      </c>
      <c r="S36" s="16">
        <v>1</v>
      </c>
      <c r="T36" s="16">
        <v>1</v>
      </c>
      <c r="U36" s="16">
        <v>0</v>
      </c>
      <c r="V36" s="16">
        <v>0</v>
      </c>
      <c r="W36" s="16">
        <v>1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6">
        <v>1</v>
      </c>
      <c r="AD36" s="16">
        <v>1</v>
      </c>
      <c r="AE36" s="16">
        <v>1</v>
      </c>
      <c r="AF36" s="16">
        <v>1</v>
      </c>
      <c r="AG36" s="16">
        <v>1</v>
      </c>
      <c r="AH36" s="16">
        <v>1</v>
      </c>
      <c r="AI36" s="16">
        <v>1</v>
      </c>
      <c r="AJ36" s="16">
        <v>1</v>
      </c>
      <c r="AK36" s="16">
        <v>1</v>
      </c>
    </row>
    <row r="37" spans="1:37">
      <c r="A37" s="6" t="s">
        <v>87</v>
      </c>
      <c r="B37" s="7">
        <v>211801380007</v>
      </c>
      <c r="C37" s="16">
        <f t="shared" si="0"/>
        <v>32</v>
      </c>
      <c r="D37" s="16">
        <f t="shared" si="1"/>
        <v>26</v>
      </c>
      <c r="E37" s="26">
        <f t="shared" si="2"/>
        <v>81.25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>
        <v>1</v>
      </c>
      <c r="AC37" s="16">
        <v>1</v>
      </c>
      <c r="AD37" s="16">
        <v>1</v>
      </c>
      <c r="AE37" s="16">
        <v>0</v>
      </c>
      <c r="AF37" s="16">
        <v>0</v>
      </c>
      <c r="AG37" s="16">
        <v>0</v>
      </c>
      <c r="AH37" s="16">
        <v>1</v>
      </c>
      <c r="AI37" s="16">
        <v>0</v>
      </c>
      <c r="AJ37" s="16">
        <v>0</v>
      </c>
      <c r="AK37" s="16">
        <v>0</v>
      </c>
    </row>
    <row r="38" spans="1:37">
      <c r="A38" s="6" t="s">
        <v>88</v>
      </c>
      <c r="B38" s="7">
        <v>211801380039</v>
      </c>
      <c r="C38" s="16">
        <f t="shared" si="0"/>
        <v>32</v>
      </c>
      <c r="D38" s="16">
        <f t="shared" si="1"/>
        <v>29</v>
      </c>
      <c r="E38" s="26">
        <f t="shared" si="2"/>
        <v>90.625</v>
      </c>
      <c r="F38" s="16">
        <v>1</v>
      </c>
      <c r="G38" s="16">
        <v>1</v>
      </c>
      <c r="H38" s="16">
        <v>1</v>
      </c>
      <c r="I38" s="16">
        <v>1</v>
      </c>
      <c r="J38" s="16">
        <v>0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Y38" s="16">
        <v>1</v>
      </c>
      <c r="Z38" s="16">
        <v>0</v>
      </c>
      <c r="AA38" s="16">
        <v>0</v>
      </c>
      <c r="AB38" s="16">
        <v>1</v>
      </c>
      <c r="AC38" s="16">
        <v>1</v>
      </c>
      <c r="AD38" s="16">
        <v>1</v>
      </c>
      <c r="AE38" s="16">
        <v>1</v>
      </c>
      <c r="AF38" s="16">
        <v>1</v>
      </c>
      <c r="AG38" s="16">
        <v>1</v>
      </c>
      <c r="AH38" s="16">
        <v>1</v>
      </c>
      <c r="AI38" s="16">
        <v>1</v>
      </c>
      <c r="AJ38" s="16">
        <v>1</v>
      </c>
      <c r="AK38" s="16">
        <v>1</v>
      </c>
    </row>
    <row r="39" spans="1:37">
      <c r="A39" s="6" t="s">
        <v>89</v>
      </c>
      <c r="B39" s="7">
        <v>211801380028</v>
      </c>
      <c r="C39" s="16">
        <f t="shared" si="0"/>
        <v>32</v>
      </c>
      <c r="D39" s="16">
        <f t="shared" si="1"/>
        <v>25</v>
      </c>
      <c r="E39" s="26">
        <f t="shared" si="2"/>
        <v>78.125</v>
      </c>
      <c r="F39" s="16">
        <v>1</v>
      </c>
      <c r="G39" s="16">
        <v>1</v>
      </c>
      <c r="H39" s="16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  <c r="X39" s="17">
        <v>1</v>
      </c>
      <c r="Y39" s="17">
        <v>1</v>
      </c>
      <c r="Z39" s="16">
        <v>1</v>
      </c>
      <c r="AA39" s="16">
        <v>1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1</v>
      </c>
      <c r="AJ39" s="16">
        <v>1</v>
      </c>
      <c r="AK39" s="16">
        <v>1</v>
      </c>
    </row>
    <row r="40" spans="1:37">
      <c r="A40" s="6" t="s">
        <v>90</v>
      </c>
      <c r="B40" s="7">
        <v>211801380030</v>
      </c>
      <c r="C40" s="16">
        <f t="shared" si="0"/>
        <v>32</v>
      </c>
      <c r="D40" s="16">
        <f t="shared" si="1"/>
        <v>24</v>
      </c>
      <c r="E40" s="26">
        <f t="shared" si="2"/>
        <v>75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  <c r="AA40" s="16">
        <v>1</v>
      </c>
      <c r="AB40" s="16">
        <v>1</v>
      </c>
      <c r="AC40" s="16">
        <v>1</v>
      </c>
      <c r="AD40" s="16">
        <v>1</v>
      </c>
      <c r="AE40" s="16">
        <v>0</v>
      </c>
      <c r="AF40" s="16">
        <v>0</v>
      </c>
      <c r="AG40" s="16">
        <v>0</v>
      </c>
      <c r="AH40" s="18">
        <v>1</v>
      </c>
      <c r="AI40" s="18">
        <v>1</v>
      </c>
      <c r="AJ40" s="18">
        <v>1</v>
      </c>
      <c r="AK40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0"/>
  <sheetViews>
    <sheetView workbookViewId="0">
      <selection activeCell="F6" sqref="F6"/>
    </sheetView>
  </sheetViews>
  <sheetFormatPr defaultColWidth="14.44140625" defaultRowHeight="15" customHeight="1"/>
  <cols>
    <col min="1" max="1" width="34.33203125" customWidth="1"/>
    <col min="2" max="2" width="13.109375" bestFit="1" customWidth="1"/>
    <col min="5" max="5" width="14.44140625" style="28"/>
  </cols>
  <sheetData>
    <row r="1" spans="1:33">
      <c r="A1" s="3" t="s">
        <v>44</v>
      </c>
      <c r="B1" s="2" t="s">
        <v>45</v>
      </c>
      <c r="C1" s="14" t="s">
        <v>91</v>
      </c>
      <c r="D1" s="14" t="s">
        <v>92</v>
      </c>
      <c r="E1" s="27" t="s">
        <v>101</v>
      </c>
      <c r="F1" s="13" t="s">
        <v>47</v>
      </c>
      <c r="G1" s="13" t="s">
        <v>47</v>
      </c>
      <c r="H1" s="13" t="s">
        <v>47</v>
      </c>
      <c r="I1" s="15" t="s">
        <v>47</v>
      </c>
      <c r="J1" s="15" t="s">
        <v>47</v>
      </c>
      <c r="K1" s="15" t="s">
        <v>47</v>
      </c>
      <c r="L1" s="15" t="s">
        <v>47</v>
      </c>
      <c r="M1" s="15" t="s">
        <v>47</v>
      </c>
      <c r="N1" s="15" t="s">
        <v>47</v>
      </c>
      <c r="O1" s="15" t="s">
        <v>47</v>
      </c>
      <c r="P1" s="15" t="s">
        <v>47</v>
      </c>
      <c r="Q1" s="15" t="s">
        <v>47</v>
      </c>
      <c r="R1" s="15" t="s">
        <v>47</v>
      </c>
      <c r="S1" s="15" t="s">
        <v>47</v>
      </c>
      <c r="T1" s="15" t="s">
        <v>47</v>
      </c>
      <c r="U1" s="15" t="s">
        <v>47</v>
      </c>
      <c r="V1" s="15" t="s">
        <v>47</v>
      </c>
      <c r="W1" s="15" t="s">
        <v>47</v>
      </c>
      <c r="X1" s="15" t="s">
        <v>47</v>
      </c>
      <c r="Y1" s="15" t="s">
        <v>47</v>
      </c>
      <c r="Z1" s="15" t="s">
        <v>47</v>
      </c>
      <c r="AA1" s="15" t="s">
        <v>47</v>
      </c>
      <c r="AB1" s="15" t="s">
        <v>47</v>
      </c>
      <c r="AC1" s="15" t="s">
        <v>47</v>
      </c>
      <c r="AD1" s="15" t="s">
        <v>47</v>
      </c>
      <c r="AE1" s="15" t="s">
        <v>47</v>
      </c>
      <c r="AF1" s="15" t="s">
        <v>47</v>
      </c>
      <c r="AG1" s="15" t="s">
        <v>47</v>
      </c>
    </row>
    <row r="2" spans="1:33">
      <c r="A2" s="6" t="s">
        <v>52</v>
      </c>
      <c r="B2" s="7">
        <v>211801370026</v>
      </c>
      <c r="C2" s="16">
        <f t="shared" ref="C2:C40" si="0">COUNTIF(F$1:XFD$1,"DVSR")</f>
        <v>28</v>
      </c>
      <c r="D2" s="16">
        <f t="shared" ref="D2:D40" si="1">COUNTIF($F2:$XFD2,1)</f>
        <v>21</v>
      </c>
      <c r="E2" s="26">
        <f>($D2/$C2)*100</f>
        <v>75</v>
      </c>
      <c r="F2" s="16">
        <v>0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0</v>
      </c>
      <c r="S2" s="16">
        <v>0</v>
      </c>
      <c r="T2" s="16">
        <v>0</v>
      </c>
      <c r="U2" s="16">
        <v>1</v>
      </c>
      <c r="V2" s="16">
        <v>1</v>
      </c>
      <c r="W2" s="16">
        <v>1</v>
      </c>
      <c r="X2" s="16">
        <v>1</v>
      </c>
      <c r="Y2" s="16">
        <v>0</v>
      </c>
      <c r="Z2" s="16">
        <v>0</v>
      </c>
      <c r="AA2" s="16">
        <v>0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</row>
    <row r="3" spans="1:33">
      <c r="A3" s="6" t="s">
        <v>53</v>
      </c>
      <c r="B3" s="7">
        <v>211801370027</v>
      </c>
      <c r="C3" s="16">
        <f t="shared" si="0"/>
        <v>28</v>
      </c>
      <c r="D3" s="16">
        <f t="shared" si="1"/>
        <v>24</v>
      </c>
      <c r="E3" s="26">
        <f t="shared" ref="E3:E40" si="2">($D3/$C3)*100</f>
        <v>85.714285714285708</v>
      </c>
      <c r="F3" s="16">
        <v>0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0</v>
      </c>
      <c r="S3" s="16">
        <v>0</v>
      </c>
      <c r="T3" s="16">
        <v>0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</row>
    <row r="4" spans="1:33">
      <c r="A4" s="6" t="s">
        <v>54</v>
      </c>
      <c r="B4" s="7">
        <v>211801370081</v>
      </c>
      <c r="C4" s="16">
        <f t="shared" si="0"/>
        <v>28</v>
      </c>
      <c r="D4" s="16">
        <f t="shared" si="1"/>
        <v>21</v>
      </c>
      <c r="E4" s="26">
        <f t="shared" si="2"/>
        <v>75</v>
      </c>
      <c r="F4" s="16">
        <v>0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0</v>
      </c>
      <c r="S4" s="16">
        <v>0</v>
      </c>
      <c r="T4" s="16">
        <v>0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0</v>
      </c>
      <c r="AC4" s="16">
        <v>0</v>
      </c>
      <c r="AD4" s="16">
        <v>0</v>
      </c>
      <c r="AE4" s="16">
        <v>1</v>
      </c>
      <c r="AF4" s="16">
        <v>1</v>
      </c>
      <c r="AG4" s="16">
        <v>1</v>
      </c>
    </row>
    <row r="5" spans="1:33">
      <c r="A5" s="6" t="s">
        <v>55</v>
      </c>
      <c r="B5" s="7">
        <v>211801370085</v>
      </c>
      <c r="C5" s="16">
        <f t="shared" si="0"/>
        <v>28</v>
      </c>
      <c r="D5" s="16">
        <f t="shared" si="1"/>
        <v>22</v>
      </c>
      <c r="E5" s="26">
        <f t="shared" si="2"/>
        <v>78.571428571428569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0</v>
      </c>
      <c r="M5" s="16">
        <v>0</v>
      </c>
      <c r="N5" s="16">
        <v>0</v>
      </c>
      <c r="O5" s="16">
        <v>1</v>
      </c>
      <c r="P5" s="16">
        <v>1</v>
      </c>
      <c r="Q5" s="16">
        <v>1</v>
      </c>
      <c r="R5" s="16">
        <v>0</v>
      </c>
      <c r="S5" s="16">
        <v>0</v>
      </c>
      <c r="T5" s="16">
        <v>0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  <c r="AE5" s="16">
        <v>1</v>
      </c>
      <c r="AF5" s="16">
        <v>1</v>
      </c>
      <c r="AG5" s="16">
        <v>1</v>
      </c>
    </row>
    <row r="6" spans="1:33">
      <c r="A6" s="6" t="s">
        <v>56</v>
      </c>
      <c r="B6" s="7">
        <v>211801370093</v>
      </c>
      <c r="C6" s="16">
        <f t="shared" si="0"/>
        <v>28</v>
      </c>
      <c r="D6" s="16">
        <f t="shared" si="1"/>
        <v>24</v>
      </c>
      <c r="E6" s="26">
        <f t="shared" si="2"/>
        <v>85.714285714285708</v>
      </c>
      <c r="F6" s="16">
        <v>1</v>
      </c>
      <c r="G6" s="16">
        <v>1</v>
      </c>
      <c r="H6" s="16">
        <v>1</v>
      </c>
      <c r="I6" s="16">
        <v>0</v>
      </c>
      <c r="J6" s="16">
        <v>0</v>
      </c>
      <c r="K6" s="16">
        <v>0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16">
        <v>0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6">
        <v>1</v>
      </c>
      <c r="AE6" s="16">
        <v>1</v>
      </c>
      <c r="AF6" s="16">
        <v>1</v>
      </c>
      <c r="AG6" s="16">
        <v>1</v>
      </c>
    </row>
    <row r="7" spans="1:33">
      <c r="A7" s="6" t="s">
        <v>57</v>
      </c>
      <c r="B7" s="7">
        <v>211801370111</v>
      </c>
      <c r="C7" s="16">
        <f t="shared" si="0"/>
        <v>28</v>
      </c>
      <c r="D7" s="16">
        <f t="shared" si="1"/>
        <v>22</v>
      </c>
      <c r="E7" s="26">
        <f t="shared" si="2"/>
        <v>78.571428571428569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1</v>
      </c>
      <c r="P7" s="16">
        <v>1</v>
      </c>
      <c r="Q7" s="16">
        <v>1</v>
      </c>
      <c r="R7" s="16">
        <v>0</v>
      </c>
      <c r="S7" s="16">
        <v>0</v>
      </c>
      <c r="T7" s="16">
        <v>0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9">
        <v>1</v>
      </c>
      <c r="AC7" s="19">
        <v>1</v>
      </c>
      <c r="AD7" s="19">
        <v>1</v>
      </c>
      <c r="AE7" s="16">
        <v>1</v>
      </c>
      <c r="AF7" s="16">
        <v>1</v>
      </c>
      <c r="AG7" s="16">
        <v>1</v>
      </c>
    </row>
    <row r="8" spans="1:33">
      <c r="A8" s="6" t="s">
        <v>58</v>
      </c>
      <c r="B8" s="7">
        <v>211801370112</v>
      </c>
      <c r="C8" s="16">
        <f t="shared" si="0"/>
        <v>28</v>
      </c>
      <c r="D8" s="16">
        <f t="shared" si="1"/>
        <v>22</v>
      </c>
      <c r="E8" s="26">
        <f t="shared" si="2"/>
        <v>78.571428571428569</v>
      </c>
      <c r="F8" s="16">
        <v>1</v>
      </c>
      <c r="G8" s="16">
        <v>1</v>
      </c>
      <c r="H8" s="16">
        <v>1</v>
      </c>
      <c r="I8" s="16">
        <v>0</v>
      </c>
      <c r="J8" s="16">
        <v>0</v>
      </c>
      <c r="K8" s="16">
        <v>0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0</v>
      </c>
      <c r="S8" s="16">
        <v>0</v>
      </c>
      <c r="T8" s="16">
        <v>0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6">
        <v>1</v>
      </c>
      <c r="AE8" s="16">
        <v>1</v>
      </c>
      <c r="AF8" s="16">
        <v>1</v>
      </c>
      <c r="AG8" s="16">
        <v>1</v>
      </c>
    </row>
    <row r="9" spans="1:33">
      <c r="A9" s="6" t="s">
        <v>59</v>
      </c>
      <c r="B9" s="7">
        <v>211801370119</v>
      </c>
      <c r="C9" s="16">
        <f t="shared" si="0"/>
        <v>28</v>
      </c>
      <c r="D9" s="16">
        <f t="shared" si="1"/>
        <v>21</v>
      </c>
      <c r="E9" s="26">
        <f t="shared" si="2"/>
        <v>75</v>
      </c>
      <c r="F9" s="16">
        <v>0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0</v>
      </c>
      <c r="S9" s="16">
        <v>0</v>
      </c>
      <c r="T9" s="16">
        <v>0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  <c r="AA9" s="16">
        <v>1</v>
      </c>
      <c r="AB9" s="16">
        <v>0</v>
      </c>
      <c r="AC9" s="16">
        <v>0</v>
      </c>
      <c r="AD9" s="16">
        <v>0</v>
      </c>
      <c r="AE9" s="16">
        <v>1</v>
      </c>
      <c r="AF9" s="16">
        <v>1</v>
      </c>
      <c r="AG9" s="16">
        <v>1</v>
      </c>
    </row>
    <row r="10" spans="1:33">
      <c r="A10" s="6" t="s">
        <v>60</v>
      </c>
      <c r="B10" s="7">
        <v>211801380001</v>
      </c>
      <c r="C10" s="16">
        <f t="shared" si="0"/>
        <v>28</v>
      </c>
      <c r="D10" s="16">
        <f t="shared" si="1"/>
        <v>22</v>
      </c>
      <c r="E10" s="26">
        <f t="shared" si="2"/>
        <v>78.571428571428569</v>
      </c>
      <c r="F10" s="16">
        <v>1</v>
      </c>
      <c r="G10" s="16">
        <v>1</v>
      </c>
      <c r="H10" s="16">
        <v>1</v>
      </c>
      <c r="I10" s="16">
        <v>0</v>
      </c>
      <c r="J10" s="16">
        <v>0</v>
      </c>
      <c r="K10" s="16">
        <v>0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0</v>
      </c>
      <c r="S10" s="16">
        <v>0</v>
      </c>
      <c r="T10" s="16">
        <v>0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1</v>
      </c>
      <c r="AE10" s="16">
        <v>1</v>
      </c>
      <c r="AF10" s="16">
        <v>1</v>
      </c>
      <c r="AG10" s="16">
        <v>1</v>
      </c>
    </row>
    <row r="11" spans="1:33">
      <c r="A11" s="6" t="s">
        <v>61</v>
      </c>
      <c r="B11" s="7">
        <v>211801380003</v>
      </c>
      <c r="C11" s="16">
        <f t="shared" si="0"/>
        <v>28</v>
      </c>
      <c r="D11" s="16">
        <f t="shared" si="1"/>
        <v>22</v>
      </c>
      <c r="E11" s="26">
        <f t="shared" si="2"/>
        <v>78.571428571428569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0</v>
      </c>
      <c r="S11" s="16">
        <v>0</v>
      </c>
      <c r="T11" s="16">
        <v>0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0</v>
      </c>
      <c r="AC11" s="16">
        <v>0</v>
      </c>
      <c r="AD11" s="16">
        <v>0</v>
      </c>
      <c r="AE11" s="16">
        <v>1</v>
      </c>
      <c r="AF11" s="16">
        <v>1</v>
      </c>
      <c r="AG11" s="16">
        <v>1</v>
      </c>
    </row>
    <row r="12" spans="1:33">
      <c r="A12" s="6" t="s">
        <v>62</v>
      </c>
      <c r="B12" s="7">
        <v>211801380005</v>
      </c>
      <c r="C12" s="16">
        <f t="shared" si="0"/>
        <v>28</v>
      </c>
      <c r="D12" s="16">
        <f t="shared" si="1"/>
        <v>25</v>
      </c>
      <c r="E12" s="26">
        <f t="shared" si="2"/>
        <v>89.285714285714292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0</v>
      </c>
      <c r="S12" s="16">
        <v>0</v>
      </c>
      <c r="T12" s="16">
        <v>0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  <c r="AE12" s="16">
        <v>1</v>
      </c>
      <c r="AF12" s="16">
        <v>1</v>
      </c>
      <c r="AG12" s="16">
        <v>1</v>
      </c>
    </row>
    <row r="13" spans="1:33">
      <c r="A13" s="6" t="s">
        <v>63</v>
      </c>
      <c r="B13" s="7">
        <v>211801380010</v>
      </c>
      <c r="C13" s="16">
        <f t="shared" si="0"/>
        <v>28</v>
      </c>
      <c r="D13" s="16">
        <f t="shared" si="1"/>
        <v>22</v>
      </c>
      <c r="E13" s="26">
        <f t="shared" si="2"/>
        <v>78.571428571428569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0</v>
      </c>
      <c r="M13" s="16">
        <v>0</v>
      </c>
      <c r="N13" s="16">
        <v>0</v>
      </c>
      <c r="O13" s="16">
        <v>1</v>
      </c>
      <c r="P13" s="16">
        <v>1</v>
      </c>
      <c r="Q13" s="16">
        <v>1</v>
      </c>
      <c r="R13" s="16">
        <v>0</v>
      </c>
      <c r="S13" s="16">
        <v>0</v>
      </c>
      <c r="T13" s="16">
        <v>0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</row>
    <row r="14" spans="1:33">
      <c r="A14" s="6" t="s">
        <v>64</v>
      </c>
      <c r="B14" s="7">
        <v>211801380011</v>
      </c>
      <c r="C14" s="16">
        <f t="shared" si="0"/>
        <v>28</v>
      </c>
      <c r="D14" s="16">
        <f t="shared" si="1"/>
        <v>22</v>
      </c>
      <c r="E14" s="26">
        <f t="shared" si="2"/>
        <v>78.571428571428569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0</v>
      </c>
      <c r="S14" s="16">
        <v>0</v>
      </c>
      <c r="T14" s="16">
        <v>0</v>
      </c>
      <c r="U14" s="16">
        <v>1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3">
      <c r="A15" s="6" t="s">
        <v>65</v>
      </c>
      <c r="B15" s="7">
        <v>211801380013</v>
      </c>
      <c r="C15" s="16">
        <f t="shared" si="0"/>
        <v>28</v>
      </c>
      <c r="D15" s="16">
        <f t="shared" si="1"/>
        <v>22</v>
      </c>
      <c r="E15" s="26">
        <f t="shared" si="2"/>
        <v>78.571428571428569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0</v>
      </c>
      <c r="S15" s="16">
        <v>0</v>
      </c>
      <c r="T15" s="16">
        <v>0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0</v>
      </c>
      <c r="AC15" s="16">
        <v>0</v>
      </c>
      <c r="AD15" s="16">
        <v>0</v>
      </c>
      <c r="AE15" s="16">
        <v>1</v>
      </c>
      <c r="AF15" s="16">
        <v>1</v>
      </c>
      <c r="AG15" s="16">
        <v>1</v>
      </c>
    </row>
    <row r="16" spans="1:33">
      <c r="A16" s="6" t="s">
        <v>66</v>
      </c>
      <c r="B16" s="7">
        <v>211801380014</v>
      </c>
      <c r="C16" s="16">
        <f t="shared" si="0"/>
        <v>28</v>
      </c>
      <c r="D16" s="16">
        <f t="shared" si="1"/>
        <v>24</v>
      </c>
      <c r="E16" s="26">
        <f t="shared" si="2"/>
        <v>85.714285714285708</v>
      </c>
      <c r="F16" s="16">
        <v>0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6">
        <v>1</v>
      </c>
      <c r="AF16" s="16">
        <v>1</v>
      </c>
      <c r="AG16" s="16">
        <v>1</v>
      </c>
    </row>
    <row r="17" spans="1:33">
      <c r="A17" s="6" t="s">
        <v>67</v>
      </c>
      <c r="B17" s="7">
        <v>211801380015</v>
      </c>
      <c r="C17" s="16">
        <f t="shared" si="0"/>
        <v>28</v>
      </c>
      <c r="D17" s="16">
        <f t="shared" si="1"/>
        <v>22</v>
      </c>
      <c r="E17" s="26">
        <f t="shared" si="2"/>
        <v>78.571428571428569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0</v>
      </c>
      <c r="S17" s="16">
        <v>0</v>
      </c>
      <c r="T17" s="16">
        <v>0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0</v>
      </c>
      <c r="AC17" s="16">
        <v>0</v>
      </c>
      <c r="AD17" s="16">
        <v>0</v>
      </c>
      <c r="AE17" s="16">
        <v>1</v>
      </c>
      <c r="AF17" s="16">
        <v>1</v>
      </c>
      <c r="AG17" s="16">
        <v>1</v>
      </c>
    </row>
    <row r="18" spans="1:33">
      <c r="A18" s="6" t="s">
        <v>68</v>
      </c>
      <c r="B18" s="7">
        <v>211801380016</v>
      </c>
      <c r="C18" s="16">
        <f t="shared" si="0"/>
        <v>28</v>
      </c>
      <c r="D18" s="16">
        <f t="shared" si="1"/>
        <v>28</v>
      </c>
      <c r="E18" s="26">
        <f t="shared" si="2"/>
        <v>100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>
        <v>1</v>
      </c>
      <c r="AG18" s="16">
        <v>1</v>
      </c>
    </row>
    <row r="19" spans="1:33">
      <c r="A19" s="6" t="s">
        <v>69</v>
      </c>
      <c r="B19" s="7">
        <v>211801380019</v>
      </c>
      <c r="C19" s="16">
        <f t="shared" si="0"/>
        <v>28</v>
      </c>
      <c r="D19" s="16">
        <f t="shared" si="1"/>
        <v>22</v>
      </c>
      <c r="E19" s="26">
        <f t="shared" si="2"/>
        <v>78.571428571428569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1</v>
      </c>
      <c r="AF19" s="16">
        <v>1</v>
      </c>
      <c r="AG19" s="16">
        <v>1</v>
      </c>
    </row>
    <row r="20" spans="1:33">
      <c r="A20" s="6" t="s">
        <v>70</v>
      </c>
      <c r="B20" s="7">
        <v>211801380020</v>
      </c>
      <c r="C20" s="16">
        <f t="shared" si="0"/>
        <v>28</v>
      </c>
      <c r="D20" s="16">
        <f t="shared" si="1"/>
        <v>25</v>
      </c>
      <c r="E20" s="26">
        <f t="shared" si="2"/>
        <v>89.285714285714292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0</v>
      </c>
      <c r="S20" s="16">
        <v>0</v>
      </c>
      <c r="T20" s="16">
        <v>0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</row>
    <row r="21" spans="1:33">
      <c r="A21" s="6" t="s">
        <v>71</v>
      </c>
      <c r="B21" s="7">
        <v>211801380022</v>
      </c>
      <c r="C21" s="16">
        <f t="shared" si="0"/>
        <v>28</v>
      </c>
      <c r="D21" s="16">
        <f t="shared" si="1"/>
        <v>22</v>
      </c>
      <c r="E21" s="26">
        <f t="shared" si="2"/>
        <v>78.571428571428569</v>
      </c>
      <c r="F21" s="16">
        <v>0</v>
      </c>
      <c r="G21" s="16">
        <v>0</v>
      </c>
      <c r="H21" s="16">
        <v>0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0</v>
      </c>
      <c r="AC21" s="16">
        <v>0</v>
      </c>
      <c r="AD21" s="16">
        <v>0</v>
      </c>
      <c r="AE21" s="16">
        <v>1</v>
      </c>
      <c r="AF21" s="16">
        <v>1</v>
      </c>
      <c r="AG21" s="16">
        <v>1</v>
      </c>
    </row>
    <row r="22" spans="1:33">
      <c r="A22" s="6" t="s">
        <v>72</v>
      </c>
      <c r="B22" s="7">
        <v>211801380023</v>
      </c>
      <c r="C22" s="16">
        <f t="shared" si="0"/>
        <v>28</v>
      </c>
      <c r="D22" s="16">
        <f t="shared" si="1"/>
        <v>21</v>
      </c>
      <c r="E22" s="26">
        <f t="shared" si="2"/>
        <v>75</v>
      </c>
      <c r="F22" s="16">
        <v>1</v>
      </c>
      <c r="G22" s="16">
        <v>1</v>
      </c>
      <c r="H22" s="16">
        <v>1</v>
      </c>
      <c r="I22" s="16">
        <v>0</v>
      </c>
      <c r="J22" s="16">
        <v>0</v>
      </c>
      <c r="K22" s="16">
        <v>0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0</v>
      </c>
      <c r="S22" s="16">
        <v>0</v>
      </c>
      <c r="T22" s="16">
        <v>0</v>
      </c>
      <c r="U22" s="16">
        <v>0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6">
        <v>1</v>
      </c>
      <c r="AE22" s="16">
        <v>1</v>
      </c>
      <c r="AF22" s="16">
        <v>1</v>
      </c>
      <c r="AG22" s="16">
        <v>1</v>
      </c>
    </row>
    <row r="23" spans="1:33">
      <c r="A23" s="6" t="s">
        <v>73</v>
      </c>
      <c r="B23" s="7">
        <v>211801380026</v>
      </c>
      <c r="C23" s="16">
        <f t="shared" si="0"/>
        <v>28</v>
      </c>
      <c r="D23" s="16">
        <f t="shared" si="1"/>
        <v>25</v>
      </c>
      <c r="E23" s="26">
        <f t="shared" si="2"/>
        <v>89.285714285714292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0</v>
      </c>
      <c r="S23" s="16">
        <v>0</v>
      </c>
      <c r="T23" s="16">
        <v>0</v>
      </c>
      <c r="U23" s="16">
        <v>1</v>
      </c>
      <c r="V23" s="16">
        <v>1</v>
      </c>
      <c r="W23" s="16">
        <v>1</v>
      </c>
      <c r="X23" s="16">
        <v>1</v>
      </c>
      <c r="Y23" s="18">
        <v>1</v>
      </c>
      <c r="Z23" s="18">
        <v>1</v>
      </c>
      <c r="AA23" s="18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</row>
    <row r="24" spans="1:33">
      <c r="A24" s="6" t="s">
        <v>74</v>
      </c>
      <c r="B24" s="7">
        <v>211801380032</v>
      </c>
      <c r="C24" s="16">
        <f t="shared" si="0"/>
        <v>28</v>
      </c>
      <c r="D24" s="16">
        <f t="shared" si="1"/>
        <v>25</v>
      </c>
      <c r="E24" s="26">
        <f t="shared" si="2"/>
        <v>89.285714285714292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0</v>
      </c>
      <c r="P24" s="16">
        <v>0</v>
      </c>
      <c r="Q24" s="16">
        <v>0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9">
        <v>1</v>
      </c>
      <c r="AC24" s="19">
        <v>1</v>
      </c>
      <c r="AD24" s="19">
        <v>1</v>
      </c>
      <c r="AE24" s="16">
        <v>1</v>
      </c>
      <c r="AF24" s="16">
        <v>1</v>
      </c>
      <c r="AG24" s="16">
        <v>1</v>
      </c>
    </row>
    <row r="25" spans="1:33">
      <c r="A25" s="6" t="s">
        <v>75</v>
      </c>
      <c r="B25" s="7">
        <v>211801380033</v>
      </c>
      <c r="C25" s="16">
        <f t="shared" si="0"/>
        <v>28</v>
      </c>
      <c r="D25" s="16">
        <f t="shared" si="1"/>
        <v>27</v>
      </c>
      <c r="E25" s="26">
        <f t="shared" si="2"/>
        <v>96.428571428571431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0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8">
        <v>1</v>
      </c>
      <c r="AC25" s="18">
        <v>1</v>
      </c>
      <c r="AD25" s="18">
        <v>1</v>
      </c>
      <c r="AE25" s="16">
        <v>1</v>
      </c>
      <c r="AF25" s="16">
        <v>1</v>
      </c>
      <c r="AG25" s="16">
        <v>1</v>
      </c>
    </row>
    <row r="26" spans="1:33">
      <c r="A26" s="6" t="s">
        <v>76</v>
      </c>
      <c r="B26" s="7">
        <v>211801380035</v>
      </c>
      <c r="C26" s="16">
        <f t="shared" si="0"/>
        <v>28</v>
      </c>
      <c r="D26" s="16">
        <f t="shared" si="1"/>
        <v>25</v>
      </c>
      <c r="E26" s="26">
        <f t="shared" si="2"/>
        <v>89.285714285714292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0</v>
      </c>
      <c r="AC26" s="16">
        <v>0</v>
      </c>
      <c r="AD26" s="16">
        <v>0</v>
      </c>
      <c r="AE26" s="16">
        <v>1</v>
      </c>
      <c r="AF26" s="16">
        <v>1</v>
      </c>
      <c r="AG26" s="16">
        <v>1</v>
      </c>
    </row>
    <row r="27" spans="1:33">
      <c r="A27" s="6" t="s">
        <v>77</v>
      </c>
      <c r="B27" s="7">
        <v>211801380036</v>
      </c>
      <c r="C27" s="16">
        <f t="shared" si="0"/>
        <v>28</v>
      </c>
      <c r="D27" s="16">
        <f t="shared" si="1"/>
        <v>24</v>
      </c>
      <c r="E27" s="26">
        <f t="shared" si="2"/>
        <v>85.714285714285708</v>
      </c>
      <c r="F27" s="16">
        <v>1</v>
      </c>
      <c r="G27" s="16">
        <v>1</v>
      </c>
      <c r="H27" s="16">
        <v>1</v>
      </c>
      <c r="I27" s="16">
        <v>0</v>
      </c>
      <c r="J27" s="16">
        <v>0</v>
      </c>
      <c r="K27" s="16">
        <v>0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0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</row>
    <row r="28" spans="1:33">
      <c r="A28" s="6" t="s">
        <v>78</v>
      </c>
      <c r="B28" s="7">
        <v>211801380038</v>
      </c>
      <c r="C28" s="16">
        <f t="shared" si="0"/>
        <v>28</v>
      </c>
      <c r="D28" s="16">
        <f t="shared" si="1"/>
        <v>25</v>
      </c>
      <c r="E28" s="26">
        <f t="shared" si="2"/>
        <v>89.285714285714292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0</v>
      </c>
      <c r="Z28" s="16">
        <v>0</v>
      </c>
      <c r="AA28" s="16">
        <v>0</v>
      </c>
      <c r="AB28" s="17">
        <v>1</v>
      </c>
      <c r="AC28" s="17">
        <v>1</v>
      </c>
      <c r="AD28" s="17">
        <v>1</v>
      </c>
      <c r="AE28" s="16">
        <v>1</v>
      </c>
      <c r="AF28" s="16">
        <v>1</v>
      </c>
      <c r="AG28" s="16">
        <v>1</v>
      </c>
    </row>
    <row r="29" spans="1:33">
      <c r="A29" s="6" t="s">
        <v>79</v>
      </c>
      <c r="B29" s="7">
        <v>211801380041</v>
      </c>
      <c r="C29" s="16">
        <f t="shared" si="0"/>
        <v>28</v>
      </c>
      <c r="D29" s="16">
        <f t="shared" si="1"/>
        <v>28</v>
      </c>
      <c r="E29" s="26">
        <f t="shared" si="2"/>
        <v>100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1</v>
      </c>
      <c r="AD29" s="18">
        <v>1</v>
      </c>
      <c r="AE29" s="16">
        <v>1</v>
      </c>
      <c r="AF29" s="16">
        <v>1</v>
      </c>
      <c r="AG29" s="16">
        <v>1</v>
      </c>
    </row>
    <row r="30" spans="1:33">
      <c r="A30" s="6" t="s">
        <v>80</v>
      </c>
      <c r="B30" s="7">
        <v>211801380025</v>
      </c>
      <c r="C30" s="16">
        <f t="shared" si="0"/>
        <v>28</v>
      </c>
      <c r="D30" s="16">
        <f t="shared" si="1"/>
        <v>25</v>
      </c>
      <c r="E30" s="26">
        <f t="shared" si="2"/>
        <v>89.285714285714292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  <c r="AA30" s="16">
        <v>1</v>
      </c>
      <c r="AB30" s="16">
        <v>0</v>
      </c>
      <c r="AC30" s="16">
        <v>0</v>
      </c>
      <c r="AD30" s="16">
        <v>0</v>
      </c>
      <c r="AE30" s="16">
        <v>1</v>
      </c>
      <c r="AF30" s="16">
        <v>1</v>
      </c>
      <c r="AG30" s="16">
        <v>1</v>
      </c>
    </row>
    <row r="31" spans="1:33">
      <c r="A31" s="6" t="s">
        <v>81</v>
      </c>
      <c r="B31" s="7">
        <v>211801380040</v>
      </c>
      <c r="C31" s="16">
        <f t="shared" si="0"/>
        <v>28</v>
      </c>
      <c r="D31" s="16">
        <f t="shared" si="1"/>
        <v>24</v>
      </c>
      <c r="E31" s="26">
        <f t="shared" si="2"/>
        <v>85.714285714285708</v>
      </c>
      <c r="F31" s="16">
        <v>1</v>
      </c>
      <c r="G31" s="16">
        <v>1</v>
      </c>
      <c r="H31" s="16">
        <v>1</v>
      </c>
      <c r="I31" s="16">
        <v>0</v>
      </c>
      <c r="J31" s="16">
        <v>0</v>
      </c>
      <c r="K31" s="16">
        <v>0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0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9">
        <v>1</v>
      </c>
      <c r="AC31" s="19">
        <v>1</v>
      </c>
      <c r="AD31" s="19">
        <v>1</v>
      </c>
      <c r="AE31" s="16">
        <v>1</v>
      </c>
      <c r="AF31" s="16">
        <v>1</v>
      </c>
      <c r="AG31" s="16">
        <v>1</v>
      </c>
    </row>
    <row r="32" spans="1:33">
      <c r="A32" s="6" t="s">
        <v>93</v>
      </c>
      <c r="B32" s="7">
        <v>211801370077</v>
      </c>
      <c r="C32" s="16">
        <f t="shared" si="0"/>
        <v>28</v>
      </c>
      <c r="D32" s="16">
        <f t="shared" si="1"/>
        <v>20</v>
      </c>
      <c r="E32" s="26">
        <f t="shared" si="2"/>
        <v>71.428571428571431</v>
      </c>
      <c r="F32" s="16">
        <v>0</v>
      </c>
      <c r="G32" s="16">
        <v>0</v>
      </c>
      <c r="H32" s="16">
        <v>0</v>
      </c>
      <c r="I32" s="16">
        <v>1</v>
      </c>
      <c r="J32" s="16">
        <v>1</v>
      </c>
      <c r="K32" s="16">
        <v>1</v>
      </c>
      <c r="L32" s="16">
        <v>0</v>
      </c>
      <c r="M32" s="16">
        <v>0</v>
      </c>
      <c r="N32" s="16">
        <v>0</v>
      </c>
      <c r="O32" s="16">
        <v>1</v>
      </c>
      <c r="P32" s="16">
        <v>1</v>
      </c>
      <c r="Q32" s="16">
        <v>1</v>
      </c>
      <c r="R32" s="16">
        <v>0</v>
      </c>
      <c r="S32" s="19">
        <v>1</v>
      </c>
      <c r="T32" s="19">
        <v>1</v>
      </c>
      <c r="U32" s="16">
        <v>0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6">
        <v>1</v>
      </c>
      <c r="AD32" s="16">
        <v>1</v>
      </c>
      <c r="AE32" s="16">
        <v>1</v>
      </c>
      <c r="AF32" s="16">
        <v>1</v>
      </c>
      <c r="AG32" s="16">
        <v>1</v>
      </c>
    </row>
    <row r="33" spans="1:33">
      <c r="A33" s="6" t="s">
        <v>83</v>
      </c>
      <c r="B33" s="7">
        <v>211801380029</v>
      </c>
      <c r="C33" s="16">
        <f t="shared" si="0"/>
        <v>28</v>
      </c>
      <c r="D33" s="16">
        <f t="shared" si="1"/>
        <v>27</v>
      </c>
      <c r="E33" s="26">
        <f t="shared" si="2"/>
        <v>96.428571428571431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0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6">
        <v>1</v>
      </c>
    </row>
    <row r="34" spans="1:33">
      <c r="A34" s="6" t="s">
        <v>84</v>
      </c>
      <c r="B34" s="7">
        <v>211801380012</v>
      </c>
      <c r="C34" s="16">
        <f t="shared" si="0"/>
        <v>28</v>
      </c>
      <c r="D34" s="16">
        <f t="shared" si="1"/>
        <v>22</v>
      </c>
      <c r="E34" s="26">
        <f t="shared" si="2"/>
        <v>78.571428571428569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0</v>
      </c>
      <c r="S34" s="16">
        <v>0</v>
      </c>
      <c r="T34" s="16">
        <v>0</v>
      </c>
      <c r="U34" s="16">
        <v>1</v>
      </c>
      <c r="V34" s="16">
        <v>1</v>
      </c>
      <c r="W34" s="16">
        <v>1</v>
      </c>
      <c r="X34" s="16">
        <v>1</v>
      </c>
      <c r="Y34" s="16">
        <v>0</v>
      </c>
      <c r="Z34" s="16">
        <v>0</v>
      </c>
      <c r="AA34" s="16">
        <v>0</v>
      </c>
      <c r="AB34" s="16">
        <v>1</v>
      </c>
      <c r="AC34" s="16">
        <v>1</v>
      </c>
      <c r="AD34" s="16">
        <v>1</v>
      </c>
      <c r="AE34" s="16">
        <v>1</v>
      </c>
      <c r="AF34" s="16">
        <v>1</v>
      </c>
      <c r="AG34" s="16">
        <v>1</v>
      </c>
    </row>
    <row r="35" spans="1:33">
      <c r="A35" s="6" t="s">
        <v>85</v>
      </c>
      <c r="B35" s="7">
        <v>211801380027</v>
      </c>
      <c r="C35" s="16">
        <f t="shared" si="0"/>
        <v>28</v>
      </c>
      <c r="D35" s="16">
        <f t="shared" si="1"/>
        <v>24</v>
      </c>
      <c r="E35" s="26">
        <f t="shared" si="2"/>
        <v>85.714285714285708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0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6">
        <v>1</v>
      </c>
      <c r="Y35" s="16">
        <v>0</v>
      </c>
      <c r="Z35" s="16">
        <v>0</v>
      </c>
      <c r="AA35" s="16">
        <v>0</v>
      </c>
      <c r="AB35" s="18">
        <v>1</v>
      </c>
      <c r="AC35" s="18">
        <v>1</v>
      </c>
      <c r="AD35" s="18">
        <v>1</v>
      </c>
      <c r="AE35" s="16">
        <v>1</v>
      </c>
      <c r="AF35" s="16">
        <v>1</v>
      </c>
      <c r="AG35" s="16">
        <v>1</v>
      </c>
    </row>
    <row r="36" spans="1:33">
      <c r="A36" s="6" t="s">
        <v>86</v>
      </c>
      <c r="B36" s="7">
        <v>211801380037</v>
      </c>
      <c r="C36" s="16">
        <f t="shared" si="0"/>
        <v>28</v>
      </c>
      <c r="D36" s="16">
        <f t="shared" si="1"/>
        <v>24</v>
      </c>
      <c r="E36" s="26">
        <f t="shared" si="2"/>
        <v>85.714285714285708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0</v>
      </c>
      <c r="S36" s="16">
        <v>0</v>
      </c>
      <c r="T36" s="16">
        <v>0</v>
      </c>
      <c r="U36" s="16">
        <v>0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6">
        <v>1</v>
      </c>
      <c r="AD36" s="16">
        <v>1</v>
      </c>
      <c r="AE36" s="16">
        <v>1</v>
      </c>
      <c r="AF36" s="16">
        <v>1</v>
      </c>
      <c r="AG36" s="16">
        <v>1</v>
      </c>
    </row>
    <row r="37" spans="1:33">
      <c r="A37" s="6" t="s">
        <v>87</v>
      </c>
      <c r="B37" s="7">
        <v>211801380007</v>
      </c>
      <c r="C37" s="16">
        <f t="shared" si="0"/>
        <v>28</v>
      </c>
      <c r="D37" s="16">
        <f t="shared" si="1"/>
        <v>22</v>
      </c>
      <c r="E37" s="26">
        <f t="shared" si="2"/>
        <v>78.571428571428569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0</v>
      </c>
      <c r="S37" s="16">
        <v>0</v>
      </c>
      <c r="T37" s="16">
        <v>0</v>
      </c>
      <c r="U37" s="16">
        <v>1</v>
      </c>
      <c r="V37" s="16">
        <v>1</v>
      </c>
      <c r="W37" s="16">
        <v>1</v>
      </c>
      <c r="X37" s="16">
        <v>1</v>
      </c>
      <c r="Y37" s="16">
        <v>0</v>
      </c>
      <c r="Z37" s="16">
        <v>0</v>
      </c>
      <c r="AA37" s="16">
        <v>0</v>
      </c>
      <c r="AB37" s="16">
        <v>1</v>
      </c>
      <c r="AC37" s="16">
        <v>1</v>
      </c>
      <c r="AD37" s="16">
        <v>1</v>
      </c>
      <c r="AE37" s="16">
        <v>1</v>
      </c>
      <c r="AF37" s="16">
        <v>1</v>
      </c>
      <c r="AG37" s="16">
        <v>1</v>
      </c>
    </row>
    <row r="38" spans="1:33">
      <c r="A38" s="6" t="s">
        <v>88</v>
      </c>
      <c r="B38" s="7">
        <v>211801380039</v>
      </c>
      <c r="C38" s="16">
        <f t="shared" si="0"/>
        <v>28</v>
      </c>
      <c r="D38" s="16">
        <f t="shared" si="1"/>
        <v>27</v>
      </c>
      <c r="E38" s="26">
        <f t="shared" si="2"/>
        <v>96.428571428571431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0</v>
      </c>
      <c r="V38" s="16">
        <v>1</v>
      </c>
      <c r="W38" s="16">
        <v>1</v>
      </c>
      <c r="X38" s="16">
        <v>1</v>
      </c>
      <c r="Y38" s="16">
        <v>1</v>
      </c>
      <c r="Z38" s="16">
        <v>1</v>
      </c>
      <c r="AA38" s="16">
        <v>1</v>
      </c>
      <c r="AB38" s="19">
        <v>1</v>
      </c>
      <c r="AC38" s="19">
        <v>1</v>
      </c>
      <c r="AD38" s="19">
        <v>1</v>
      </c>
      <c r="AE38" s="16">
        <v>1</v>
      </c>
      <c r="AF38" s="16">
        <v>1</v>
      </c>
      <c r="AG38" s="16">
        <v>1</v>
      </c>
    </row>
    <row r="39" spans="1:33">
      <c r="A39" s="6" t="s">
        <v>89</v>
      </c>
      <c r="B39" s="7">
        <v>211801380028</v>
      </c>
      <c r="C39" s="16">
        <f t="shared" si="0"/>
        <v>28</v>
      </c>
      <c r="D39" s="16">
        <f t="shared" si="1"/>
        <v>18</v>
      </c>
      <c r="E39" s="26">
        <f t="shared" si="2"/>
        <v>64.285714285714292</v>
      </c>
      <c r="F39" s="16">
        <v>1</v>
      </c>
      <c r="G39" s="16">
        <v>1</v>
      </c>
      <c r="H39" s="16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0</v>
      </c>
      <c r="AC39" s="16">
        <v>0</v>
      </c>
      <c r="AD39" s="16">
        <v>0</v>
      </c>
      <c r="AE39" s="16">
        <v>1</v>
      </c>
      <c r="AF39" s="16">
        <v>1</v>
      </c>
      <c r="AG39" s="16">
        <v>1</v>
      </c>
    </row>
    <row r="40" spans="1:33">
      <c r="A40" s="6" t="s">
        <v>90</v>
      </c>
      <c r="B40" s="7">
        <v>211801380030</v>
      </c>
      <c r="C40" s="16">
        <f t="shared" si="0"/>
        <v>28</v>
      </c>
      <c r="D40" s="16">
        <f t="shared" si="1"/>
        <v>21</v>
      </c>
      <c r="E40" s="26">
        <f t="shared" si="2"/>
        <v>75</v>
      </c>
      <c r="F40" s="16">
        <v>0</v>
      </c>
      <c r="G40" s="16">
        <v>0</v>
      </c>
      <c r="H40" s="16">
        <v>0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0</v>
      </c>
      <c r="S40" s="16">
        <v>0</v>
      </c>
      <c r="T40" s="16">
        <v>0</v>
      </c>
      <c r="U40" s="16">
        <v>0</v>
      </c>
      <c r="V40" s="18">
        <v>1</v>
      </c>
      <c r="W40" s="18">
        <v>1</v>
      </c>
      <c r="X40" s="18">
        <v>1</v>
      </c>
      <c r="Y40" s="18">
        <v>1</v>
      </c>
      <c r="Z40" s="18">
        <v>1</v>
      </c>
      <c r="AA40" s="18">
        <v>1</v>
      </c>
      <c r="AB40" s="18">
        <v>1</v>
      </c>
      <c r="AC40" s="18">
        <v>1</v>
      </c>
      <c r="AD40" s="18">
        <v>1</v>
      </c>
      <c r="AE40" s="16">
        <v>1</v>
      </c>
      <c r="AF40" s="16">
        <v>1</v>
      </c>
      <c r="AG40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40"/>
  <sheetViews>
    <sheetView workbookViewId="0">
      <selection activeCell="B1" sqref="B1:B1048576"/>
    </sheetView>
  </sheetViews>
  <sheetFormatPr defaultColWidth="14.44140625" defaultRowHeight="15" customHeight="1"/>
  <cols>
    <col min="1" max="1" width="34.33203125" customWidth="1"/>
    <col min="2" max="2" width="13.109375" bestFit="1" customWidth="1"/>
  </cols>
  <sheetData>
    <row r="1" spans="1:53">
      <c r="A1" s="3" t="s">
        <v>44</v>
      </c>
      <c r="B1" s="2" t="s">
        <v>45</v>
      </c>
      <c r="C1" s="13" t="s">
        <v>91</v>
      </c>
      <c r="D1" s="13" t="s">
        <v>92</v>
      </c>
      <c r="E1" s="13" t="s">
        <v>101</v>
      </c>
      <c r="F1" s="13" t="s">
        <v>48</v>
      </c>
      <c r="G1" s="15" t="s">
        <v>48</v>
      </c>
      <c r="H1" s="15" t="s">
        <v>48</v>
      </c>
      <c r="I1" s="15" t="s">
        <v>48</v>
      </c>
      <c r="J1" s="15" t="s">
        <v>48</v>
      </c>
      <c r="K1" s="15" t="s">
        <v>48</v>
      </c>
      <c r="L1" s="15" t="s">
        <v>48</v>
      </c>
      <c r="M1" s="15" t="s">
        <v>48</v>
      </c>
      <c r="N1" s="15" t="s">
        <v>48</v>
      </c>
      <c r="O1" s="15" t="s">
        <v>48</v>
      </c>
      <c r="P1" s="15" t="s">
        <v>48</v>
      </c>
      <c r="Q1" s="15" t="s">
        <v>48</v>
      </c>
      <c r="R1" s="15" t="s">
        <v>48</v>
      </c>
      <c r="S1" s="15" t="s">
        <v>48</v>
      </c>
      <c r="T1" s="15" t="s">
        <v>48</v>
      </c>
      <c r="U1" s="15" t="s">
        <v>48</v>
      </c>
      <c r="V1" s="15" t="s">
        <v>48</v>
      </c>
      <c r="W1" s="15" t="s">
        <v>48</v>
      </c>
      <c r="X1" s="15" t="s">
        <v>48</v>
      </c>
      <c r="Y1" s="15" t="s">
        <v>48</v>
      </c>
      <c r="Z1" s="15" t="s">
        <v>48</v>
      </c>
      <c r="AA1" s="15" t="s">
        <v>48</v>
      </c>
      <c r="AB1" s="15" t="s">
        <v>48</v>
      </c>
      <c r="AC1" s="15" t="s">
        <v>48</v>
      </c>
      <c r="AD1" s="15" t="s">
        <v>48</v>
      </c>
      <c r="AE1" s="15" t="s">
        <v>48</v>
      </c>
      <c r="AF1" s="15" t="s">
        <v>48</v>
      </c>
      <c r="AG1" s="15" t="s">
        <v>48</v>
      </c>
      <c r="AH1" s="15" t="s">
        <v>48</v>
      </c>
      <c r="AI1" s="15" t="s">
        <v>48</v>
      </c>
      <c r="AJ1" s="15" t="s">
        <v>48</v>
      </c>
      <c r="AK1" s="15" t="s">
        <v>48</v>
      </c>
      <c r="AL1" s="15" t="s">
        <v>48</v>
      </c>
      <c r="AM1" s="15" t="s">
        <v>48</v>
      </c>
      <c r="AN1" s="15" t="s">
        <v>48</v>
      </c>
      <c r="AO1" s="15" t="s">
        <v>48</v>
      </c>
      <c r="AP1" s="15" t="s">
        <v>48</v>
      </c>
      <c r="AQ1" s="15" t="s">
        <v>48</v>
      </c>
      <c r="AR1" s="15" t="s">
        <v>48</v>
      </c>
      <c r="AS1" s="15" t="s">
        <v>48</v>
      </c>
      <c r="AT1" s="15" t="s">
        <v>48</v>
      </c>
      <c r="AU1" s="15" t="s">
        <v>48</v>
      </c>
      <c r="AV1" s="15" t="s">
        <v>48</v>
      </c>
      <c r="AW1" s="15" t="s">
        <v>48</v>
      </c>
      <c r="AX1" s="15" t="s">
        <v>48</v>
      </c>
      <c r="AY1" s="15" t="s">
        <v>48</v>
      </c>
      <c r="AZ1" s="15" t="s">
        <v>48</v>
      </c>
      <c r="BA1" s="15" t="s">
        <v>48</v>
      </c>
    </row>
    <row r="2" spans="1:53">
      <c r="A2" s="6" t="s">
        <v>52</v>
      </c>
      <c r="B2" s="7">
        <v>211801370026</v>
      </c>
      <c r="C2" s="16">
        <f>COUNTIF(F$1:XFD$1,"DADM")</f>
        <v>48</v>
      </c>
      <c r="D2" s="16">
        <f>COUNTIF($F2:$XFD2,1)</f>
        <v>45</v>
      </c>
      <c r="E2" s="26">
        <f>($D2/$C2)*100</f>
        <v>93.75</v>
      </c>
      <c r="F2" s="16">
        <v>0</v>
      </c>
      <c r="G2" s="16">
        <v>0</v>
      </c>
      <c r="H2" s="16">
        <v>0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1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</row>
    <row r="3" spans="1:53">
      <c r="A3" s="6" t="s">
        <v>53</v>
      </c>
      <c r="B3" s="7">
        <v>211801370027</v>
      </c>
      <c r="C3" s="16">
        <f>COUNTIF(F$1:XFD$1,"DADM")</f>
        <v>48</v>
      </c>
      <c r="D3" s="16">
        <f>COUNTIF($F3:$XFD3,1)</f>
        <v>45</v>
      </c>
      <c r="E3" s="26">
        <f>($D3/$C3)*100</f>
        <v>93.75</v>
      </c>
      <c r="F3" s="16">
        <v>0</v>
      </c>
      <c r="G3" s="16">
        <v>0</v>
      </c>
      <c r="H3" s="16">
        <v>0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>
        <v>1</v>
      </c>
      <c r="AV3" s="16">
        <v>1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</row>
    <row r="4" spans="1:53">
      <c r="A4" s="6" t="s">
        <v>54</v>
      </c>
      <c r="B4" s="7">
        <v>211801370081</v>
      </c>
      <c r="C4" s="16">
        <f>COUNTIF(F$1:XFD$1,"DADM")</f>
        <v>48</v>
      </c>
      <c r="D4" s="16">
        <f>COUNTIF($F4:$XFD4,1)</f>
        <v>38</v>
      </c>
      <c r="E4" s="26">
        <f>($D4/$C4)*100</f>
        <v>79.166666666666657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0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1</v>
      </c>
      <c r="S4" s="16">
        <v>0</v>
      </c>
      <c r="T4" s="16">
        <v>1</v>
      </c>
      <c r="U4" s="16">
        <v>1</v>
      </c>
      <c r="V4" s="16">
        <v>0</v>
      </c>
      <c r="W4" s="16">
        <v>1</v>
      </c>
      <c r="X4" s="16">
        <v>0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0</v>
      </c>
      <c r="AE4" s="16">
        <v>1</v>
      </c>
      <c r="AF4" s="16">
        <v>0</v>
      </c>
      <c r="AG4" s="16">
        <v>1</v>
      </c>
      <c r="AH4" s="16">
        <v>1</v>
      </c>
      <c r="AI4" s="16">
        <v>1</v>
      </c>
      <c r="AJ4" s="16">
        <v>1</v>
      </c>
      <c r="AK4" s="16">
        <v>0</v>
      </c>
      <c r="AL4" s="16">
        <v>1</v>
      </c>
      <c r="AM4" s="16">
        <v>1</v>
      </c>
      <c r="AN4" s="16">
        <v>1</v>
      </c>
      <c r="AO4" s="16">
        <v>1</v>
      </c>
      <c r="AP4" s="16">
        <v>1</v>
      </c>
      <c r="AQ4" s="16">
        <v>0</v>
      </c>
      <c r="AR4" s="16">
        <v>0</v>
      </c>
      <c r="AS4" s="16">
        <v>0</v>
      </c>
      <c r="AT4" s="16">
        <v>1</v>
      </c>
      <c r="AU4" s="16">
        <v>1</v>
      </c>
      <c r="AV4" s="16">
        <v>1</v>
      </c>
      <c r="AW4" s="16">
        <v>1</v>
      </c>
      <c r="AX4" s="16">
        <v>1</v>
      </c>
      <c r="AY4" s="16">
        <v>1</v>
      </c>
      <c r="AZ4" s="16">
        <v>1</v>
      </c>
      <c r="BA4" s="16">
        <v>1</v>
      </c>
    </row>
    <row r="5" spans="1:53">
      <c r="A5" s="6" t="s">
        <v>55</v>
      </c>
      <c r="B5" s="7">
        <v>211801370085</v>
      </c>
      <c r="C5" s="16">
        <f>COUNTIF(F$1:XFD$1,"DADM")</f>
        <v>48</v>
      </c>
      <c r="D5" s="16">
        <f>COUNTIF($F5:$XFD5,1)</f>
        <v>45</v>
      </c>
      <c r="E5" s="26">
        <f>($D5/$C5)*100</f>
        <v>93.75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  <c r="AE5" s="16">
        <v>1</v>
      </c>
      <c r="AF5" s="16">
        <v>1</v>
      </c>
      <c r="AG5" s="16">
        <v>1</v>
      </c>
      <c r="AH5" s="16">
        <v>1</v>
      </c>
      <c r="AI5" s="16">
        <v>1</v>
      </c>
      <c r="AJ5" s="16">
        <v>1</v>
      </c>
      <c r="AK5" s="16">
        <v>1</v>
      </c>
      <c r="AL5" s="16">
        <v>1</v>
      </c>
      <c r="AM5" s="16">
        <v>1</v>
      </c>
      <c r="AN5" s="16">
        <v>1</v>
      </c>
      <c r="AO5" s="16">
        <v>1</v>
      </c>
      <c r="AP5" s="16">
        <v>1</v>
      </c>
      <c r="AQ5" s="16">
        <v>0</v>
      </c>
      <c r="AR5" s="16">
        <v>0</v>
      </c>
      <c r="AS5" s="16">
        <v>0</v>
      </c>
      <c r="AT5" s="16">
        <v>1</v>
      </c>
      <c r="AU5" s="16">
        <v>1</v>
      </c>
      <c r="AV5" s="16">
        <v>1</v>
      </c>
      <c r="AW5" s="16">
        <v>1</v>
      </c>
      <c r="AX5" s="16">
        <v>1</v>
      </c>
      <c r="AY5" s="16">
        <v>1</v>
      </c>
      <c r="AZ5" s="16">
        <v>1</v>
      </c>
      <c r="BA5" s="16">
        <v>1</v>
      </c>
    </row>
    <row r="6" spans="1:53">
      <c r="A6" s="6" t="s">
        <v>56</v>
      </c>
      <c r="B6" s="7">
        <v>211801370093</v>
      </c>
      <c r="C6" s="16">
        <f>COUNTIF(F$1:XFD$1,"DADM")</f>
        <v>48</v>
      </c>
      <c r="D6" s="16">
        <f>COUNTIF($F6:$XFD6,1)</f>
        <v>35</v>
      </c>
      <c r="E6" s="26">
        <f>($D6/$C6)*100</f>
        <v>72.916666666666657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0</v>
      </c>
      <c r="M6" s="16">
        <v>1</v>
      </c>
      <c r="N6" s="16">
        <v>1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6">
        <v>0</v>
      </c>
      <c r="AE6" s="16">
        <v>0</v>
      </c>
      <c r="AF6" s="16">
        <v>1</v>
      </c>
      <c r="AG6" s="16">
        <v>1</v>
      </c>
      <c r="AH6" s="16">
        <v>1</v>
      </c>
      <c r="AI6" s="16">
        <v>0</v>
      </c>
      <c r="AJ6" s="16">
        <v>0</v>
      </c>
      <c r="AK6" s="16">
        <v>0</v>
      </c>
      <c r="AL6" s="16">
        <v>1</v>
      </c>
      <c r="AM6" s="16">
        <v>0</v>
      </c>
      <c r="AN6" s="16">
        <v>1</v>
      </c>
      <c r="AO6" s="16">
        <v>1</v>
      </c>
      <c r="AP6" s="16">
        <v>1</v>
      </c>
      <c r="AQ6" s="16">
        <v>1</v>
      </c>
      <c r="AR6" s="16">
        <v>1</v>
      </c>
      <c r="AS6" s="16">
        <v>1</v>
      </c>
      <c r="AT6" s="16">
        <v>1</v>
      </c>
      <c r="AU6" s="16">
        <v>1</v>
      </c>
      <c r="AV6" s="16">
        <v>1</v>
      </c>
      <c r="AW6" s="16">
        <v>1</v>
      </c>
      <c r="AX6" s="16">
        <v>1</v>
      </c>
      <c r="AY6" s="16">
        <v>1</v>
      </c>
      <c r="AZ6" s="16">
        <v>1</v>
      </c>
      <c r="BA6" s="16">
        <v>1</v>
      </c>
    </row>
    <row r="7" spans="1:53">
      <c r="A7" s="6" t="s">
        <v>57</v>
      </c>
      <c r="B7" s="7">
        <v>211801370111</v>
      </c>
      <c r="C7" s="16">
        <f>COUNTIF(F$1:XFD$1,"DADM")</f>
        <v>48</v>
      </c>
      <c r="D7" s="16">
        <f>COUNTIF($F7:$XFD7,1)</f>
        <v>38</v>
      </c>
      <c r="E7" s="26">
        <f>($D7/$C7)*100</f>
        <v>79.166666666666657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0</v>
      </c>
      <c r="AE7" s="16">
        <v>0</v>
      </c>
      <c r="AF7" s="16">
        <v>1</v>
      </c>
      <c r="AG7" s="16">
        <v>1</v>
      </c>
      <c r="AH7" s="16">
        <v>1</v>
      </c>
      <c r="AI7" s="16">
        <v>1</v>
      </c>
      <c r="AJ7" s="16">
        <v>1</v>
      </c>
      <c r="AK7" s="16">
        <v>1</v>
      </c>
      <c r="AL7" s="16">
        <v>1</v>
      </c>
      <c r="AM7" s="16">
        <v>1</v>
      </c>
      <c r="AN7" s="16">
        <v>0</v>
      </c>
      <c r="AO7" s="16">
        <v>0</v>
      </c>
      <c r="AP7" s="16">
        <v>0</v>
      </c>
      <c r="AQ7" s="19">
        <v>1</v>
      </c>
      <c r="AR7" s="19">
        <v>1</v>
      </c>
      <c r="AS7" s="19">
        <v>1</v>
      </c>
      <c r="AT7" s="19">
        <v>1</v>
      </c>
      <c r="AU7" s="19">
        <v>1</v>
      </c>
      <c r="AV7" s="19">
        <v>1</v>
      </c>
      <c r="AW7" s="16">
        <v>1</v>
      </c>
      <c r="AX7" s="16">
        <v>1</v>
      </c>
      <c r="AY7" s="16">
        <v>1</v>
      </c>
      <c r="AZ7" s="16">
        <v>1</v>
      </c>
      <c r="BA7" s="16">
        <v>1</v>
      </c>
    </row>
    <row r="8" spans="1:53">
      <c r="A8" s="20" t="s">
        <v>58</v>
      </c>
      <c r="B8" s="7">
        <v>211801370112</v>
      </c>
      <c r="C8" s="16">
        <f>COUNTIF(F$1:XFD$1,"DADM")</f>
        <v>48</v>
      </c>
      <c r="D8" s="16">
        <f>COUNTIF($F8:$XFD8,1)</f>
        <v>35</v>
      </c>
      <c r="E8" s="26">
        <f>($D8/$C8)*100</f>
        <v>72.916666666666657</v>
      </c>
      <c r="F8" s="16">
        <v>0</v>
      </c>
      <c r="G8" s="16">
        <v>0</v>
      </c>
      <c r="H8" s="16">
        <v>0</v>
      </c>
      <c r="I8" s="16">
        <v>1</v>
      </c>
      <c r="J8" s="16">
        <v>1</v>
      </c>
      <c r="K8" s="16">
        <v>1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1</v>
      </c>
      <c r="AE8" s="16">
        <v>1</v>
      </c>
      <c r="AF8" s="16">
        <v>1</v>
      </c>
      <c r="AG8" s="16">
        <v>1</v>
      </c>
      <c r="AH8" s="16">
        <v>1</v>
      </c>
      <c r="AI8" s="16">
        <v>1</v>
      </c>
      <c r="AJ8" s="16">
        <v>1</v>
      </c>
      <c r="AK8" s="16">
        <v>1</v>
      </c>
      <c r="AL8" s="16">
        <v>1</v>
      </c>
      <c r="AM8" s="16">
        <v>1</v>
      </c>
      <c r="AN8" s="16">
        <v>1</v>
      </c>
      <c r="AO8" s="16">
        <v>1</v>
      </c>
      <c r="AP8" s="16">
        <v>1</v>
      </c>
      <c r="AQ8" s="16">
        <v>1</v>
      </c>
      <c r="AR8" s="16">
        <v>1</v>
      </c>
      <c r="AS8" s="16">
        <v>1</v>
      </c>
      <c r="AT8" s="16">
        <v>1</v>
      </c>
      <c r="AU8" s="16">
        <v>1</v>
      </c>
      <c r="AV8" s="16">
        <v>1</v>
      </c>
      <c r="AW8" s="16">
        <v>1</v>
      </c>
      <c r="AX8" s="16">
        <v>1</v>
      </c>
      <c r="AY8" s="16">
        <v>1</v>
      </c>
      <c r="AZ8" s="16">
        <v>1</v>
      </c>
      <c r="BA8" s="16">
        <v>1</v>
      </c>
    </row>
    <row r="9" spans="1:53">
      <c r="A9" s="6" t="s">
        <v>59</v>
      </c>
      <c r="B9" s="7">
        <v>211801370119</v>
      </c>
      <c r="C9" s="16">
        <f>COUNTIF(F$1:XFD$1,"DADM")</f>
        <v>48</v>
      </c>
      <c r="D9" s="16">
        <f>COUNTIF($F9:$XFD9,1)</f>
        <v>32</v>
      </c>
      <c r="E9" s="26">
        <f>($D9/$C9)*100</f>
        <v>66.666666666666657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0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1</v>
      </c>
      <c r="AH9" s="16">
        <v>1</v>
      </c>
      <c r="AI9" s="16">
        <v>0</v>
      </c>
      <c r="AJ9" s="16">
        <v>1</v>
      </c>
      <c r="AK9" s="16">
        <v>1</v>
      </c>
      <c r="AL9" s="16">
        <v>1</v>
      </c>
      <c r="AM9" s="16">
        <v>1</v>
      </c>
      <c r="AN9" s="16">
        <v>1</v>
      </c>
      <c r="AO9" s="16">
        <v>1</v>
      </c>
      <c r="AP9" s="16">
        <v>1</v>
      </c>
      <c r="AQ9" s="16">
        <v>1</v>
      </c>
      <c r="AR9" s="16">
        <v>1</v>
      </c>
      <c r="AS9" s="16">
        <v>1</v>
      </c>
      <c r="AT9" s="16">
        <v>1</v>
      </c>
      <c r="AU9" s="16">
        <v>1</v>
      </c>
      <c r="AV9" s="16">
        <v>1</v>
      </c>
      <c r="AW9" s="16">
        <v>1</v>
      </c>
      <c r="AX9" s="16">
        <v>1</v>
      </c>
      <c r="AY9" s="16">
        <v>1</v>
      </c>
      <c r="AZ9" s="16">
        <v>0</v>
      </c>
      <c r="BA9" s="16">
        <v>0</v>
      </c>
    </row>
    <row r="10" spans="1:53">
      <c r="A10" s="6" t="s">
        <v>60</v>
      </c>
      <c r="B10" s="7">
        <v>211801380001</v>
      </c>
      <c r="C10" s="16">
        <f>COUNTIF(F$1:XFD$1,"DADM")</f>
        <v>48</v>
      </c>
      <c r="D10" s="16">
        <f>COUNTIF($F10:$XFD10,1)</f>
        <v>41</v>
      </c>
      <c r="E10" s="26">
        <f>($D10/$C10)*100</f>
        <v>85.416666666666657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0</v>
      </c>
      <c r="W10" s="16">
        <v>0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1</v>
      </c>
      <c r="AE10" s="16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  <c r="AM10" s="16">
        <v>1</v>
      </c>
      <c r="AN10" s="16">
        <v>1</v>
      </c>
      <c r="AO10" s="16">
        <v>1</v>
      </c>
      <c r="AP10" s="16">
        <v>1</v>
      </c>
      <c r="AQ10" s="16">
        <v>1</v>
      </c>
      <c r="AR10" s="16">
        <v>1</v>
      </c>
      <c r="AS10" s="16">
        <v>1</v>
      </c>
      <c r="AT10" s="16">
        <v>0</v>
      </c>
      <c r="AU10" s="16">
        <v>0</v>
      </c>
      <c r="AV10" s="16">
        <v>0</v>
      </c>
      <c r="AW10" s="16">
        <v>1</v>
      </c>
      <c r="AX10" s="16">
        <v>1</v>
      </c>
      <c r="AY10" s="16">
        <v>1</v>
      </c>
      <c r="AZ10" s="16">
        <v>0</v>
      </c>
      <c r="BA10" s="16">
        <v>0</v>
      </c>
    </row>
    <row r="11" spans="1:53">
      <c r="A11" s="6" t="s">
        <v>61</v>
      </c>
      <c r="B11" s="7">
        <v>211801380003</v>
      </c>
      <c r="C11" s="16">
        <f>COUNTIF(F$1:XFD$1,"DADM")</f>
        <v>48</v>
      </c>
      <c r="D11" s="16">
        <f>COUNTIF($F11:$XFD11,1)</f>
        <v>41</v>
      </c>
      <c r="E11" s="26">
        <f>($D11/$C11)*100</f>
        <v>85.416666666666657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0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1</v>
      </c>
      <c r="AE11" s="16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  <c r="AM11" s="16">
        <v>1</v>
      </c>
      <c r="AN11" s="16">
        <v>1</v>
      </c>
      <c r="AO11" s="16">
        <v>1</v>
      </c>
      <c r="AP11" s="16">
        <v>1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1</v>
      </c>
      <c r="AX11" s="16">
        <v>1</v>
      </c>
      <c r="AY11" s="16">
        <v>1</v>
      </c>
      <c r="AZ11" s="16">
        <v>1</v>
      </c>
      <c r="BA11" s="16">
        <v>1</v>
      </c>
    </row>
    <row r="12" spans="1:53">
      <c r="A12" s="6" t="s">
        <v>62</v>
      </c>
      <c r="B12" s="7">
        <v>211801380005</v>
      </c>
      <c r="C12" s="16">
        <f>COUNTIF(F$1:XFD$1,"DADM")</f>
        <v>48</v>
      </c>
      <c r="D12" s="16">
        <f>COUNTIF($F12:$XFD12,1)</f>
        <v>43</v>
      </c>
      <c r="E12" s="26">
        <f>($D12/$C12)*100</f>
        <v>89.583333333333343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0</v>
      </c>
      <c r="Q12" s="16">
        <v>0</v>
      </c>
      <c r="R12" s="16">
        <v>0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0</v>
      </c>
      <c r="AE12" s="16">
        <v>0</v>
      </c>
      <c r="AF12" s="16">
        <v>1</v>
      </c>
      <c r="AG12" s="16">
        <v>1</v>
      </c>
      <c r="AH12" s="16">
        <v>1</v>
      </c>
      <c r="AI12" s="16">
        <v>1</v>
      </c>
      <c r="AJ12" s="16">
        <v>1</v>
      </c>
      <c r="AK12" s="16">
        <v>1</v>
      </c>
      <c r="AL12" s="16">
        <v>1</v>
      </c>
      <c r="AM12" s="16">
        <v>1</v>
      </c>
      <c r="AN12" s="16">
        <v>1</v>
      </c>
      <c r="AO12" s="16">
        <v>1</v>
      </c>
      <c r="AP12" s="16">
        <v>1</v>
      </c>
      <c r="AQ12" s="16">
        <v>1</v>
      </c>
      <c r="AR12" s="16">
        <v>1</v>
      </c>
      <c r="AS12" s="16">
        <v>1</v>
      </c>
      <c r="AT12" s="16">
        <v>1</v>
      </c>
      <c r="AU12" s="16">
        <v>1</v>
      </c>
      <c r="AV12" s="16">
        <v>1</v>
      </c>
      <c r="AW12" s="16">
        <v>1</v>
      </c>
      <c r="AX12" s="16">
        <v>1</v>
      </c>
      <c r="AY12" s="16">
        <v>1</v>
      </c>
      <c r="AZ12" s="16">
        <v>1</v>
      </c>
      <c r="BA12" s="16">
        <v>1</v>
      </c>
    </row>
    <row r="13" spans="1:53">
      <c r="A13" s="6" t="s">
        <v>63</v>
      </c>
      <c r="B13" s="7">
        <v>211801380010</v>
      </c>
      <c r="C13" s="16">
        <f>COUNTIF(F$1:XFD$1,"DADM")</f>
        <v>48</v>
      </c>
      <c r="D13" s="16">
        <f>COUNTIF($F13:$XFD13,1)</f>
        <v>40</v>
      </c>
      <c r="E13" s="26">
        <f>($D13/$C13)*100</f>
        <v>83.333333333333343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16">
        <v>0</v>
      </c>
      <c r="AE13" s="16">
        <v>1</v>
      </c>
      <c r="AF13" s="16">
        <v>1</v>
      </c>
      <c r="AG13" s="16">
        <v>1</v>
      </c>
      <c r="AH13" s="16">
        <v>1</v>
      </c>
      <c r="AI13" s="16">
        <v>1</v>
      </c>
      <c r="AJ13" s="16">
        <v>1</v>
      </c>
      <c r="AK13" s="16">
        <v>1</v>
      </c>
      <c r="AL13" s="16">
        <v>1</v>
      </c>
      <c r="AM13" s="16">
        <v>1</v>
      </c>
      <c r="AN13" s="16">
        <v>1</v>
      </c>
      <c r="AO13" s="16">
        <v>1</v>
      </c>
      <c r="AP13" s="16">
        <v>1</v>
      </c>
      <c r="AQ13" s="18">
        <v>1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1</v>
      </c>
      <c r="AX13" s="18">
        <v>1</v>
      </c>
      <c r="AY13" s="18">
        <v>1</v>
      </c>
      <c r="AZ13" s="16">
        <v>0</v>
      </c>
      <c r="BA13" s="16">
        <v>0</v>
      </c>
    </row>
    <row r="14" spans="1:53">
      <c r="A14" s="6" t="s">
        <v>64</v>
      </c>
      <c r="B14" s="7">
        <v>211801380011</v>
      </c>
      <c r="C14" s="16">
        <f>COUNTIF(F$1:XFD$1,"DADM")</f>
        <v>48</v>
      </c>
      <c r="D14" s="16">
        <f>COUNTIF($F14:$XFD14,1)</f>
        <v>40</v>
      </c>
      <c r="E14" s="26">
        <f>($D14/$C14)*100</f>
        <v>83.333333333333343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7">
        <v>1</v>
      </c>
      <c r="T14" s="17">
        <v>1</v>
      </c>
      <c r="U14" s="17">
        <v>1</v>
      </c>
      <c r="V14" s="16">
        <v>1</v>
      </c>
      <c r="W14" s="16">
        <v>1</v>
      </c>
      <c r="X14" s="16">
        <v>0</v>
      </c>
      <c r="Y14" s="16">
        <v>1</v>
      </c>
      <c r="Z14" s="16">
        <v>1</v>
      </c>
      <c r="AA14" s="16">
        <v>0</v>
      </c>
      <c r="AB14" s="16">
        <v>1</v>
      </c>
      <c r="AC14" s="16">
        <v>1</v>
      </c>
      <c r="AD14" s="16">
        <v>0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16">
        <v>1</v>
      </c>
      <c r="AK14" s="16">
        <v>0</v>
      </c>
      <c r="AL14" s="16">
        <v>0</v>
      </c>
      <c r="AM14" s="16">
        <v>0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16">
        <v>1</v>
      </c>
      <c r="AX14" s="16">
        <v>1</v>
      </c>
      <c r="AY14" s="16">
        <v>1</v>
      </c>
      <c r="AZ14" s="16">
        <v>0</v>
      </c>
      <c r="BA14" s="16">
        <v>0</v>
      </c>
    </row>
    <row r="15" spans="1:53">
      <c r="A15" s="6" t="s">
        <v>65</v>
      </c>
      <c r="B15" s="7">
        <v>211801380013</v>
      </c>
      <c r="C15" s="16">
        <f>COUNTIF(F$1:XFD$1,"DADM")</f>
        <v>48</v>
      </c>
      <c r="D15" s="16">
        <f>COUNTIF($F15:$XFD15,1)</f>
        <v>48</v>
      </c>
      <c r="E15" s="26">
        <f>($D15/$C15)*100</f>
        <v>100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</row>
    <row r="16" spans="1:53">
      <c r="A16" s="6" t="s">
        <v>66</v>
      </c>
      <c r="B16" s="7">
        <v>211801380014</v>
      </c>
      <c r="C16" s="16">
        <f>COUNTIF(F$1:XFD$1,"DADM")</f>
        <v>48</v>
      </c>
      <c r="D16" s="16">
        <f>COUNTIF($F16:$XFD16,1)</f>
        <v>35</v>
      </c>
      <c r="E16" s="26">
        <f>($D16/$C16)*100</f>
        <v>72.916666666666657</v>
      </c>
      <c r="F16" s="16">
        <v>1</v>
      </c>
      <c r="G16" s="16">
        <v>1</v>
      </c>
      <c r="H16" s="16">
        <v>1</v>
      </c>
      <c r="I16" s="16">
        <v>0</v>
      </c>
      <c r="J16" s="16">
        <v>1</v>
      </c>
      <c r="K16" s="16">
        <v>1</v>
      </c>
      <c r="L16" s="16">
        <v>0</v>
      </c>
      <c r="M16" s="16">
        <v>0</v>
      </c>
      <c r="N16" s="16">
        <v>0</v>
      </c>
      <c r="O16" s="16">
        <v>0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0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>
        <v>0</v>
      </c>
      <c r="AE16" s="16">
        <v>1</v>
      </c>
      <c r="AF16" s="16">
        <v>0</v>
      </c>
      <c r="AG16" s="16">
        <v>1</v>
      </c>
      <c r="AH16" s="16">
        <v>0</v>
      </c>
      <c r="AI16" s="16">
        <v>0</v>
      </c>
      <c r="AJ16" s="16">
        <v>1</v>
      </c>
      <c r="AK16" s="16">
        <v>1</v>
      </c>
      <c r="AL16" s="16">
        <v>1</v>
      </c>
      <c r="AM16" s="16">
        <v>1</v>
      </c>
      <c r="AN16" s="18">
        <v>1</v>
      </c>
      <c r="AO16" s="18">
        <v>1</v>
      </c>
      <c r="AP16" s="18">
        <v>1</v>
      </c>
      <c r="AQ16" s="18">
        <v>1</v>
      </c>
      <c r="AR16" s="18">
        <v>1</v>
      </c>
      <c r="AS16" s="18">
        <v>1</v>
      </c>
      <c r="AT16" s="16">
        <v>0</v>
      </c>
      <c r="AU16" s="16">
        <v>0</v>
      </c>
      <c r="AV16" s="16">
        <v>0</v>
      </c>
      <c r="AW16" s="16">
        <v>1</v>
      </c>
      <c r="AX16" s="16">
        <v>1</v>
      </c>
      <c r="AY16" s="16">
        <v>1</v>
      </c>
      <c r="AZ16" s="16">
        <v>1</v>
      </c>
      <c r="BA16" s="16">
        <v>1</v>
      </c>
    </row>
    <row r="17" spans="1:53">
      <c r="A17" s="6" t="s">
        <v>67</v>
      </c>
      <c r="B17" s="7">
        <v>211801380015</v>
      </c>
      <c r="C17" s="16">
        <f>COUNTIF(F$1:XFD$1,"DADM")</f>
        <v>48</v>
      </c>
      <c r="D17" s="16">
        <f>COUNTIF($F17:$XFD17,1)</f>
        <v>41</v>
      </c>
      <c r="E17" s="26">
        <f>($D17/$C17)*100</f>
        <v>85.416666666666657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0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>
        <v>1</v>
      </c>
      <c r="AJ17" s="16">
        <v>1</v>
      </c>
      <c r="AK17" s="16">
        <v>1</v>
      </c>
      <c r="AL17" s="16">
        <v>1</v>
      </c>
      <c r="AM17" s="16">
        <v>1</v>
      </c>
      <c r="AN17" s="16">
        <v>1</v>
      </c>
      <c r="AO17" s="16">
        <v>1</v>
      </c>
      <c r="AP17" s="16">
        <v>1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1</v>
      </c>
      <c r="AX17" s="16">
        <v>1</v>
      </c>
      <c r="AY17" s="16">
        <v>1</v>
      </c>
      <c r="AZ17" s="16">
        <v>1</v>
      </c>
      <c r="BA17" s="16">
        <v>1</v>
      </c>
    </row>
    <row r="18" spans="1:53">
      <c r="A18" s="6" t="s">
        <v>68</v>
      </c>
      <c r="B18" s="7">
        <v>211801380016</v>
      </c>
      <c r="C18" s="16">
        <f>COUNTIF(F$1:XFD$1,"DADM")</f>
        <v>48</v>
      </c>
      <c r="D18" s="16">
        <f>COUNTIF($F18:$XFD18,1)</f>
        <v>43</v>
      </c>
      <c r="E18" s="26">
        <f>($D18/$C18)*100</f>
        <v>89.583333333333343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0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0</v>
      </c>
      <c r="T18" s="16">
        <v>1</v>
      </c>
      <c r="U18" s="16">
        <v>1</v>
      </c>
      <c r="V18" s="16">
        <v>0</v>
      </c>
      <c r="W18" s="16">
        <v>1</v>
      </c>
      <c r="X18" s="16">
        <v>1</v>
      </c>
      <c r="Y18" s="16">
        <v>1</v>
      </c>
      <c r="Z18" s="16">
        <v>1</v>
      </c>
      <c r="AA18" s="16">
        <v>0</v>
      </c>
      <c r="AB18" s="16">
        <v>1</v>
      </c>
      <c r="AC18" s="16">
        <v>1</v>
      </c>
      <c r="AD18" s="16">
        <v>0</v>
      </c>
      <c r="AE18" s="16">
        <v>1</v>
      </c>
      <c r="AF18" s="16">
        <v>1</v>
      </c>
      <c r="AG18" s="16">
        <v>1</v>
      </c>
      <c r="AH18" s="16">
        <v>1</v>
      </c>
      <c r="AI18" s="16">
        <v>1</v>
      </c>
      <c r="AJ18" s="16">
        <v>1</v>
      </c>
      <c r="AK18" s="16">
        <v>1</v>
      </c>
      <c r="AL18" s="16">
        <v>1</v>
      </c>
      <c r="AM18" s="16">
        <v>1</v>
      </c>
      <c r="AN18" s="16">
        <v>1</v>
      </c>
      <c r="AO18" s="16">
        <v>1</v>
      </c>
      <c r="AP18" s="16">
        <v>1</v>
      </c>
      <c r="AQ18" s="16">
        <v>1</v>
      </c>
      <c r="AR18" s="16">
        <v>1</v>
      </c>
      <c r="AS18" s="16">
        <v>1</v>
      </c>
      <c r="AT18" s="16">
        <v>1</v>
      </c>
      <c r="AU18" s="16">
        <v>1</v>
      </c>
      <c r="AV18" s="16">
        <v>1</v>
      </c>
      <c r="AW18" s="16">
        <v>1</v>
      </c>
      <c r="AX18" s="16">
        <v>1</v>
      </c>
      <c r="AY18" s="16">
        <v>1</v>
      </c>
      <c r="AZ18" s="16">
        <v>1</v>
      </c>
      <c r="BA18" s="16">
        <v>1</v>
      </c>
    </row>
    <row r="19" spans="1:53">
      <c r="A19" s="6" t="s">
        <v>69</v>
      </c>
      <c r="B19" s="7">
        <v>211801380019</v>
      </c>
      <c r="C19" s="16">
        <f>COUNTIF(F$1:XFD$1,"DADM")</f>
        <v>48</v>
      </c>
      <c r="D19" s="16">
        <f>COUNTIF($F19:$XFD19,1)</f>
        <v>44</v>
      </c>
      <c r="E19" s="26">
        <f>($D19/$C19)*100</f>
        <v>91.666666666666657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0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>
        <v>1</v>
      </c>
      <c r="AK19" s="16">
        <v>1</v>
      </c>
      <c r="AL19" s="16">
        <v>1</v>
      </c>
      <c r="AM19" s="16">
        <v>1</v>
      </c>
      <c r="AN19" s="19">
        <v>1</v>
      </c>
      <c r="AO19" s="19">
        <v>1</v>
      </c>
      <c r="AP19" s="19">
        <v>1</v>
      </c>
      <c r="AQ19" s="16">
        <v>0</v>
      </c>
      <c r="AR19" s="16">
        <v>0</v>
      </c>
      <c r="AS19" s="16">
        <v>0</v>
      </c>
      <c r="AT19" s="16">
        <v>1</v>
      </c>
      <c r="AU19" s="16">
        <v>1</v>
      </c>
      <c r="AV19" s="16">
        <v>1</v>
      </c>
      <c r="AW19" s="16">
        <v>1</v>
      </c>
      <c r="AX19" s="16">
        <v>1</v>
      </c>
      <c r="AY19" s="16">
        <v>1</v>
      </c>
      <c r="AZ19" s="16">
        <v>1</v>
      </c>
      <c r="BA19" s="16">
        <v>1</v>
      </c>
    </row>
    <row r="20" spans="1:53">
      <c r="A20" s="6" t="s">
        <v>70</v>
      </c>
      <c r="B20" s="7">
        <v>211801380020</v>
      </c>
      <c r="C20" s="16">
        <f>COUNTIF(F$1:XFD$1,"DADM")</f>
        <v>48</v>
      </c>
      <c r="D20" s="16">
        <f>COUNTIF($F20:$XFD20,1)</f>
        <v>48</v>
      </c>
      <c r="E20" s="26">
        <f>($D20/$C20)*100</f>
        <v>100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  <c r="AH20" s="16">
        <v>1</v>
      </c>
      <c r="AI20" s="16">
        <v>1</v>
      </c>
      <c r="AJ20" s="16">
        <v>1</v>
      </c>
      <c r="AK20" s="16">
        <v>1</v>
      </c>
      <c r="AL20" s="16">
        <v>1</v>
      </c>
      <c r="AM20" s="16">
        <v>1</v>
      </c>
      <c r="AN20" s="16">
        <v>1</v>
      </c>
      <c r="AO20" s="16">
        <v>1</v>
      </c>
      <c r="AP20" s="16">
        <v>1</v>
      </c>
      <c r="AQ20" s="16">
        <v>1</v>
      </c>
      <c r="AR20" s="16">
        <v>1</v>
      </c>
      <c r="AS20" s="16">
        <v>1</v>
      </c>
      <c r="AT20" s="16">
        <v>1</v>
      </c>
      <c r="AU20" s="16">
        <v>1</v>
      </c>
      <c r="AV20" s="16">
        <v>1</v>
      </c>
      <c r="AW20" s="16">
        <v>1</v>
      </c>
      <c r="AX20" s="16">
        <v>1</v>
      </c>
      <c r="AY20" s="16">
        <v>1</v>
      </c>
      <c r="AZ20" s="16">
        <v>1</v>
      </c>
      <c r="BA20" s="16">
        <v>1</v>
      </c>
    </row>
    <row r="21" spans="1:53">
      <c r="A21" s="6" t="s">
        <v>71</v>
      </c>
      <c r="B21" s="7">
        <v>211801380022</v>
      </c>
      <c r="C21" s="16">
        <f>COUNTIF(F$1:XFD$1,"DADM")</f>
        <v>48</v>
      </c>
      <c r="D21" s="16">
        <f>COUNTIF($F21:$XFD21,1)</f>
        <v>44</v>
      </c>
      <c r="E21" s="26">
        <f>($D21/$C21)*100</f>
        <v>91.666666666666657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6">
        <v>0</v>
      </c>
      <c r="AE21" s="16">
        <v>1</v>
      </c>
      <c r="AF21" s="16">
        <v>1</v>
      </c>
      <c r="AG21" s="16">
        <v>1</v>
      </c>
      <c r="AH21" s="16">
        <v>1</v>
      </c>
      <c r="AI21" s="16">
        <v>1</v>
      </c>
      <c r="AJ21" s="16">
        <v>1</v>
      </c>
      <c r="AK21" s="16">
        <v>1</v>
      </c>
      <c r="AL21" s="16">
        <v>1</v>
      </c>
      <c r="AM21" s="16">
        <v>1</v>
      </c>
      <c r="AN21" s="16">
        <v>1</v>
      </c>
      <c r="AO21" s="16">
        <v>1</v>
      </c>
      <c r="AP21" s="16">
        <v>1</v>
      </c>
      <c r="AQ21" s="16">
        <v>0</v>
      </c>
      <c r="AR21" s="16">
        <v>0</v>
      </c>
      <c r="AS21" s="16">
        <v>0</v>
      </c>
      <c r="AT21" s="16">
        <v>1</v>
      </c>
      <c r="AU21" s="16">
        <v>1</v>
      </c>
      <c r="AV21" s="16">
        <v>1</v>
      </c>
      <c r="AW21" s="16">
        <v>1</v>
      </c>
      <c r="AX21" s="16">
        <v>1</v>
      </c>
      <c r="AY21" s="16">
        <v>1</v>
      </c>
      <c r="AZ21" s="16">
        <v>1</v>
      </c>
      <c r="BA21" s="16">
        <v>1</v>
      </c>
    </row>
    <row r="22" spans="1:53">
      <c r="A22" s="6" t="s">
        <v>72</v>
      </c>
      <c r="B22" s="7">
        <v>211801380023</v>
      </c>
      <c r="C22" s="16">
        <f>COUNTIF(F$1:XFD$1,"DADM")</f>
        <v>48</v>
      </c>
      <c r="D22" s="16">
        <f>COUNTIF($F22:$XFD22,1)</f>
        <v>43</v>
      </c>
      <c r="E22" s="26">
        <f>($D22/$C22)*100</f>
        <v>89.583333333333343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6">
        <v>1</v>
      </c>
      <c r="AE22" s="16">
        <v>1</v>
      </c>
      <c r="AF22" s="16">
        <v>1</v>
      </c>
      <c r="AG22" s="16">
        <v>1</v>
      </c>
      <c r="AH22" s="16">
        <v>1</v>
      </c>
      <c r="AI22" s="16">
        <v>0</v>
      </c>
      <c r="AJ22" s="16">
        <v>0</v>
      </c>
      <c r="AK22" s="16">
        <v>1</v>
      </c>
      <c r="AL22" s="16">
        <v>1</v>
      </c>
      <c r="AM22" s="16">
        <v>1</v>
      </c>
      <c r="AN22" s="16">
        <v>1</v>
      </c>
      <c r="AO22" s="16">
        <v>1</v>
      </c>
      <c r="AP22" s="16">
        <v>1</v>
      </c>
      <c r="AQ22" s="16">
        <v>1</v>
      </c>
      <c r="AR22" s="16">
        <v>1</v>
      </c>
      <c r="AS22" s="16">
        <v>1</v>
      </c>
      <c r="AT22" s="16">
        <v>0</v>
      </c>
      <c r="AU22" s="16">
        <v>0</v>
      </c>
      <c r="AV22" s="16">
        <v>0</v>
      </c>
      <c r="AW22" s="16">
        <v>1</v>
      </c>
      <c r="AX22" s="16">
        <v>1</v>
      </c>
      <c r="AY22" s="16">
        <v>1</v>
      </c>
      <c r="AZ22" s="16">
        <v>1</v>
      </c>
      <c r="BA22" s="16">
        <v>1</v>
      </c>
    </row>
    <row r="23" spans="1:53">
      <c r="A23" s="6" t="s">
        <v>73</v>
      </c>
      <c r="B23" s="7">
        <v>211801380026</v>
      </c>
      <c r="C23" s="16">
        <f>COUNTIF(F$1:XFD$1,"DADM")</f>
        <v>48</v>
      </c>
      <c r="D23" s="16">
        <f>COUNTIF($F23:$XFD23,1)</f>
        <v>38</v>
      </c>
      <c r="E23" s="26">
        <f>($D23/$C23)*100</f>
        <v>79.166666666666657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0</v>
      </c>
      <c r="Y23" s="16">
        <v>1</v>
      </c>
      <c r="Z23" s="16">
        <v>1</v>
      </c>
      <c r="AA23" s="16">
        <v>0</v>
      </c>
      <c r="AB23" s="16">
        <v>1</v>
      </c>
      <c r="AC23" s="16">
        <v>1</v>
      </c>
      <c r="AD23" s="16">
        <v>0</v>
      </c>
      <c r="AE23" s="16">
        <v>1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  <c r="AL23" s="16">
        <v>1</v>
      </c>
      <c r="AM23" s="16">
        <v>1</v>
      </c>
      <c r="AN23" s="18">
        <v>1</v>
      </c>
      <c r="AO23" s="18">
        <v>1</v>
      </c>
      <c r="AP23" s="18">
        <v>1</v>
      </c>
      <c r="AQ23" s="16">
        <v>1</v>
      </c>
      <c r="AR23" s="16">
        <v>1</v>
      </c>
      <c r="AS23" s="16">
        <v>1</v>
      </c>
      <c r="AT23" s="16">
        <v>1</v>
      </c>
      <c r="AU23" s="16">
        <v>1</v>
      </c>
      <c r="AV23" s="16">
        <v>1</v>
      </c>
      <c r="AW23" s="16">
        <v>1</v>
      </c>
      <c r="AX23" s="16">
        <v>1</v>
      </c>
      <c r="AY23" s="16">
        <v>1</v>
      </c>
      <c r="AZ23" s="16">
        <v>1</v>
      </c>
      <c r="BA23" s="16">
        <v>1</v>
      </c>
    </row>
    <row r="24" spans="1:53">
      <c r="A24" s="6" t="s">
        <v>74</v>
      </c>
      <c r="B24" s="7">
        <v>211801380032</v>
      </c>
      <c r="C24" s="16">
        <f>COUNTIF(F$1:XFD$1,"DADM")</f>
        <v>48</v>
      </c>
      <c r="D24" s="16">
        <f>COUNTIF($F24:$XFD24,1)</f>
        <v>41</v>
      </c>
      <c r="E24" s="26">
        <f>($D24/$C24)*100</f>
        <v>85.416666666666657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0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0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6">
        <v>1</v>
      </c>
      <c r="AD24" s="16">
        <v>0</v>
      </c>
      <c r="AE24" s="16">
        <v>1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16">
        <v>1</v>
      </c>
      <c r="AM24" s="16">
        <v>1</v>
      </c>
      <c r="AN24" s="16">
        <v>0</v>
      </c>
      <c r="AO24" s="16">
        <v>1</v>
      </c>
      <c r="AP24" s="16">
        <v>1</v>
      </c>
      <c r="AQ24" s="19">
        <v>1</v>
      </c>
      <c r="AR24" s="19">
        <v>1</v>
      </c>
      <c r="AS24" s="19">
        <v>1</v>
      </c>
      <c r="AT24" s="16">
        <v>0</v>
      </c>
      <c r="AU24" s="16">
        <v>0</v>
      </c>
      <c r="AV24" s="16">
        <v>0</v>
      </c>
      <c r="AW24" s="16">
        <v>1</v>
      </c>
      <c r="AX24" s="16">
        <v>1</v>
      </c>
      <c r="AY24" s="16">
        <v>1</v>
      </c>
      <c r="AZ24" s="16">
        <v>1</v>
      </c>
      <c r="BA24" s="16">
        <v>1</v>
      </c>
    </row>
    <row r="25" spans="1:53">
      <c r="A25" s="6" t="s">
        <v>75</v>
      </c>
      <c r="B25" s="7">
        <v>211801380033</v>
      </c>
      <c r="C25" s="16">
        <f>COUNTIF(F$1:XFD$1,"DADM")</f>
        <v>48</v>
      </c>
      <c r="D25" s="16">
        <f>COUNTIF($F25:$XFD25,1)</f>
        <v>48</v>
      </c>
      <c r="E25" s="26">
        <f>($D25/$C25)*100</f>
        <v>100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  <c r="AM25" s="16">
        <v>1</v>
      </c>
      <c r="AN25" s="16">
        <v>1</v>
      </c>
      <c r="AO25" s="16">
        <v>1</v>
      </c>
      <c r="AP25" s="16">
        <v>1</v>
      </c>
      <c r="AQ25" s="18">
        <v>1</v>
      </c>
      <c r="AR25" s="18">
        <v>1</v>
      </c>
      <c r="AS25" s="18">
        <v>1</v>
      </c>
      <c r="AT25" s="18">
        <v>1</v>
      </c>
      <c r="AU25" s="18">
        <v>1</v>
      </c>
      <c r="AV25" s="18">
        <v>1</v>
      </c>
      <c r="AW25" s="16">
        <v>1</v>
      </c>
      <c r="AX25" s="16">
        <v>1</v>
      </c>
      <c r="AY25" s="16">
        <v>1</v>
      </c>
      <c r="AZ25" s="16">
        <v>1</v>
      </c>
      <c r="BA25" s="16">
        <v>1</v>
      </c>
    </row>
    <row r="26" spans="1:53">
      <c r="A26" s="6" t="s">
        <v>76</v>
      </c>
      <c r="B26" s="7">
        <v>211801380035</v>
      </c>
      <c r="C26" s="16">
        <f>COUNTIF(F$1:XFD$1,"DADM")</f>
        <v>48</v>
      </c>
      <c r="D26" s="16">
        <f>COUNTIF($F26:$XFD26,1)</f>
        <v>44</v>
      </c>
      <c r="E26" s="26">
        <f>($D26/$C26)*100</f>
        <v>91.666666666666657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0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  <c r="AL26" s="16">
        <v>1</v>
      </c>
      <c r="AM26" s="16">
        <v>1</v>
      </c>
      <c r="AN26" s="16">
        <v>1</v>
      </c>
      <c r="AO26" s="16">
        <v>1</v>
      </c>
      <c r="AP26" s="16">
        <v>1</v>
      </c>
      <c r="AQ26" s="16">
        <v>0</v>
      </c>
      <c r="AR26" s="16">
        <v>0</v>
      </c>
      <c r="AS26" s="16">
        <v>0</v>
      </c>
      <c r="AT26" s="16">
        <v>1</v>
      </c>
      <c r="AU26" s="16">
        <v>1</v>
      </c>
      <c r="AV26" s="16">
        <v>1</v>
      </c>
      <c r="AW26" s="16">
        <v>1</v>
      </c>
      <c r="AX26" s="16">
        <v>1</v>
      </c>
      <c r="AY26" s="16">
        <v>1</v>
      </c>
      <c r="AZ26" s="16">
        <v>1</v>
      </c>
      <c r="BA26" s="16">
        <v>1</v>
      </c>
    </row>
    <row r="27" spans="1:53">
      <c r="A27" s="6" t="s">
        <v>77</v>
      </c>
      <c r="B27" s="7">
        <v>211801380036</v>
      </c>
      <c r="C27" s="16">
        <f>COUNTIF(F$1:XFD$1,"DADM")</f>
        <v>48</v>
      </c>
      <c r="D27" s="16">
        <f>COUNTIF($F27:$XFD27,1)</f>
        <v>38</v>
      </c>
      <c r="E27" s="26">
        <f>($D27/$C27)*100</f>
        <v>79.166666666666657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0</v>
      </c>
      <c r="M27" s="16">
        <v>1</v>
      </c>
      <c r="N27" s="16">
        <v>1</v>
      </c>
      <c r="O27" s="16">
        <v>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0</v>
      </c>
      <c r="AJ27" s="16">
        <v>0</v>
      </c>
      <c r="AK27" s="16">
        <v>0</v>
      </c>
      <c r="AL27" s="16">
        <v>1</v>
      </c>
      <c r="AM27" s="16">
        <v>1</v>
      </c>
      <c r="AN27" s="16">
        <v>1</v>
      </c>
      <c r="AO27" s="16">
        <v>1</v>
      </c>
      <c r="AP27" s="16">
        <v>1</v>
      </c>
      <c r="AQ27" s="16">
        <v>1</v>
      </c>
      <c r="AR27" s="16">
        <v>1</v>
      </c>
      <c r="AS27" s="16">
        <v>1</v>
      </c>
      <c r="AT27" s="16">
        <v>1</v>
      </c>
      <c r="AU27" s="16">
        <v>1</v>
      </c>
      <c r="AV27" s="16">
        <v>1</v>
      </c>
      <c r="AW27" s="16">
        <v>1</v>
      </c>
      <c r="AX27" s="16">
        <v>1</v>
      </c>
      <c r="AY27" s="16">
        <v>1</v>
      </c>
      <c r="AZ27" s="16">
        <v>1</v>
      </c>
      <c r="BA27" s="16">
        <v>1</v>
      </c>
    </row>
    <row r="28" spans="1:53">
      <c r="A28" s="6" t="s">
        <v>78</v>
      </c>
      <c r="B28" s="7">
        <v>211801380038</v>
      </c>
      <c r="C28" s="16">
        <f>COUNTIF(F$1:XFD$1,"DADM")</f>
        <v>48</v>
      </c>
      <c r="D28" s="16">
        <f>COUNTIF($F28:$XFD28,1)</f>
        <v>41</v>
      </c>
      <c r="E28" s="26">
        <f>($D28/$C28)*100</f>
        <v>85.416666666666657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0</v>
      </c>
      <c r="AE28" s="16">
        <v>1</v>
      </c>
      <c r="AF28" s="16">
        <v>1</v>
      </c>
      <c r="AG28" s="16">
        <v>1</v>
      </c>
      <c r="AH28" s="16">
        <v>1</v>
      </c>
      <c r="AI28" s="16">
        <v>1</v>
      </c>
      <c r="AJ28" s="16">
        <v>1</v>
      </c>
      <c r="AK28" s="16">
        <v>1</v>
      </c>
      <c r="AL28" s="16">
        <v>1</v>
      </c>
      <c r="AM28" s="16">
        <v>1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1</v>
      </c>
      <c r="AU28" s="16">
        <v>1</v>
      </c>
      <c r="AV28" s="16">
        <v>1</v>
      </c>
      <c r="AW28" s="16">
        <v>1</v>
      </c>
      <c r="AX28" s="16">
        <v>1</v>
      </c>
      <c r="AY28" s="16">
        <v>1</v>
      </c>
      <c r="AZ28" s="16">
        <v>1</v>
      </c>
      <c r="BA28" s="16">
        <v>1</v>
      </c>
    </row>
    <row r="29" spans="1:53">
      <c r="A29" s="6" t="s">
        <v>79</v>
      </c>
      <c r="B29" s="7">
        <v>211801380041</v>
      </c>
      <c r="C29" s="16">
        <f>COUNTIF(F$1:XFD$1,"DADM")</f>
        <v>48</v>
      </c>
      <c r="D29" s="16">
        <f>COUNTIF($F29:$XFD29,1)</f>
        <v>38</v>
      </c>
      <c r="E29" s="26">
        <f>($D29/$C29)*100</f>
        <v>79.166666666666657</v>
      </c>
      <c r="F29" s="16">
        <v>0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0</v>
      </c>
      <c r="M29" s="16">
        <v>0</v>
      </c>
      <c r="N29" s="16">
        <v>0</v>
      </c>
      <c r="O29" s="16">
        <v>0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0</v>
      </c>
      <c r="Y29" s="16">
        <v>1</v>
      </c>
      <c r="Z29" s="16">
        <v>1</v>
      </c>
      <c r="AA29" s="16">
        <v>1</v>
      </c>
      <c r="AB29" s="16">
        <v>1</v>
      </c>
      <c r="AC29" s="16">
        <v>1</v>
      </c>
      <c r="AD29" s="16">
        <v>0</v>
      </c>
      <c r="AE29" s="16">
        <v>1</v>
      </c>
      <c r="AF29" s="16">
        <v>1</v>
      </c>
      <c r="AG29" s="16">
        <v>1</v>
      </c>
      <c r="AH29" s="16">
        <v>1</v>
      </c>
      <c r="AI29" s="16">
        <v>1</v>
      </c>
      <c r="AJ29" s="16">
        <v>1</v>
      </c>
      <c r="AK29" s="16">
        <v>1</v>
      </c>
      <c r="AL29" s="16">
        <v>1</v>
      </c>
      <c r="AM29" s="16">
        <v>1</v>
      </c>
      <c r="AN29" s="18">
        <v>1</v>
      </c>
      <c r="AO29" s="18">
        <v>1</v>
      </c>
      <c r="AP29" s="18">
        <v>1</v>
      </c>
      <c r="AQ29" s="18">
        <v>1</v>
      </c>
      <c r="AR29" s="18">
        <v>1</v>
      </c>
      <c r="AS29" s="18">
        <v>1</v>
      </c>
      <c r="AT29" s="16">
        <v>0</v>
      </c>
      <c r="AU29" s="16">
        <v>0</v>
      </c>
      <c r="AV29" s="16">
        <v>0</v>
      </c>
      <c r="AW29" s="16">
        <v>1</v>
      </c>
      <c r="AX29" s="16">
        <v>1</v>
      </c>
      <c r="AY29" s="16">
        <v>1</v>
      </c>
      <c r="AZ29" s="16">
        <v>1</v>
      </c>
      <c r="BA29" s="16">
        <v>1</v>
      </c>
    </row>
    <row r="30" spans="1:53">
      <c r="A30" s="6" t="s">
        <v>80</v>
      </c>
      <c r="B30" s="7">
        <v>211801380025</v>
      </c>
      <c r="C30" s="16">
        <f>COUNTIF(F$1:XFD$1,"DADM")</f>
        <v>48</v>
      </c>
      <c r="D30" s="16">
        <f>COUNTIF($F30:$XFD30,1)</f>
        <v>39</v>
      </c>
      <c r="E30" s="26">
        <f>($D30/$C30)*100</f>
        <v>81.25</v>
      </c>
      <c r="F30" s="16">
        <v>1</v>
      </c>
      <c r="G30" s="18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0</v>
      </c>
      <c r="Q30" s="19">
        <v>1</v>
      </c>
      <c r="R30" s="19">
        <v>1</v>
      </c>
      <c r="S30" s="16">
        <v>0</v>
      </c>
      <c r="T30" s="16">
        <v>0</v>
      </c>
      <c r="U30" s="16">
        <v>0</v>
      </c>
      <c r="V30" s="16">
        <v>0</v>
      </c>
      <c r="W30" s="16">
        <v>1</v>
      </c>
      <c r="X30" s="16">
        <v>0</v>
      </c>
      <c r="Y30" s="16">
        <v>1</v>
      </c>
      <c r="Z30" s="16">
        <v>1</v>
      </c>
      <c r="AA30" s="16">
        <v>1</v>
      </c>
      <c r="AB30" s="16">
        <v>1</v>
      </c>
      <c r="AC30" s="16">
        <v>1</v>
      </c>
      <c r="AD30" s="16">
        <v>1</v>
      </c>
      <c r="AE30" s="16">
        <v>1</v>
      </c>
      <c r="AF30" s="16">
        <v>1</v>
      </c>
      <c r="AG30" s="16">
        <v>1</v>
      </c>
      <c r="AH30" s="16">
        <v>1</v>
      </c>
      <c r="AI30" s="16">
        <v>1</v>
      </c>
      <c r="AJ30" s="16">
        <v>1</v>
      </c>
      <c r="AK30" s="16">
        <v>1</v>
      </c>
      <c r="AL30" s="16">
        <v>1</v>
      </c>
      <c r="AM30" s="16">
        <v>1</v>
      </c>
      <c r="AN30" s="16">
        <v>1</v>
      </c>
      <c r="AO30" s="16">
        <v>1</v>
      </c>
      <c r="AP30" s="16">
        <v>1</v>
      </c>
      <c r="AQ30" s="16">
        <v>0</v>
      </c>
      <c r="AR30" s="16">
        <v>0</v>
      </c>
      <c r="AS30" s="16">
        <v>0</v>
      </c>
      <c r="AT30" s="16">
        <v>1</v>
      </c>
      <c r="AU30" s="16">
        <v>1</v>
      </c>
      <c r="AV30" s="16">
        <v>1</v>
      </c>
      <c r="AW30" s="16">
        <v>1</v>
      </c>
      <c r="AX30" s="16">
        <v>1</v>
      </c>
      <c r="AY30" s="16">
        <v>1</v>
      </c>
      <c r="AZ30" s="16">
        <v>1</v>
      </c>
      <c r="BA30" s="16">
        <v>1</v>
      </c>
    </row>
    <row r="31" spans="1:53">
      <c r="A31" s="6" t="s">
        <v>81</v>
      </c>
      <c r="B31" s="7">
        <v>211801380040</v>
      </c>
      <c r="C31" s="16">
        <f>COUNTIF(F$1:XFD$1,"DADM")</f>
        <v>48</v>
      </c>
      <c r="D31" s="16">
        <f>COUNTIF($F31:$XFD31,1)</f>
        <v>40</v>
      </c>
      <c r="E31" s="26">
        <f>($D31/$C31)*100</f>
        <v>83.333333333333343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0</v>
      </c>
      <c r="T31" s="16">
        <v>0</v>
      </c>
      <c r="U31" s="16">
        <v>0</v>
      </c>
      <c r="V31" s="16">
        <v>0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6">
        <v>1</v>
      </c>
      <c r="AD31" s="16">
        <v>0</v>
      </c>
      <c r="AE31" s="16">
        <v>1</v>
      </c>
      <c r="AF31" s="16">
        <v>1</v>
      </c>
      <c r="AG31" s="16">
        <v>1</v>
      </c>
      <c r="AH31" s="16">
        <v>1</v>
      </c>
      <c r="AI31" s="16">
        <v>1</v>
      </c>
      <c r="AJ31" s="16">
        <v>1</v>
      </c>
      <c r="AK31" s="16">
        <v>1</v>
      </c>
      <c r="AL31" s="16">
        <v>1</v>
      </c>
      <c r="AM31" s="16">
        <v>1</v>
      </c>
      <c r="AN31" s="16">
        <v>0</v>
      </c>
      <c r="AO31" s="16">
        <v>0</v>
      </c>
      <c r="AP31" s="16">
        <v>0</v>
      </c>
      <c r="AQ31" s="19">
        <v>1</v>
      </c>
      <c r="AR31" s="19">
        <v>1</v>
      </c>
      <c r="AS31" s="19">
        <v>1</v>
      </c>
      <c r="AT31" s="16">
        <v>1</v>
      </c>
      <c r="AU31" s="16">
        <v>1</v>
      </c>
      <c r="AV31" s="16">
        <v>1</v>
      </c>
      <c r="AW31" s="16">
        <v>1</v>
      </c>
      <c r="AX31" s="16">
        <v>1</v>
      </c>
      <c r="AY31" s="16">
        <v>1</v>
      </c>
      <c r="AZ31" s="16">
        <v>1</v>
      </c>
      <c r="BA31" s="16">
        <v>1</v>
      </c>
    </row>
    <row r="32" spans="1:53">
      <c r="A32" s="6" t="s">
        <v>93</v>
      </c>
      <c r="B32" s="7">
        <v>211801370077</v>
      </c>
      <c r="C32" s="16">
        <f>COUNTIF(F$1:XFD$1,"DADM")</f>
        <v>48</v>
      </c>
      <c r="D32" s="16">
        <f>COUNTIF($F32:$XFD32,1)</f>
        <v>32</v>
      </c>
      <c r="E32" s="26">
        <f>($D32/$C32)*100</f>
        <v>66.666666666666657</v>
      </c>
      <c r="F32" s="16">
        <v>1</v>
      </c>
      <c r="G32" s="16">
        <v>1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1</v>
      </c>
      <c r="N32" s="16">
        <v>1</v>
      </c>
      <c r="O32" s="16">
        <v>0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0</v>
      </c>
      <c r="V32" s="16">
        <v>0</v>
      </c>
      <c r="W32" s="16">
        <v>0</v>
      </c>
      <c r="X32" s="16">
        <v>0</v>
      </c>
      <c r="Y32" s="16">
        <v>1</v>
      </c>
      <c r="Z32" s="16">
        <v>1</v>
      </c>
      <c r="AA32" s="16">
        <v>1</v>
      </c>
      <c r="AB32" s="16">
        <v>1</v>
      </c>
      <c r="AC32" s="16">
        <v>1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1</v>
      </c>
      <c r="AL32" s="16">
        <v>1</v>
      </c>
      <c r="AM32" s="16">
        <v>1</v>
      </c>
      <c r="AN32" s="16">
        <v>1</v>
      </c>
      <c r="AO32" s="16">
        <v>1</v>
      </c>
      <c r="AP32" s="16">
        <v>1</v>
      </c>
      <c r="AQ32" s="16">
        <v>1</v>
      </c>
      <c r="AR32" s="16">
        <v>1</v>
      </c>
      <c r="AS32" s="16">
        <v>1</v>
      </c>
      <c r="AT32" s="16">
        <v>1</v>
      </c>
      <c r="AU32" s="16">
        <v>1</v>
      </c>
      <c r="AV32" s="16">
        <v>1</v>
      </c>
      <c r="AW32" s="16">
        <v>1</v>
      </c>
      <c r="AX32" s="16">
        <v>1</v>
      </c>
      <c r="AY32" s="16">
        <v>1</v>
      </c>
      <c r="AZ32" s="16">
        <v>1</v>
      </c>
      <c r="BA32" s="16">
        <v>1</v>
      </c>
    </row>
    <row r="33" spans="1:53">
      <c r="A33" s="6" t="s">
        <v>83</v>
      </c>
      <c r="B33" s="7">
        <v>211801380029</v>
      </c>
      <c r="C33" s="16">
        <f>COUNTIF(F$1:XFD$1,"DADM")</f>
        <v>48</v>
      </c>
      <c r="D33" s="16">
        <f>COUNTIF($F33:$XFD33,1)</f>
        <v>35</v>
      </c>
      <c r="E33" s="26">
        <f>($D33/$C33)*100</f>
        <v>72.916666666666657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0</v>
      </c>
      <c r="W33" s="16">
        <v>0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1</v>
      </c>
      <c r="AL33" s="16">
        <v>1</v>
      </c>
      <c r="AM33" s="16">
        <v>1</v>
      </c>
      <c r="AN33" s="16">
        <v>1</v>
      </c>
      <c r="AO33" s="16">
        <v>1</v>
      </c>
      <c r="AP33" s="16">
        <v>1</v>
      </c>
      <c r="AQ33" s="16">
        <v>1</v>
      </c>
      <c r="AR33" s="16">
        <v>1</v>
      </c>
      <c r="AS33" s="16">
        <v>1</v>
      </c>
      <c r="AT33" s="16">
        <v>1</v>
      </c>
      <c r="AU33" s="16">
        <v>1</v>
      </c>
      <c r="AV33" s="16">
        <v>1</v>
      </c>
      <c r="AW33" s="16">
        <v>1</v>
      </c>
      <c r="AX33" s="16">
        <v>1</v>
      </c>
      <c r="AY33" s="16">
        <v>1</v>
      </c>
      <c r="AZ33" s="16">
        <v>1</v>
      </c>
      <c r="BA33" s="16">
        <v>1</v>
      </c>
    </row>
    <row r="34" spans="1:53">
      <c r="A34" s="6" t="s">
        <v>84</v>
      </c>
      <c r="B34" s="7">
        <v>211801380012</v>
      </c>
      <c r="C34" s="16">
        <f>COUNTIF(F$1:XFD$1,"DADM")</f>
        <v>48</v>
      </c>
      <c r="D34" s="16">
        <f>COUNTIF($F34:$XFD34,1)</f>
        <v>42</v>
      </c>
      <c r="E34" s="26">
        <f>($D34/$C34)*100</f>
        <v>87.5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0</v>
      </c>
      <c r="Y34" s="16">
        <v>1</v>
      </c>
      <c r="Z34" s="16">
        <v>1</v>
      </c>
      <c r="AA34" s="16">
        <v>0</v>
      </c>
      <c r="AB34" s="16">
        <v>1</v>
      </c>
      <c r="AC34" s="16">
        <v>1</v>
      </c>
      <c r="AD34" s="16">
        <v>0</v>
      </c>
      <c r="AE34" s="16">
        <v>1</v>
      </c>
      <c r="AF34" s="16">
        <v>1</v>
      </c>
      <c r="AG34" s="16">
        <v>1</v>
      </c>
      <c r="AH34" s="16">
        <v>1</v>
      </c>
      <c r="AI34" s="16">
        <v>1</v>
      </c>
      <c r="AJ34" s="16">
        <v>1</v>
      </c>
      <c r="AK34" s="16">
        <v>1</v>
      </c>
      <c r="AL34" s="16">
        <v>1</v>
      </c>
      <c r="AM34" s="16">
        <v>1</v>
      </c>
      <c r="AN34" s="16">
        <v>0</v>
      </c>
      <c r="AO34" s="16">
        <v>0</v>
      </c>
      <c r="AP34" s="16">
        <v>0</v>
      </c>
      <c r="AQ34" s="16">
        <v>1</v>
      </c>
      <c r="AR34" s="16">
        <v>1</v>
      </c>
      <c r="AS34" s="16">
        <v>1</v>
      </c>
      <c r="AT34" s="16">
        <v>1</v>
      </c>
      <c r="AU34" s="16">
        <v>1</v>
      </c>
      <c r="AV34" s="16">
        <v>1</v>
      </c>
      <c r="AW34" s="16">
        <v>1</v>
      </c>
      <c r="AX34" s="16">
        <v>1</v>
      </c>
      <c r="AY34" s="16">
        <v>1</v>
      </c>
      <c r="AZ34" s="16">
        <v>1</v>
      </c>
      <c r="BA34" s="16">
        <v>1</v>
      </c>
    </row>
    <row r="35" spans="1:53">
      <c r="A35" s="6" t="s">
        <v>85</v>
      </c>
      <c r="B35" s="7">
        <v>211801380027</v>
      </c>
      <c r="C35" s="16">
        <f>COUNTIF(F$1:XFD$1,"DADM")</f>
        <v>48</v>
      </c>
      <c r="D35" s="16">
        <f>COUNTIF($F35:$XFD35,1)</f>
        <v>43</v>
      </c>
      <c r="E35" s="26">
        <f>($D35/$C35)*100</f>
        <v>89.583333333333343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6">
        <v>0</v>
      </c>
      <c r="W35" s="16">
        <v>0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>
        <v>1</v>
      </c>
      <c r="AG35" s="16">
        <v>1</v>
      </c>
      <c r="AH35" s="16">
        <v>1</v>
      </c>
      <c r="AI35" s="16">
        <v>1</v>
      </c>
      <c r="AJ35" s="16">
        <v>1</v>
      </c>
      <c r="AK35" s="16">
        <v>1</v>
      </c>
      <c r="AL35" s="16">
        <v>1</v>
      </c>
      <c r="AM35" s="16">
        <v>1</v>
      </c>
      <c r="AN35" s="16">
        <v>0</v>
      </c>
      <c r="AO35" s="16">
        <v>0</v>
      </c>
      <c r="AP35" s="16">
        <v>0</v>
      </c>
      <c r="AQ35" s="16">
        <v>1</v>
      </c>
      <c r="AR35" s="16">
        <v>1</v>
      </c>
      <c r="AS35" s="16">
        <v>1</v>
      </c>
      <c r="AT35" s="16">
        <v>1</v>
      </c>
      <c r="AU35" s="16">
        <v>1</v>
      </c>
      <c r="AV35" s="16">
        <v>1</v>
      </c>
      <c r="AW35" s="16">
        <v>1</v>
      </c>
      <c r="AX35" s="16">
        <v>1</v>
      </c>
      <c r="AY35" s="16">
        <v>1</v>
      </c>
      <c r="AZ35" s="16">
        <v>1</v>
      </c>
      <c r="BA35" s="16">
        <v>1</v>
      </c>
    </row>
    <row r="36" spans="1:53">
      <c r="A36" s="6" t="s">
        <v>86</v>
      </c>
      <c r="B36" s="7">
        <v>211801380037</v>
      </c>
      <c r="C36" s="16">
        <f>COUNTIF(F$1:XFD$1,"DADM")</f>
        <v>48</v>
      </c>
      <c r="D36" s="16">
        <f>COUNTIF($F36:$XFD36,1)</f>
        <v>43</v>
      </c>
      <c r="E36" s="26">
        <f>($D36/$C36)*100</f>
        <v>89.583333333333343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0</v>
      </c>
      <c r="Q36" s="16">
        <v>0</v>
      </c>
      <c r="R36" s="16">
        <v>0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6">
        <v>1</v>
      </c>
      <c r="AD36" s="16">
        <v>1</v>
      </c>
      <c r="AE36" s="16">
        <v>1</v>
      </c>
      <c r="AF36" s="16">
        <v>1</v>
      </c>
      <c r="AG36" s="16">
        <v>1</v>
      </c>
      <c r="AH36" s="16">
        <v>1</v>
      </c>
      <c r="AI36" s="16">
        <v>0</v>
      </c>
      <c r="AJ36" s="16">
        <v>0</v>
      </c>
      <c r="AK36" s="16">
        <v>1</v>
      </c>
      <c r="AL36" s="16">
        <v>1</v>
      </c>
      <c r="AM36" s="16">
        <v>1</v>
      </c>
      <c r="AN36" s="16">
        <v>1</v>
      </c>
      <c r="AO36" s="16">
        <v>1</v>
      </c>
      <c r="AP36" s="16">
        <v>1</v>
      </c>
      <c r="AQ36" s="16">
        <v>1</v>
      </c>
      <c r="AR36" s="16">
        <v>1</v>
      </c>
      <c r="AS36" s="16">
        <v>1</v>
      </c>
      <c r="AT36" s="16">
        <v>1</v>
      </c>
      <c r="AU36" s="16">
        <v>1</v>
      </c>
      <c r="AV36" s="16">
        <v>1</v>
      </c>
      <c r="AW36" s="16">
        <v>1</v>
      </c>
      <c r="AX36" s="16">
        <v>1</v>
      </c>
      <c r="AY36" s="16">
        <v>1</v>
      </c>
      <c r="AZ36" s="16">
        <v>1</v>
      </c>
      <c r="BA36" s="16">
        <v>1</v>
      </c>
    </row>
    <row r="37" spans="1:53">
      <c r="A37" s="6" t="s">
        <v>87</v>
      </c>
      <c r="B37" s="7">
        <v>211801380007</v>
      </c>
      <c r="C37" s="16">
        <f>COUNTIF(F$1:XFD$1,"DADM")</f>
        <v>48</v>
      </c>
      <c r="D37" s="16">
        <f>COUNTIF($F37:$XFD37,1)</f>
        <v>42</v>
      </c>
      <c r="E37" s="26">
        <f>($D37/$C37)*100</f>
        <v>87.5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0</v>
      </c>
      <c r="Y37" s="16">
        <v>1</v>
      </c>
      <c r="Z37" s="16">
        <v>1</v>
      </c>
      <c r="AA37" s="16">
        <v>0</v>
      </c>
      <c r="AB37" s="16">
        <v>1</v>
      </c>
      <c r="AC37" s="16">
        <v>1</v>
      </c>
      <c r="AD37" s="16">
        <v>0</v>
      </c>
      <c r="AE37" s="16">
        <v>1</v>
      </c>
      <c r="AF37" s="16">
        <v>1</v>
      </c>
      <c r="AG37" s="16">
        <v>1</v>
      </c>
      <c r="AH37" s="16">
        <v>1</v>
      </c>
      <c r="AI37" s="16">
        <v>1</v>
      </c>
      <c r="AJ37" s="16">
        <v>1</v>
      </c>
      <c r="AK37" s="16">
        <v>1</v>
      </c>
      <c r="AL37" s="16">
        <v>1</v>
      </c>
      <c r="AM37" s="16">
        <v>1</v>
      </c>
      <c r="AN37" s="16">
        <v>0</v>
      </c>
      <c r="AO37" s="16">
        <v>0</v>
      </c>
      <c r="AP37" s="16">
        <v>0</v>
      </c>
      <c r="AQ37" s="16">
        <v>1</v>
      </c>
      <c r="AR37" s="16">
        <v>1</v>
      </c>
      <c r="AS37" s="16">
        <v>1</v>
      </c>
      <c r="AT37" s="16">
        <v>1</v>
      </c>
      <c r="AU37" s="16">
        <v>1</v>
      </c>
      <c r="AV37" s="16">
        <v>1</v>
      </c>
      <c r="AW37" s="16">
        <v>1</v>
      </c>
      <c r="AX37" s="16">
        <v>1</v>
      </c>
      <c r="AY37" s="16">
        <v>1</v>
      </c>
      <c r="AZ37" s="16">
        <v>1</v>
      </c>
      <c r="BA37" s="16">
        <v>1</v>
      </c>
    </row>
    <row r="38" spans="1:53">
      <c r="A38" s="6" t="s">
        <v>88</v>
      </c>
      <c r="B38" s="7">
        <v>211801380039</v>
      </c>
      <c r="C38" s="16">
        <f>COUNTIF(F$1:XFD$1,"DADM")</f>
        <v>48</v>
      </c>
      <c r="D38" s="16">
        <f>COUNTIF($F38:$XFD38,1)</f>
        <v>40</v>
      </c>
      <c r="E38" s="26">
        <f>($D38/$C38)*100</f>
        <v>83.333333333333343</v>
      </c>
      <c r="F38" s="16">
        <v>1</v>
      </c>
      <c r="G38" s="16">
        <v>1</v>
      </c>
      <c r="H38" s="16">
        <v>1</v>
      </c>
      <c r="I38" s="16">
        <v>0</v>
      </c>
      <c r="J38" s="16">
        <v>1</v>
      </c>
      <c r="K38" s="16">
        <v>1</v>
      </c>
      <c r="L38" s="16">
        <v>0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1</v>
      </c>
      <c r="Y38" s="16">
        <v>1</v>
      </c>
      <c r="Z38" s="16">
        <v>1</v>
      </c>
      <c r="AA38" s="16">
        <v>1</v>
      </c>
      <c r="AB38" s="16">
        <v>1</v>
      </c>
      <c r="AC38" s="16">
        <v>1</v>
      </c>
      <c r="AD38" s="16">
        <v>0</v>
      </c>
      <c r="AE38" s="16">
        <v>1</v>
      </c>
      <c r="AF38" s="16">
        <v>1</v>
      </c>
      <c r="AG38" s="16">
        <v>1</v>
      </c>
      <c r="AH38" s="16">
        <v>1</v>
      </c>
      <c r="AI38" s="16">
        <v>1</v>
      </c>
      <c r="AJ38" s="16">
        <v>1</v>
      </c>
      <c r="AK38" s="16">
        <v>1</v>
      </c>
      <c r="AL38" s="16">
        <v>1</v>
      </c>
      <c r="AM38" s="16">
        <v>1</v>
      </c>
      <c r="AN38" s="16">
        <v>1</v>
      </c>
      <c r="AO38" s="16">
        <v>1</v>
      </c>
      <c r="AP38" s="16">
        <v>1</v>
      </c>
      <c r="AQ38" s="19">
        <v>1</v>
      </c>
      <c r="AR38" s="19">
        <v>1</v>
      </c>
      <c r="AS38" s="19">
        <v>1</v>
      </c>
      <c r="AT38" s="16">
        <v>1</v>
      </c>
      <c r="AU38" s="16">
        <v>1</v>
      </c>
      <c r="AV38" s="16">
        <v>1</v>
      </c>
      <c r="AW38" s="16">
        <v>1</v>
      </c>
      <c r="AX38" s="16">
        <v>1</v>
      </c>
      <c r="AY38" s="16">
        <v>1</v>
      </c>
      <c r="AZ38" s="16">
        <v>1</v>
      </c>
      <c r="BA38" s="16">
        <v>1</v>
      </c>
    </row>
    <row r="39" spans="1:53">
      <c r="A39" s="6" t="s">
        <v>89</v>
      </c>
      <c r="B39" s="7">
        <v>211801380028</v>
      </c>
      <c r="C39" s="16">
        <f>COUNTIF(F$1:XFD$1,"DADM")</f>
        <v>48</v>
      </c>
      <c r="D39" s="16">
        <f>COUNTIF($F39:$XFD39,1)</f>
        <v>36</v>
      </c>
      <c r="E39" s="26">
        <f>($D39/$C39)*100</f>
        <v>75</v>
      </c>
      <c r="F39" s="16">
        <v>1</v>
      </c>
      <c r="G39" s="16">
        <v>1</v>
      </c>
      <c r="H39" s="16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0</v>
      </c>
      <c r="AB39" s="16">
        <v>0</v>
      </c>
      <c r="AC39" s="16">
        <v>0</v>
      </c>
      <c r="AD39" s="16">
        <v>1</v>
      </c>
      <c r="AE39" s="16">
        <v>1</v>
      </c>
      <c r="AF39" s="16">
        <v>1</v>
      </c>
      <c r="AG39" s="16">
        <v>1</v>
      </c>
      <c r="AH39" s="16">
        <v>1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1</v>
      </c>
      <c r="AP39" s="16">
        <v>1</v>
      </c>
      <c r="AQ39" s="16">
        <v>0</v>
      </c>
      <c r="AR39" s="16">
        <v>0</v>
      </c>
      <c r="AS39" s="16">
        <v>0</v>
      </c>
      <c r="AT39" s="16">
        <v>1</v>
      </c>
      <c r="AU39" s="16">
        <v>1</v>
      </c>
      <c r="AV39" s="18">
        <v>0</v>
      </c>
      <c r="AW39" s="16">
        <v>1</v>
      </c>
      <c r="AX39" s="16">
        <v>1</v>
      </c>
      <c r="AY39" s="16">
        <v>1</v>
      </c>
      <c r="AZ39" s="16">
        <v>1</v>
      </c>
      <c r="BA39" s="16">
        <v>1</v>
      </c>
    </row>
    <row r="40" spans="1:53">
      <c r="A40" s="6" t="s">
        <v>90</v>
      </c>
      <c r="B40" s="7">
        <v>211801380030</v>
      </c>
      <c r="C40" s="16">
        <f>COUNTIF(F$1:XFD$1,"DADM")</f>
        <v>48</v>
      </c>
      <c r="D40" s="16">
        <f>COUNTIF($F40:$XFD40,1)</f>
        <v>42</v>
      </c>
      <c r="E40" s="26">
        <f>($D40/$C40)*100</f>
        <v>87.5</v>
      </c>
      <c r="F40" s="16">
        <v>0</v>
      </c>
      <c r="G40" s="16">
        <v>0</v>
      </c>
      <c r="H40" s="16">
        <v>0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0</v>
      </c>
      <c r="O40" s="16">
        <v>0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  <c r="AA40" s="16">
        <v>1</v>
      </c>
      <c r="AB40" s="16">
        <v>1</v>
      </c>
      <c r="AC40" s="16">
        <v>1</v>
      </c>
      <c r="AD40" s="16">
        <v>0</v>
      </c>
      <c r="AE40" s="16">
        <v>1</v>
      </c>
      <c r="AF40" s="16">
        <v>1</v>
      </c>
      <c r="AG40" s="16">
        <v>1</v>
      </c>
      <c r="AH40" s="16">
        <v>1</v>
      </c>
      <c r="AI40" s="16">
        <v>1</v>
      </c>
      <c r="AJ40" s="16">
        <v>1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1</v>
      </c>
      <c r="AR40" s="18">
        <v>1</v>
      </c>
      <c r="AS40" s="18">
        <v>1</v>
      </c>
      <c r="AT40" s="18">
        <v>1</v>
      </c>
      <c r="AU40" s="18">
        <v>1</v>
      </c>
      <c r="AV40" s="18">
        <v>1</v>
      </c>
      <c r="AW40" s="16">
        <v>1</v>
      </c>
      <c r="AX40" s="16">
        <v>1</v>
      </c>
      <c r="AY40" s="16">
        <v>1</v>
      </c>
      <c r="AZ40" s="16">
        <v>1</v>
      </c>
      <c r="BA40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40"/>
  <sheetViews>
    <sheetView workbookViewId="0">
      <selection activeCell="B1" sqref="B1:B1048576"/>
    </sheetView>
  </sheetViews>
  <sheetFormatPr defaultColWidth="14.44140625" defaultRowHeight="15" customHeight="1"/>
  <cols>
    <col min="1" max="1" width="34.33203125" customWidth="1"/>
    <col min="2" max="2" width="13.109375" bestFit="1" customWidth="1"/>
  </cols>
  <sheetData>
    <row r="1" spans="1:19">
      <c r="A1" s="3" t="s">
        <v>44</v>
      </c>
      <c r="B1" s="2" t="s">
        <v>45</v>
      </c>
      <c r="C1" s="13" t="s">
        <v>91</v>
      </c>
      <c r="D1" s="13" t="s">
        <v>92</v>
      </c>
      <c r="E1" s="13" t="s">
        <v>101</v>
      </c>
      <c r="F1" s="15" t="s">
        <v>50</v>
      </c>
      <c r="G1" s="15" t="s">
        <v>50</v>
      </c>
      <c r="H1" s="15" t="s">
        <v>50</v>
      </c>
      <c r="I1" s="15" t="s">
        <v>50</v>
      </c>
      <c r="J1" s="15" t="s">
        <v>50</v>
      </c>
      <c r="K1" s="15" t="s">
        <v>50</v>
      </c>
      <c r="L1" s="15" t="s">
        <v>50</v>
      </c>
      <c r="M1" s="15" t="s">
        <v>50</v>
      </c>
      <c r="N1" s="15" t="s">
        <v>50</v>
      </c>
      <c r="O1" s="15" t="s">
        <v>50</v>
      </c>
      <c r="P1" s="15" t="s">
        <v>50</v>
      </c>
      <c r="Q1" s="15" t="s">
        <v>50</v>
      </c>
      <c r="R1" s="15" t="s">
        <v>50</v>
      </c>
      <c r="S1" s="15" t="s">
        <v>50</v>
      </c>
    </row>
    <row r="2" spans="1:19">
      <c r="A2" s="6" t="s">
        <v>52</v>
      </c>
      <c r="B2" s="7">
        <v>211801370026</v>
      </c>
      <c r="C2" s="16">
        <f>COUNTIF(F$1:XFD$1,"NLP")</f>
        <v>14</v>
      </c>
      <c r="D2" s="16">
        <f>COUNTIF($F2:$XFD2,1)</f>
        <v>13</v>
      </c>
      <c r="E2" s="26">
        <f>($D2/$C2)*100</f>
        <v>92.857142857142861</v>
      </c>
      <c r="F2" s="16">
        <v>0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6">
        <v>1</v>
      </c>
    </row>
    <row r="3" spans="1:19">
      <c r="A3" s="6" t="s">
        <v>53</v>
      </c>
      <c r="B3" s="7">
        <v>211801370027</v>
      </c>
      <c r="C3" s="16">
        <f>COUNTIF(F$1:XFD$1,"NLP")</f>
        <v>14</v>
      </c>
      <c r="D3" s="16">
        <f>COUNTIF($F3:$XFD3,1)</f>
        <v>13</v>
      </c>
      <c r="E3" s="26">
        <f>($D3/$C3)*100</f>
        <v>92.857142857142861</v>
      </c>
      <c r="F3" s="16">
        <v>0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</row>
    <row r="4" spans="1:19">
      <c r="A4" s="6" t="s">
        <v>54</v>
      </c>
      <c r="B4" s="7">
        <v>211801370081</v>
      </c>
      <c r="C4" s="16">
        <f>COUNTIF(F$1:XFD$1,"NLP")</f>
        <v>14</v>
      </c>
      <c r="D4" s="16">
        <f>COUNTIF($F4:$XFD4,1)</f>
        <v>11</v>
      </c>
      <c r="E4" s="26">
        <f>($D4/$C4)*100</f>
        <v>78.571428571428569</v>
      </c>
      <c r="F4" s="16">
        <v>1</v>
      </c>
      <c r="G4" s="16">
        <v>1</v>
      </c>
      <c r="H4" s="16">
        <v>1</v>
      </c>
      <c r="I4" s="16">
        <v>1</v>
      </c>
      <c r="J4" s="16">
        <v>0</v>
      </c>
      <c r="K4" s="16">
        <v>0</v>
      </c>
      <c r="L4" s="16">
        <v>0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</row>
    <row r="5" spans="1:19">
      <c r="A5" s="6" t="s">
        <v>55</v>
      </c>
      <c r="B5" s="7">
        <v>211801370085</v>
      </c>
      <c r="C5" s="16">
        <f>COUNTIF(F$1:XFD$1,"NLP")</f>
        <v>14</v>
      </c>
      <c r="D5" s="16">
        <f>COUNTIF($F5:$XFD5,1)</f>
        <v>14</v>
      </c>
      <c r="E5" s="26">
        <f>($D5/$C5)*100</f>
        <v>100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</row>
    <row r="6" spans="1:19">
      <c r="A6" s="6" t="s">
        <v>56</v>
      </c>
      <c r="B6" s="7">
        <v>211801370093</v>
      </c>
      <c r="C6" s="16">
        <f>COUNTIF(F$1:XFD$1,"NLP")</f>
        <v>14</v>
      </c>
      <c r="D6" s="16">
        <f>COUNTIF($F6:$XFD6,1)</f>
        <v>12</v>
      </c>
      <c r="E6" s="26">
        <f>($D6/$C6)*100</f>
        <v>85.714285714285708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0</v>
      </c>
      <c r="S6" s="16">
        <v>0</v>
      </c>
    </row>
    <row r="7" spans="1:19">
      <c r="A7" s="6" t="s">
        <v>57</v>
      </c>
      <c r="B7" s="7">
        <v>211801370111</v>
      </c>
      <c r="C7" s="16">
        <f>COUNTIF(F$1:XFD$1,"NLP")</f>
        <v>14</v>
      </c>
      <c r="D7" s="16">
        <f>COUNTIF($F7:$XFD7,1)</f>
        <v>14</v>
      </c>
      <c r="E7" s="26">
        <f>($D7/$C7)*100</f>
        <v>100</v>
      </c>
      <c r="F7" s="16">
        <v>1</v>
      </c>
      <c r="G7" s="16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</row>
    <row r="8" spans="1:19">
      <c r="A8" s="6" t="s">
        <v>58</v>
      </c>
      <c r="B8" s="7">
        <v>211801370112</v>
      </c>
      <c r="C8" s="16">
        <f>COUNTIF(F$1:XFD$1,"NLP")</f>
        <v>14</v>
      </c>
      <c r="D8" s="16">
        <f>COUNTIF($F8:$XFD8,1)</f>
        <v>12</v>
      </c>
      <c r="E8" s="26">
        <f>($D8/$C8)*100</f>
        <v>85.714285714285708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0</v>
      </c>
      <c r="N8" s="16">
        <v>0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</row>
    <row r="9" spans="1:19">
      <c r="A9" s="6" t="s">
        <v>59</v>
      </c>
      <c r="B9" s="7">
        <v>211801370119</v>
      </c>
      <c r="C9" s="16">
        <f>COUNTIF(F$1:XFD$1,"NLP")</f>
        <v>14</v>
      </c>
      <c r="D9" s="16">
        <f>COUNTIF($F9:$XFD9,1)</f>
        <v>11</v>
      </c>
      <c r="E9" s="26">
        <f>($D9/$C9)*100</f>
        <v>78.571428571428569</v>
      </c>
      <c r="F9" s="16">
        <v>1</v>
      </c>
      <c r="G9" s="16">
        <v>1</v>
      </c>
      <c r="H9" s="16">
        <v>1</v>
      </c>
      <c r="I9" s="16">
        <v>1</v>
      </c>
      <c r="J9" s="16">
        <v>0</v>
      </c>
      <c r="K9" s="16">
        <v>0</v>
      </c>
      <c r="L9" s="16">
        <v>0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</row>
    <row r="10" spans="1:19">
      <c r="A10" s="6" t="s">
        <v>60</v>
      </c>
      <c r="B10" s="7">
        <v>211801380001</v>
      </c>
      <c r="C10" s="16">
        <f>COUNTIF(F$1:XFD$1,"NLP")</f>
        <v>14</v>
      </c>
      <c r="D10" s="16">
        <f>COUNTIF($F10:$XFD10,1)</f>
        <v>14</v>
      </c>
      <c r="E10" s="26">
        <f>($D10/$C10)*100</f>
        <v>100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</row>
    <row r="11" spans="1:19">
      <c r="A11" s="6" t="s">
        <v>61</v>
      </c>
      <c r="B11" s="7">
        <v>211801380003</v>
      </c>
      <c r="C11" s="16">
        <f>COUNTIF(F$1:XFD$1,"NLP")</f>
        <v>14</v>
      </c>
      <c r="D11" s="16">
        <f>COUNTIF($F11:$XFD11,1)</f>
        <v>9</v>
      </c>
      <c r="E11" s="26">
        <f>($D11/$C11)*100</f>
        <v>64.285714285714292</v>
      </c>
      <c r="F11" s="16">
        <v>1</v>
      </c>
      <c r="G11" s="16">
        <v>1</v>
      </c>
      <c r="H11" s="16">
        <v>1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</row>
    <row r="12" spans="1:19">
      <c r="A12" s="6" t="s">
        <v>62</v>
      </c>
      <c r="B12" s="7">
        <v>211801380005</v>
      </c>
      <c r="C12" s="16">
        <f>COUNTIF(F$1:XFD$1,"NLP")</f>
        <v>14</v>
      </c>
      <c r="D12" s="16">
        <f>COUNTIF($F12:$XFD12,1)</f>
        <v>12</v>
      </c>
      <c r="E12" s="26">
        <f>($D12/$C12)*100</f>
        <v>85.714285714285708</v>
      </c>
      <c r="F12" s="16">
        <v>1</v>
      </c>
      <c r="G12" s="16">
        <v>1</v>
      </c>
      <c r="H12" s="16">
        <v>0</v>
      </c>
      <c r="I12" s="16">
        <v>0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</row>
    <row r="13" spans="1:19">
      <c r="A13" s="6" t="s">
        <v>63</v>
      </c>
      <c r="B13" s="7">
        <v>211801380010</v>
      </c>
      <c r="C13" s="16">
        <f>COUNTIF(F$1:XFD$1,"NLP")</f>
        <v>14</v>
      </c>
      <c r="D13" s="16">
        <f>COUNTIF($F13:$XFD13,1)</f>
        <v>12</v>
      </c>
      <c r="E13" s="26">
        <f>($D13/$C13)*100</f>
        <v>85.714285714285708</v>
      </c>
      <c r="F13" s="16">
        <v>1</v>
      </c>
      <c r="G13" s="16">
        <v>1</v>
      </c>
      <c r="H13" s="16">
        <v>1</v>
      </c>
      <c r="I13" s="16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6">
        <v>0</v>
      </c>
      <c r="S13" s="16">
        <v>0</v>
      </c>
    </row>
    <row r="14" spans="1:19">
      <c r="A14" s="6" t="s">
        <v>64</v>
      </c>
      <c r="B14" s="7">
        <v>211801380011</v>
      </c>
      <c r="C14" s="16">
        <f>COUNTIF(F$1:XFD$1,"NLP")</f>
        <v>14</v>
      </c>
      <c r="D14" s="16">
        <f>COUNTIF($F14:$XFD14,1)</f>
        <v>10</v>
      </c>
      <c r="E14" s="26">
        <f>($D14/$C14)*100</f>
        <v>71.428571428571431</v>
      </c>
      <c r="F14" s="16">
        <v>0</v>
      </c>
      <c r="G14" s="16">
        <v>0</v>
      </c>
      <c r="H14" s="16">
        <v>1</v>
      </c>
      <c r="I14" s="16">
        <v>1</v>
      </c>
      <c r="J14" s="16">
        <v>0</v>
      </c>
      <c r="K14" s="16">
        <v>1</v>
      </c>
      <c r="L14" s="16">
        <v>1</v>
      </c>
      <c r="M14" s="16">
        <v>1</v>
      </c>
      <c r="N14" s="16">
        <v>1</v>
      </c>
      <c r="O14" s="16">
        <v>0</v>
      </c>
      <c r="P14" s="16">
        <v>1</v>
      </c>
      <c r="Q14" s="16">
        <v>1</v>
      </c>
      <c r="R14" s="16">
        <v>1</v>
      </c>
      <c r="S14" s="16">
        <v>1</v>
      </c>
    </row>
    <row r="15" spans="1:19">
      <c r="A15" s="6" t="s">
        <v>65</v>
      </c>
      <c r="B15" s="7">
        <v>211801380013</v>
      </c>
      <c r="C15" s="16">
        <f>COUNTIF(F$1:XFD$1,"NLP")</f>
        <v>14</v>
      </c>
      <c r="D15" s="16">
        <f>COUNTIF($F15:$XFD15,1)</f>
        <v>11</v>
      </c>
      <c r="E15" s="26">
        <f>($D15/$C15)*100</f>
        <v>78.571428571428569</v>
      </c>
      <c r="F15" s="16">
        <v>1</v>
      </c>
      <c r="G15" s="16">
        <v>1</v>
      </c>
      <c r="H15" s="18">
        <v>1</v>
      </c>
      <c r="I15" s="18">
        <v>1</v>
      </c>
      <c r="J15" s="16">
        <v>0</v>
      </c>
      <c r="K15" s="16">
        <v>0</v>
      </c>
      <c r="L15" s="16">
        <v>0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</row>
    <row r="16" spans="1:19">
      <c r="A16" s="6" t="s">
        <v>66</v>
      </c>
      <c r="B16" s="7">
        <v>211801380014</v>
      </c>
      <c r="C16" s="16">
        <f>COUNTIF(F$1:XFD$1,"NLP")</f>
        <v>14</v>
      </c>
      <c r="D16" s="16">
        <f>COUNTIF($F16:$XFD16,1)</f>
        <v>13</v>
      </c>
      <c r="E16" s="26">
        <f>($D16/$C16)*100</f>
        <v>92.857142857142861</v>
      </c>
      <c r="F16" s="16">
        <v>0</v>
      </c>
      <c r="G16" s="16">
        <v>1</v>
      </c>
      <c r="H16" s="18">
        <v>1</v>
      </c>
      <c r="I16" s="18">
        <v>1</v>
      </c>
      <c r="J16" s="18">
        <v>1</v>
      </c>
      <c r="K16" s="18">
        <v>1</v>
      </c>
      <c r="L16" s="18">
        <v>1</v>
      </c>
      <c r="M16" s="18">
        <v>1</v>
      </c>
      <c r="N16" s="18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</row>
    <row r="17" spans="1:19">
      <c r="A17" s="6" t="s">
        <v>67</v>
      </c>
      <c r="B17" s="7">
        <v>211801380015</v>
      </c>
      <c r="C17" s="16">
        <f>COUNTIF(F$1:XFD$1,"NLP")</f>
        <v>14</v>
      </c>
      <c r="D17" s="16">
        <f>COUNTIF($F17:$XFD17,1)</f>
        <v>9</v>
      </c>
      <c r="E17" s="26">
        <f>($D17/$C17)*100</f>
        <v>64.285714285714292</v>
      </c>
      <c r="F17" s="16">
        <v>1</v>
      </c>
      <c r="G17" s="16">
        <v>1</v>
      </c>
      <c r="H17" s="16">
        <v>1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</row>
    <row r="18" spans="1:19">
      <c r="A18" s="6" t="s">
        <v>68</v>
      </c>
      <c r="B18" s="7">
        <v>211801380016</v>
      </c>
      <c r="C18" s="16">
        <f>COUNTIF(F$1:XFD$1,"NLP")</f>
        <v>14</v>
      </c>
      <c r="D18" s="16">
        <f>COUNTIF($F18:$XFD18,1)</f>
        <v>13</v>
      </c>
      <c r="E18" s="26">
        <f>($D18/$C18)*100</f>
        <v>92.857142857142861</v>
      </c>
      <c r="F18" s="16">
        <v>1</v>
      </c>
      <c r="G18" s="16">
        <v>1</v>
      </c>
      <c r="H18" s="16">
        <v>1</v>
      </c>
      <c r="I18" s="16">
        <v>1</v>
      </c>
      <c r="J18" s="16">
        <v>0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</row>
    <row r="19" spans="1:19">
      <c r="A19" s="6" t="s">
        <v>69</v>
      </c>
      <c r="B19" s="7">
        <v>211801380019</v>
      </c>
      <c r="C19" s="16">
        <f>COUNTIF(F$1:XFD$1,"NLP")</f>
        <v>14</v>
      </c>
      <c r="D19" s="16">
        <f>COUNTIF($F19:$XFD19,1)</f>
        <v>11</v>
      </c>
      <c r="E19" s="26">
        <f>($D19/$C19)*100</f>
        <v>78.571428571428569</v>
      </c>
      <c r="F19" s="16">
        <v>1</v>
      </c>
      <c r="G19" s="16">
        <v>1</v>
      </c>
      <c r="H19" s="19">
        <v>1</v>
      </c>
      <c r="I19" s="19">
        <v>1</v>
      </c>
      <c r="J19" s="16">
        <v>0</v>
      </c>
      <c r="K19" s="16">
        <v>0</v>
      </c>
      <c r="L19" s="16">
        <v>0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</row>
    <row r="20" spans="1:19">
      <c r="A20" s="6" t="s">
        <v>70</v>
      </c>
      <c r="B20" s="7">
        <v>211801380020</v>
      </c>
      <c r="C20" s="16">
        <f>COUNTIF(F$1:XFD$1,"NLP")</f>
        <v>14</v>
      </c>
      <c r="D20" s="16">
        <f>COUNTIF($F20:$XFD20,1)</f>
        <v>12</v>
      </c>
      <c r="E20" s="26">
        <f>($D20/$C20)*100</f>
        <v>85.714285714285708</v>
      </c>
      <c r="F20" s="16">
        <v>1</v>
      </c>
      <c r="G20" s="16">
        <v>1</v>
      </c>
      <c r="H20" s="16">
        <v>0</v>
      </c>
      <c r="I20" s="16">
        <v>0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</row>
    <row r="21" spans="1:19">
      <c r="A21" s="6" t="s">
        <v>71</v>
      </c>
      <c r="B21" s="7">
        <v>211801380022</v>
      </c>
      <c r="C21" s="16">
        <f>COUNTIF(F$1:XFD$1,"NLP")</f>
        <v>14</v>
      </c>
      <c r="D21" s="16">
        <f>COUNTIF($F21:$XFD21,1)</f>
        <v>11</v>
      </c>
      <c r="E21" s="26">
        <f>($D21/$C21)*100</f>
        <v>78.571428571428569</v>
      </c>
      <c r="F21" s="16">
        <v>1</v>
      </c>
      <c r="G21" s="16">
        <v>1</v>
      </c>
      <c r="H21" s="16">
        <v>1</v>
      </c>
      <c r="I21" s="16">
        <v>1</v>
      </c>
      <c r="J21" s="16">
        <v>0</v>
      </c>
      <c r="K21" s="16">
        <v>0</v>
      </c>
      <c r="L21" s="16">
        <v>0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</row>
    <row r="22" spans="1:19">
      <c r="A22" s="6" t="s">
        <v>72</v>
      </c>
      <c r="B22" s="7">
        <v>211801380023</v>
      </c>
      <c r="C22" s="16">
        <f>COUNTIF(F$1:XFD$1,"NLP")</f>
        <v>14</v>
      </c>
      <c r="D22" s="16">
        <f>COUNTIF($F22:$XFD22,1)</f>
        <v>14</v>
      </c>
      <c r="E22" s="26">
        <f>($D22/$C22)*100</f>
        <v>100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</row>
    <row r="23" spans="1:19">
      <c r="A23" s="6" t="s">
        <v>73</v>
      </c>
      <c r="B23" s="7">
        <v>211801380026</v>
      </c>
      <c r="C23" s="16">
        <f>COUNTIF(F$1:XFD$1,"NLP")</f>
        <v>14</v>
      </c>
      <c r="D23" s="16">
        <f>COUNTIF($F23:$XFD23,1)</f>
        <v>12</v>
      </c>
      <c r="E23" s="26">
        <f>($D23/$C23)*100</f>
        <v>85.714285714285708</v>
      </c>
      <c r="F23" s="16">
        <v>1</v>
      </c>
      <c r="G23" s="16">
        <v>1</v>
      </c>
      <c r="H23" s="18">
        <v>1</v>
      </c>
      <c r="I23" s="18">
        <v>1</v>
      </c>
      <c r="J23" s="16">
        <v>0</v>
      </c>
      <c r="K23" s="16">
        <v>1</v>
      </c>
      <c r="L23" s="16">
        <v>1</v>
      </c>
      <c r="M23" s="16">
        <v>1</v>
      </c>
      <c r="N23" s="16">
        <v>1</v>
      </c>
      <c r="O23" s="16">
        <v>0</v>
      </c>
      <c r="P23" s="16">
        <v>1</v>
      </c>
      <c r="Q23" s="16">
        <v>1</v>
      </c>
      <c r="R23" s="16">
        <v>1</v>
      </c>
      <c r="S23" s="16">
        <v>1</v>
      </c>
    </row>
    <row r="24" spans="1:19">
      <c r="A24" s="6" t="s">
        <v>74</v>
      </c>
      <c r="B24" s="7">
        <v>211801380032</v>
      </c>
      <c r="C24" s="16">
        <f>COUNTIF(F$1:XFD$1,"NLP")</f>
        <v>14</v>
      </c>
      <c r="D24" s="16">
        <f>COUNTIF($F24:$XFD24,1)</f>
        <v>11</v>
      </c>
      <c r="E24" s="26">
        <f>($D24/$C24)*100</f>
        <v>78.571428571428569</v>
      </c>
      <c r="F24" s="16">
        <v>1</v>
      </c>
      <c r="G24" s="16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6">
        <v>0</v>
      </c>
      <c r="N24" s="16">
        <v>0</v>
      </c>
      <c r="O24" s="16">
        <v>0</v>
      </c>
      <c r="P24" s="16">
        <v>1</v>
      </c>
      <c r="Q24" s="16">
        <v>1</v>
      </c>
      <c r="R24" s="16">
        <v>1</v>
      </c>
      <c r="S24" s="16">
        <v>1</v>
      </c>
    </row>
    <row r="25" spans="1:19">
      <c r="A25" s="6" t="s">
        <v>75</v>
      </c>
      <c r="B25" s="7">
        <v>211801380033</v>
      </c>
      <c r="C25" s="16">
        <f>COUNTIF(F$1:XFD$1,"NLP")</f>
        <v>14</v>
      </c>
      <c r="D25" s="16">
        <f>COUNTIF($F25:$XFD25,1)</f>
        <v>12</v>
      </c>
      <c r="E25" s="26">
        <f>($D25/$C25)*100</f>
        <v>85.714285714285708</v>
      </c>
      <c r="F25" s="16">
        <v>0</v>
      </c>
      <c r="G25" s="16">
        <v>1</v>
      </c>
      <c r="H25" s="16">
        <v>1</v>
      </c>
      <c r="I25" s="16">
        <v>0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</row>
    <row r="26" spans="1:19">
      <c r="A26" s="6" t="s">
        <v>76</v>
      </c>
      <c r="B26" s="7">
        <v>211801380035</v>
      </c>
      <c r="C26" s="16">
        <f>COUNTIF(F$1:XFD$1,"NLP")</f>
        <v>14</v>
      </c>
      <c r="D26" s="16">
        <f>COUNTIF($F26:$XFD26,1)</f>
        <v>11</v>
      </c>
      <c r="E26" s="26">
        <f>($D26/$C26)*100</f>
        <v>78.571428571428569</v>
      </c>
      <c r="F26" s="16">
        <v>1</v>
      </c>
      <c r="G26" s="16">
        <v>1</v>
      </c>
      <c r="H26" s="16">
        <v>1</v>
      </c>
      <c r="I26" s="16">
        <v>1</v>
      </c>
      <c r="J26" s="16">
        <v>0</v>
      </c>
      <c r="K26" s="16">
        <v>0</v>
      </c>
      <c r="L26" s="16">
        <v>0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</row>
    <row r="27" spans="1:19">
      <c r="A27" s="6" t="s">
        <v>77</v>
      </c>
      <c r="B27" s="7">
        <v>211801380036</v>
      </c>
      <c r="C27" s="16">
        <f>COUNTIF(F$1:XFD$1,"NLP")</f>
        <v>14</v>
      </c>
      <c r="D27" s="16">
        <f>COUNTIF($F27:$XFD27,1)</f>
        <v>14</v>
      </c>
      <c r="E27" s="26">
        <f>($D27/$C27)*100</f>
        <v>100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</row>
    <row r="28" spans="1:19">
      <c r="A28" s="6" t="s">
        <v>78</v>
      </c>
      <c r="B28" s="7">
        <v>211801380038</v>
      </c>
      <c r="C28" s="16">
        <f>COUNTIF(F$1:XFD$1,"NLP")</f>
        <v>14</v>
      </c>
      <c r="D28" s="16">
        <f>COUNTIF($F28:$XFD28,1)</f>
        <v>14</v>
      </c>
      <c r="E28" s="26">
        <f>($D28/$C28)*100</f>
        <v>100</v>
      </c>
      <c r="F28" s="16">
        <v>1</v>
      </c>
      <c r="G28" s="16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</row>
    <row r="29" spans="1:19">
      <c r="A29" s="6" t="s">
        <v>79</v>
      </c>
      <c r="B29" s="7">
        <v>211801380041</v>
      </c>
      <c r="C29" s="16">
        <f>COUNTIF(F$1:XFD$1,"NLP")</f>
        <v>14</v>
      </c>
      <c r="D29" s="16">
        <f>COUNTIF($F29:$XFD29,1)</f>
        <v>13</v>
      </c>
      <c r="E29" s="26">
        <f>($D29/$C29)*100</f>
        <v>92.857142857142861</v>
      </c>
      <c r="F29" s="16">
        <v>0</v>
      </c>
      <c r="G29" s="16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</row>
    <row r="30" spans="1:19">
      <c r="A30" s="6" t="s">
        <v>80</v>
      </c>
      <c r="B30" s="7">
        <v>211801380025</v>
      </c>
      <c r="C30" s="16">
        <f>COUNTIF(F$1:XFD$1,"NLP")</f>
        <v>14</v>
      </c>
      <c r="D30" s="16">
        <f>COUNTIF($F30:$XFD30,1)</f>
        <v>10</v>
      </c>
      <c r="E30" s="26">
        <f>($D30/$C30)*100</f>
        <v>71.428571428571431</v>
      </c>
      <c r="F30" s="16">
        <v>0</v>
      </c>
      <c r="G30" s="16">
        <v>1</v>
      </c>
      <c r="H30" s="16">
        <v>1</v>
      </c>
      <c r="I30" s="16">
        <v>1</v>
      </c>
      <c r="J30" s="16">
        <v>0</v>
      </c>
      <c r="K30" s="16">
        <v>0</v>
      </c>
      <c r="L30" s="16">
        <v>0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</row>
    <row r="31" spans="1:19">
      <c r="A31" s="6" t="s">
        <v>81</v>
      </c>
      <c r="B31" s="7">
        <v>211801380040</v>
      </c>
      <c r="C31" s="16">
        <f>COUNTIF(F$1:XFD$1,"NLP")</f>
        <v>14</v>
      </c>
      <c r="D31" s="16">
        <f>COUNTIF($F31:$XFD31,1)</f>
        <v>12</v>
      </c>
      <c r="E31" s="26">
        <f>($D31/$C31)*100</f>
        <v>85.714285714285708</v>
      </c>
      <c r="F31" s="16">
        <v>0</v>
      </c>
      <c r="G31" s="16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6">
        <v>0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</row>
    <row r="32" spans="1:19">
      <c r="A32" s="6" t="s">
        <v>93</v>
      </c>
      <c r="B32" s="7">
        <v>211801370077</v>
      </c>
      <c r="C32" s="16">
        <f>COUNTIF(F$1:XFD$1,"NLP")</f>
        <v>14</v>
      </c>
      <c r="D32" s="16">
        <f>COUNTIF($F32:$XFD32,1)</f>
        <v>11</v>
      </c>
      <c r="E32" s="26">
        <f>($D32/$C32)*100</f>
        <v>78.571428571428569</v>
      </c>
      <c r="F32" s="16">
        <v>0</v>
      </c>
      <c r="G32" s="16">
        <v>1</v>
      </c>
      <c r="H32" s="16">
        <v>0</v>
      </c>
      <c r="I32" s="16">
        <v>0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</row>
    <row r="33" spans="1:19">
      <c r="A33" s="6" t="s">
        <v>83</v>
      </c>
      <c r="B33" s="7">
        <v>211801380029</v>
      </c>
      <c r="C33" s="16">
        <f>COUNTIF(F$1:XFD$1,"NLP")</f>
        <v>14</v>
      </c>
      <c r="D33" s="16">
        <f>COUNTIF($F33:$XFD33,1)</f>
        <v>13</v>
      </c>
      <c r="E33" s="26">
        <f>($D33/$C33)*100</f>
        <v>92.857142857142861</v>
      </c>
      <c r="F33" s="16">
        <v>0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</row>
    <row r="34" spans="1:19">
      <c r="A34" s="6" t="s">
        <v>84</v>
      </c>
      <c r="B34" s="7">
        <v>211801380012</v>
      </c>
      <c r="C34" s="16">
        <f>COUNTIF(F$1:XFD$1,"NLP")</f>
        <v>14</v>
      </c>
      <c r="D34" s="16">
        <f>COUNTIF($F34:$XFD34,1)</f>
        <v>10</v>
      </c>
      <c r="E34" s="26">
        <f>($D34/$C34)*100</f>
        <v>71.428571428571431</v>
      </c>
      <c r="F34" s="16">
        <v>1</v>
      </c>
      <c r="G34" s="16">
        <v>1</v>
      </c>
      <c r="H34" s="16">
        <v>0</v>
      </c>
      <c r="I34" s="16">
        <v>0</v>
      </c>
      <c r="J34" s="16">
        <v>0</v>
      </c>
      <c r="K34" s="16">
        <v>1</v>
      </c>
      <c r="L34" s="16">
        <v>1</v>
      </c>
      <c r="M34" s="16">
        <v>1</v>
      </c>
      <c r="N34" s="16">
        <v>1</v>
      </c>
      <c r="O34" s="16">
        <v>0</v>
      </c>
      <c r="P34" s="16">
        <v>1</v>
      </c>
      <c r="Q34" s="16">
        <v>1</v>
      </c>
      <c r="R34" s="16">
        <v>1</v>
      </c>
      <c r="S34" s="16">
        <v>1</v>
      </c>
    </row>
    <row r="35" spans="1:19">
      <c r="A35" s="6" t="s">
        <v>85</v>
      </c>
      <c r="B35" s="7">
        <v>211801380027</v>
      </c>
      <c r="C35" s="16">
        <f>COUNTIF(F$1:XFD$1,"NLP")</f>
        <v>14</v>
      </c>
      <c r="D35" s="16">
        <f>COUNTIF($F35:$XFD35,1)</f>
        <v>12</v>
      </c>
      <c r="E35" s="26">
        <f>($D35/$C35)*100</f>
        <v>85.714285714285708</v>
      </c>
      <c r="F35" s="16">
        <v>1</v>
      </c>
      <c r="G35" s="16">
        <v>1</v>
      </c>
      <c r="H35" s="16">
        <v>0</v>
      </c>
      <c r="I35" s="16">
        <v>0</v>
      </c>
      <c r="J35" s="18">
        <v>1</v>
      </c>
      <c r="K35" s="18">
        <v>1</v>
      </c>
      <c r="L35" s="18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</row>
    <row r="36" spans="1:19">
      <c r="A36" s="6" t="s">
        <v>86</v>
      </c>
      <c r="B36" s="7">
        <v>211801380037</v>
      </c>
      <c r="C36" s="16">
        <f>COUNTIF(F$1:XFD$1,"NLP")</f>
        <v>14</v>
      </c>
      <c r="D36" s="16">
        <f>COUNTIF($F36:$XFD36,1)</f>
        <v>13</v>
      </c>
      <c r="E36" s="26">
        <f>($D36/$C36)*100</f>
        <v>92.857142857142861</v>
      </c>
      <c r="F36" s="16">
        <v>0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</row>
    <row r="37" spans="1:19">
      <c r="A37" s="6" t="s">
        <v>87</v>
      </c>
      <c r="B37" s="7">
        <v>211801380007</v>
      </c>
      <c r="C37" s="16">
        <f>COUNTIF(F$1:XFD$1,"NLP")</f>
        <v>14</v>
      </c>
      <c r="D37" s="16">
        <f>COUNTIF($F37:$XFD37,1)</f>
        <v>10</v>
      </c>
      <c r="E37" s="26">
        <f>($D37/$C37)*100</f>
        <v>71.428571428571431</v>
      </c>
      <c r="F37" s="16">
        <v>1</v>
      </c>
      <c r="G37" s="16">
        <v>1</v>
      </c>
      <c r="H37" s="16">
        <v>0</v>
      </c>
      <c r="I37" s="16">
        <v>0</v>
      </c>
      <c r="J37" s="16">
        <v>0</v>
      </c>
      <c r="K37" s="16">
        <v>1</v>
      </c>
      <c r="L37" s="16">
        <v>1</v>
      </c>
      <c r="M37" s="16">
        <v>1</v>
      </c>
      <c r="N37" s="16">
        <v>1</v>
      </c>
      <c r="O37" s="16">
        <v>0</v>
      </c>
      <c r="P37" s="16">
        <v>1</v>
      </c>
      <c r="Q37" s="16">
        <v>1</v>
      </c>
      <c r="R37" s="16">
        <v>1</v>
      </c>
      <c r="S37" s="16">
        <v>1</v>
      </c>
    </row>
    <row r="38" spans="1:19">
      <c r="A38" s="6" t="s">
        <v>88</v>
      </c>
      <c r="B38" s="7">
        <v>211801380039</v>
      </c>
      <c r="C38" s="16">
        <f>COUNTIF(F$1:XFD$1,"NLP")</f>
        <v>14</v>
      </c>
      <c r="D38" s="16">
        <f>COUNTIF($F38:$XFD38,1)</f>
        <v>14</v>
      </c>
      <c r="E38" s="26">
        <f>($D38/$C38)*100</f>
        <v>100</v>
      </c>
      <c r="F38" s="16">
        <v>1</v>
      </c>
      <c r="G38" s="16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</row>
    <row r="39" spans="1:19">
      <c r="A39" s="6" t="s">
        <v>89</v>
      </c>
      <c r="B39" s="7">
        <v>211801380028</v>
      </c>
      <c r="C39" s="16">
        <f>COUNTIF(F$1:XFD$1,"NLP")</f>
        <v>14</v>
      </c>
      <c r="D39" s="16">
        <f>COUNTIF($F39:$XFD39,1)</f>
        <v>9</v>
      </c>
      <c r="E39" s="26">
        <f>($D39/$C39)*100</f>
        <v>64.285714285714292</v>
      </c>
      <c r="F39" s="16">
        <v>1</v>
      </c>
      <c r="G39" s="16">
        <v>1</v>
      </c>
      <c r="H39" s="16">
        <v>1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</row>
    <row r="40" spans="1:19">
      <c r="A40" s="6" t="s">
        <v>90</v>
      </c>
      <c r="B40" s="7">
        <v>211801380030</v>
      </c>
      <c r="C40" s="16">
        <f>COUNTIF(F$1:XFD$1,"NLP")</f>
        <v>14</v>
      </c>
      <c r="D40" s="16">
        <f>COUNTIF($F40:$XFD40,1)</f>
        <v>14</v>
      </c>
      <c r="E40" s="26">
        <f>($D40/$C40)*100</f>
        <v>100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1</v>
      </c>
      <c r="L40" s="18">
        <v>1</v>
      </c>
      <c r="M40" s="18">
        <v>1</v>
      </c>
      <c r="N40" s="18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0"/>
  <sheetViews>
    <sheetView tabSelected="1" workbookViewId="0">
      <selection activeCell="H15" sqref="H15"/>
    </sheetView>
  </sheetViews>
  <sheetFormatPr defaultColWidth="14.44140625" defaultRowHeight="15" customHeight="1"/>
  <cols>
    <col min="1" max="1" width="33" bestFit="1" customWidth="1"/>
    <col min="2" max="2" width="13.109375" bestFit="1" customWidth="1"/>
    <col min="6" max="8" width="10.33203125" bestFit="1" customWidth="1"/>
  </cols>
  <sheetData>
    <row r="1" spans="1:8">
      <c r="A1" s="22" t="s">
        <v>94</v>
      </c>
      <c r="B1" s="2" t="s">
        <v>45</v>
      </c>
      <c r="C1" s="22" t="s">
        <v>98</v>
      </c>
      <c r="D1" s="22" t="s">
        <v>99</v>
      </c>
      <c r="E1" s="22" t="s">
        <v>101</v>
      </c>
      <c r="F1" s="23" t="s">
        <v>100</v>
      </c>
      <c r="G1" s="23" t="s">
        <v>100</v>
      </c>
      <c r="H1" s="23" t="s">
        <v>100</v>
      </c>
    </row>
    <row r="2" spans="1:8">
      <c r="A2" s="24" t="s">
        <v>52</v>
      </c>
      <c r="B2" s="7">
        <v>211801370026</v>
      </c>
      <c r="C2" s="21">
        <f>COUNTIF(F$1:XFD$1,"SQL")</f>
        <v>3</v>
      </c>
      <c r="D2" s="21">
        <f>COUNTIF($F2:$XFD2,"P")</f>
        <v>3</v>
      </c>
      <c r="E2" s="29">
        <f>($D2/$C2)*100</f>
        <v>100</v>
      </c>
      <c r="F2" s="22" t="s">
        <v>95</v>
      </c>
      <c r="G2" s="22" t="s">
        <v>95</v>
      </c>
      <c r="H2" s="22" t="s">
        <v>95</v>
      </c>
    </row>
    <row r="3" spans="1:8">
      <c r="A3" s="6" t="s">
        <v>53</v>
      </c>
      <c r="B3" s="7">
        <v>211801370027</v>
      </c>
      <c r="C3" s="21">
        <f>COUNTIF(F$1:XFD$1,"SQL")</f>
        <v>3</v>
      </c>
      <c r="D3" s="21">
        <f>COUNTIF($F3:$XFD3,"P")</f>
        <v>3</v>
      </c>
      <c r="E3" s="29">
        <f t="shared" ref="E3:E40" si="0">($D3/$C3)*100</f>
        <v>100</v>
      </c>
      <c r="F3" s="22" t="s">
        <v>95</v>
      </c>
      <c r="G3" s="22" t="s">
        <v>95</v>
      </c>
      <c r="H3" s="22" t="s">
        <v>95</v>
      </c>
    </row>
    <row r="4" spans="1:8">
      <c r="A4" s="6" t="s">
        <v>54</v>
      </c>
      <c r="B4" s="7">
        <v>211801370081</v>
      </c>
      <c r="C4" s="21">
        <f>COUNTIF(F$1:XFD$1,"SQL")</f>
        <v>3</v>
      </c>
      <c r="D4" s="21">
        <f>COUNTIF($F4:$XFD4,"P")</f>
        <v>2</v>
      </c>
      <c r="E4" s="29">
        <f t="shared" si="0"/>
        <v>66.666666666666657</v>
      </c>
      <c r="F4" s="22" t="s">
        <v>95</v>
      </c>
      <c r="G4" s="22" t="s">
        <v>96</v>
      </c>
      <c r="H4" s="22" t="s">
        <v>95</v>
      </c>
    </row>
    <row r="5" spans="1:8">
      <c r="A5" s="6" t="s">
        <v>55</v>
      </c>
      <c r="B5" s="7">
        <v>211801370085</v>
      </c>
      <c r="C5" s="21">
        <f>COUNTIF(F$1:XFD$1,"SQL")</f>
        <v>3</v>
      </c>
      <c r="D5" s="21">
        <f>COUNTIF($F5:$XFD5,"P")</f>
        <v>3</v>
      </c>
      <c r="E5" s="29">
        <f t="shared" si="0"/>
        <v>100</v>
      </c>
      <c r="F5" s="22" t="s">
        <v>95</v>
      </c>
      <c r="G5" s="22" t="s">
        <v>95</v>
      </c>
      <c r="H5" s="22" t="s">
        <v>95</v>
      </c>
    </row>
    <row r="6" spans="1:8">
      <c r="A6" s="6" t="s">
        <v>56</v>
      </c>
      <c r="B6" s="7">
        <v>211801370093</v>
      </c>
      <c r="C6" s="21">
        <f>COUNTIF(F$1:XFD$1,"SQL")</f>
        <v>3</v>
      </c>
      <c r="D6" s="21">
        <f>COUNTIF($F6:$XFD6,"P")</f>
        <v>3</v>
      </c>
      <c r="E6" s="29">
        <f t="shared" si="0"/>
        <v>100</v>
      </c>
      <c r="F6" s="22" t="s">
        <v>95</v>
      </c>
      <c r="G6" s="22" t="s">
        <v>95</v>
      </c>
      <c r="H6" s="22" t="s">
        <v>95</v>
      </c>
    </row>
    <row r="7" spans="1:8">
      <c r="A7" s="6" t="s">
        <v>57</v>
      </c>
      <c r="B7" s="7">
        <v>211801370111</v>
      </c>
      <c r="C7" s="21">
        <f>COUNTIF(F$1:XFD$1,"SQL")</f>
        <v>3</v>
      </c>
      <c r="D7" s="21">
        <f>COUNTIF($F7:$XFD7,"P")</f>
        <v>3</v>
      </c>
      <c r="E7" s="29">
        <f t="shared" si="0"/>
        <v>100</v>
      </c>
      <c r="F7" s="22" t="s">
        <v>95</v>
      </c>
      <c r="G7" s="22" t="s">
        <v>95</v>
      </c>
      <c r="H7" s="22" t="s">
        <v>95</v>
      </c>
    </row>
    <row r="8" spans="1:8">
      <c r="A8" s="6" t="s">
        <v>58</v>
      </c>
      <c r="B8" s="7">
        <v>211801370112</v>
      </c>
      <c r="C8" s="21">
        <f>COUNTIF(F$1:XFD$1,"SQL")</f>
        <v>3</v>
      </c>
      <c r="D8" s="21">
        <f>COUNTIF($F8:$XFD8,"P")</f>
        <v>3</v>
      </c>
      <c r="E8" s="29">
        <f t="shared" si="0"/>
        <v>100</v>
      </c>
      <c r="F8" s="22" t="s">
        <v>95</v>
      </c>
      <c r="G8" s="22" t="s">
        <v>95</v>
      </c>
      <c r="H8" s="22" t="s">
        <v>95</v>
      </c>
    </row>
    <row r="9" spans="1:8">
      <c r="A9" s="6" t="s">
        <v>59</v>
      </c>
      <c r="B9" s="7">
        <v>211801370119</v>
      </c>
      <c r="C9" s="21">
        <f>COUNTIF(F$1:XFD$1,"SQL")</f>
        <v>3</v>
      </c>
      <c r="D9" s="21">
        <f>COUNTIF($F9:$XFD9,"P")</f>
        <v>3</v>
      </c>
      <c r="E9" s="29">
        <f t="shared" si="0"/>
        <v>100</v>
      </c>
      <c r="F9" s="22" t="s">
        <v>95</v>
      </c>
      <c r="G9" s="22" t="s">
        <v>95</v>
      </c>
      <c r="H9" s="22" t="s">
        <v>95</v>
      </c>
    </row>
    <row r="10" spans="1:8">
      <c r="A10" s="6" t="s">
        <v>60</v>
      </c>
      <c r="B10" s="7">
        <v>211801380001</v>
      </c>
      <c r="C10" s="21">
        <f>COUNTIF(F$1:XFD$1,"SQL")</f>
        <v>3</v>
      </c>
      <c r="D10" s="21">
        <f>COUNTIF($F10:$XFD10,"P")</f>
        <v>3</v>
      </c>
      <c r="E10" s="29">
        <f t="shared" si="0"/>
        <v>100</v>
      </c>
      <c r="F10" s="22" t="s">
        <v>95</v>
      </c>
      <c r="G10" s="22" t="s">
        <v>95</v>
      </c>
      <c r="H10" s="22" t="s">
        <v>95</v>
      </c>
    </row>
    <row r="11" spans="1:8">
      <c r="A11" s="6" t="s">
        <v>61</v>
      </c>
      <c r="B11" s="7">
        <v>211801380003</v>
      </c>
      <c r="C11" s="21">
        <f>COUNTIF(F$1:XFD$1,"SQL")</f>
        <v>3</v>
      </c>
      <c r="D11" s="21">
        <f>COUNTIF($F11:$XFD11,"P")</f>
        <v>3</v>
      </c>
      <c r="E11" s="29">
        <f t="shared" si="0"/>
        <v>100</v>
      </c>
      <c r="F11" s="22" t="s">
        <v>95</v>
      </c>
      <c r="G11" s="22" t="s">
        <v>95</v>
      </c>
      <c r="H11" s="22" t="s">
        <v>95</v>
      </c>
    </row>
    <row r="12" spans="1:8">
      <c r="A12" s="6" t="s">
        <v>62</v>
      </c>
      <c r="B12" s="7">
        <v>211801380005</v>
      </c>
      <c r="C12" s="21">
        <f>COUNTIF(F$1:XFD$1,"SQL")</f>
        <v>3</v>
      </c>
      <c r="D12" s="21">
        <f>COUNTIF($F12:$XFD12,"P")</f>
        <v>3</v>
      </c>
      <c r="E12" s="29">
        <f t="shared" si="0"/>
        <v>100</v>
      </c>
      <c r="F12" s="22" t="s">
        <v>95</v>
      </c>
      <c r="G12" s="22" t="s">
        <v>95</v>
      </c>
      <c r="H12" s="22" t="s">
        <v>95</v>
      </c>
    </row>
    <row r="13" spans="1:8">
      <c r="A13" s="6" t="s">
        <v>63</v>
      </c>
      <c r="B13" s="7">
        <v>211801380010</v>
      </c>
      <c r="C13" s="21">
        <f>COUNTIF(F$1:XFD$1,"SQL")</f>
        <v>3</v>
      </c>
      <c r="D13" s="21">
        <f>COUNTIF($F13:$XFD13,"P")</f>
        <v>3</v>
      </c>
      <c r="E13" s="29">
        <f t="shared" si="0"/>
        <v>100</v>
      </c>
      <c r="F13" s="22" t="s">
        <v>95</v>
      </c>
      <c r="G13" s="22" t="s">
        <v>95</v>
      </c>
      <c r="H13" s="22" t="s">
        <v>95</v>
      </c>
    </row>
    <row r="14" spans="1:8">
      <c r="A14" s="6" t="s">
        <v>64</v>
      </c>
      <c r="B14" s="7">
        <v>211801380011</v>
      </c>
      <c r="C14" s="21">
        <f>COUNTIF(F$1:XFD$1,"SQL")</f>
        <v>3</v>
      </c>
      <c r="D14" s="21">
        <f>COUNTIF($F14:$XFD14,"P")</f>
        <v>3</v>
      </c>
      <c r="E14" s="29">
        <f t="shared" si="0"/>
        <v>100</v>
      </c>
      <c r="F14" s="22" t="s">
        <v>95</v>
      </c>
      <c r="G14" s="22" t="s">
        <v>95</v>
      </c>
      <c r="H14" s="22" t="s">
        <v>95</v>
      </c>
    </row>
    <row r="15" spans="1:8">
      <c r="A15" s="6" t="s">
        <v>65</v>
      </c>
      <c r="B15" s="7">
        <v>211801380013</v>
      </c>
      <c r="C15" s="21">
        <f>COUNTIF(F$1:XFD$1,"SQL")</f>
        <v>3</v>
      </c>
      <c r="D15" s="21">
        <f>COUNTIF($F15:$XFD15,"P")</f>
        <v>3</v>
      </c>
      <c r="E15" s="29">
        <f t="shared" si="0"/>
        <v>100</v>
      </c>
      <c r="F15" s="22" t="s">
        <v>95</v>
      </c>
      <c r="G15" s="22" t="s">
        <v>95</v>
      </c>
      <c r="H15" s="22" t="s">
        <v>95</v>
      </c>
    </row>
    <row r="16" spans="1:8">
      <c r="A16" s="6" t="s">
        <v>66</v>
      </c>
      <c r="B16" s="7">
        <v>211801380014</v>
      </c>
      <c r="C16" s="21">
        <f>COUNTIF(F$1:XFD$1,"SQL")</f>
        <v>3</v>
      </c>
      <c r="D16" s="21">
        <f>COUNTIF($F16:$XFD16,"P")</f>
        <v>3</v>
      </c>
      <c r="E16" s="29">
        <f t="shared" si="0"/>
        <v>100</v>
      </c>
      <c r="F16" s="22" t="s">
        <v>95</v>
      </c>
      <c r="G16" s="22" t="s">
        <v>95</v>
      </c>
      <c r="H16" s="22" t="s">
        <v>95</v>
      </c>
    </row>
    <row r="17" spans="1:8">
      <c r="A17" s="6" t="s">
        <v>67</v>
      </c>
      <c r="B17" s="7">
        <v>211801380015</v>
      </c>
      <c r="C17" s="21">
        <f>COUNTIF(F$1:XFD$1,"SQL")</f>
        <v>3</v>
      </c>
      <c r="D17" s="21">
        <f>COUNTIF($F17:$XFD17,"P")</f>
        <v>3</v>
      </c>
      <c r="E17" s="29">
        <f t="shared" si="0"/>
        <v>100</v>
      </c>
      <c r="F17" s="22" t="s">
        <v>95</v>
      </c>
      <c r="G17" s="22" t="s">
        <v>95</v>
      </c>
      <c r="H17" s="22" t="s">
        <v>95</v>
      </c>
    </row>
    <row r="18" spans="1:8">
      <c r="A18" s="6" t="s">
        <v>68</v>
      </c>
      <c r="B18" s="7">
        <v>211801380016</v>
      </c>
      <c r="C18" s="21">
        <f>COUNTIF(F$1:XFD$1,"SQL")</f>
        <v>3</v>
      </c>
      <c r="D18" s="21">
        <f>COUNTIF($F18:$XFD18,"P")</f>
        <v>3</v>
      </c>
      <c r="E18" s="29">
        <f t="shared" si="0"/>
        <v>100</v>
      </c>
      <c r="F18" s="22" t="s">
        <v>95</v>
      </c>
      <c r="G18" s="22" t="s">
        <v>95</v>
      </c>
      <c r="H18" s="22" t="s">
        <v>95</v>
      </c>
    </row>
    <row r="19" spans="1:8">
      <c r="A19" s="6" t="s">
        <v>97</v>
      </c>
      <c r="B19" s="7">
        <v>211801380019</v>
      </c>
      <c r="C19" s="21">
        <f>COUNTIF(F$1:XFD$1,"SQL")</f>
        <v>3</v>
      </c>
      <c r="D19" s="21">
        <f>COUNTIF($F19:$XFD19,"P")</f>
        <v>3</v>
      </c>
      <c r="E19" s="29">
        <f t="shared" si="0"/>
        <v>100</v>
      </c>
      <c r="F19" s="22" t="s">
        <v>95</v>
      </c>
      <c r="G19" s="22" t="s">
        <v>95</v>
      </c>
      <c r="H19" s="22" t="s">
        <v>95</v>
      </c>
    </row>
    <row r="20" spans="1:8">
      <c r="A20" s="6" t="s">
        <v>70</v>
      </c>
      <c r="B20" s="7">
        <v>211801380020</v>
      </c>
      <c r="C20" s="21">
        <f>COUNTIF(F$1:XFD$1,"SQL")</f>
        <v>3</v>
      </c>
      <c r="D20" s="21">
        <f>COUNTIF($F20:$XFD20,"P")</f>
        <v>3</v>
      </c>
      <c r="E20" s="29">
        <f t="shared" si="0"/>
        <v>100</v>
      </c>
      <c r="F20" s="22" t="s">
        <v>95</v>
      </c>
      <c r="G20" s="22" t="s">
        <v>95</v>
      </c>
      <c r="H20" s="22" t="s">
        <v>95</v>
      </c>
    </row>
    <row r="21" spans="1:8">
      <c r="A21" s="6" t="s">
        <v>71</v>
      </c>
      <c r="B21" s="7">
        <v>211801380022</v>
      </c>
      <c r="C21" s="21">
        <f>COUNTIF(F$1:XFD$1,"SQL")</f>
        <v>3</v>
      </c>
      <c r="D21" s="21">
        <f>COUNTIF($F21:$XFD21,"P")</f>
        <v>3</v>
      </c>
      <c r="E21" s="29">
        <f t="shared" si="0"/>
        <v>100</v>
      </c>
      <c r="F21" s="22" t="s">
        <v>95</v>
      </c>
      <c r="G21" s="22" t="s">
        <v>95</v>
      </c>
      <c r="H21" s="22" t="s">
        <v>95</v>
      </c>
    </row>
    <row r="22" spans="1:8">
      <c r="A22" s="6" t="s">
        <v>72</v>
      </c>
      <c r="B22" s="7">
        <v>211801380023</v>
      </c>
      <c r="C22" s="21">
        <f>COUNTIF(F$1:XFD$1,"SQL")</f>
        <v>3</v>
      </c>
      <c r="D22" s="21">
        <f>COUNTIF($F22:$XFD22,"P")</f>
        <v>3</v>
      </c>
      <c r="E22" s="29">
        <f t="shared" si="0"/>
        <v>100</v>
      </c>
      <c r="F22" s="22" t="s">
        <v>95</v>
      </c>
      <c r="G22" s="22" t="s">
        <v>95</v>
      </c>
      <c r="H22" s="22" t="s">
        <v>95</v>
      </c>
    </row>
    <row r="23" spans="1:8">
      <c r="A23" s="6" t="s">
        <v>73</v>
      </c>
      <c r="B23" s="7">
        <v>211801380026</v>
      </c>
      <c r="C23" s="21">
        <f>COUNTIF(F$1:XFD$1,"SQL")</f>
        <v>3</v>
      </c>
      <c r="D23" s="21">
        <f>COUNTIF($F23:$XFD23,"P")</f>
        <v>3</v>
      </c>
      <c r="E23" s="29">
        <f t="shared" si="0"/>
        <v>100</v>
      </c>
      <c r="F23" s="22" t="s">
        <v>95</v>
      </c>
      <c r="G23" s="22" t="s">
        <v>95</v>
      </c>
      <c r="H23" s="22" t="s">
        <v>95</v>
      </c>
    </row>
    <row r="24" spans="1:8">
      <c r="A24" s="6" t="s">
        <v>74</v>
      </c>
      <c r="B24" s="7">
        <v>211801380032</v>
      </c>
      <c r="C24" s="21">
        <f>COUNTIF(F$1:XFD$1,"SQL")</f>
        <v>3</v>
      </c>
      <c r="D24" s="21">
        <f>COUNTIF($F24:$XFD24,"P")</f>
        <v>3</v>
      </c>
      <c r="E24" s="29">
        <f t="shared" si="0"/>
        <v>100</v>
      </c>
      <c r="F24" s="22" t="s">
        <v>95</v>
      </c>
      <c r="G24" s="22" t="s">
        <v>95</v>
      </c>
      <c r="H24" s="22" t="s">
        <v>95</v>
      </c>
    </row>
    <row r="25" spans="1:8">
      <c r="A25" s="6" t="s">
        <v>75</v>
      </c>
      <c r="B25" s="7">
        <v>211801380033</v>
      </c>
      <c r="C25" s="21">
        <f>COUNTIF(F$1:XFD$1,"SQL")</f>
        <v>3</v>
      </c>
      <c r="D25" s="21">
        <f>COUNTIF($F25:$XFD25,"P")</f>
        <v>3</v>
      </c>
      <c r="E25" s="29">
        <f t="shared" si="0"/>
        <v>100</v>
      </c>
      <c r="F25" s="22" t="s">
        <v>95</v>
      </c>
      <c r="G25" s="22" t="s">
        <v>95</v>
      </c>
      <c r="H25" s="22" t="s">
        <v>95</v>
      </c>
    </row>
    <row r="26" spans="1:8">
      <c r="A26" s="6" t="s">
        <v>76</v>
      </c>
      <c r="B26" s="7">
        <v>211801380035</v>
      </c>
      <c r="C26" s="21">
        <f>COUNTIF(F$1:XFD$1,"SQL")</f>
        <v>3</v>
      </c>
      <c r="D26" s="21">
        <f>COUNTIF($F26:$XFD26,"P")</f>
        <v>3</v>
      </c>
      <c r="E26" s="29">
        <f t="shared" si="0"/>
        <v>100</v>
      </c>
      <c r="F26" s="22" t="s">
        <v>95</v>
      </c>
      <c r="G26" s="22" t="s">
        <v>95</v>
      </c>
      <c r="H26" s="22" t="s">
        <v>95</v>
      </c>
    </row>
    <row r="27" spans="1:8">
      <c r="A27" s="6" t="s">
        <v>77</v>
      </c>
      <c r="B27" s="7">
        <v>211801380036</v>
      </c>
      <c r="C27" s="21">
        <f>COUNTIF(F$1:XFD$1,"SQL")</f>
        <v>3</v>
      </c>
      <c r="D27" s="21">
        <f>COUNTIF($F27:$XFD27,"P")</f>
        <v>3</v>
      </c>
      <c r="E27" s="29">
        <f t="shared" si="0"/>
        <v>100</v>
      </c>
      <c r="F27" s="22" t="s">
        <v>95</v>
      </c>
      <c r="G27" s="22" t="s">
        <v>95</v>
      </c>
      <c r="H27" s="22" t="s">
        <v>95</v>
      </c>
    </row>
    <row r="28" spans="1:8">
      <c r="A28" s="6" t="s">
        <v>78</v>
      </c>
      <c r="B28" s="7">
        <v>211801380038</v>
      </c>
      <c r="C28" s="21">
        <f>COUNTIF(F$1:XFD$1,"SQL")</f>
        <v>3</v>
      </c>
      <c r="D28" s="21">
        <f>COUNTIF($F28:$XFD28,"P")</f>
        <v>3</v>
      </c>
      <c r="E28" s="29">
        <f t="shared" si="0"/>
        <v>100</v>
      </c>
      <c r="F28" s="22" t="s">
        <v>95</v>
      </c>
      <c r="G28" s="22" t="s">
        <v>95</v>
      </c>
      <c r="H28" s="22" t="s">
        <v>95</v>
      </c>
    </row>
    <row r="29" spans="1:8">
      <c r="A29" s="6" t="s">
        <v>79</v>
      </c>
      <c r="B29" s="7">
        <v>211801380041</v>
      </c>
      <c r="C29" s="21">
        <f>COUNTIF(F$1:XFD$1,"SQL")</f>
        <v>3</v>
      </c>
      <c r="D29" s="21">
        <f>COUNTIF($F29:$XFD29,"P")</f>
        <v>3</v>
      </c>
      <c r="E29" s="29">
        <f t="shared" si="0"/>
        <v>100</v>
      </c>
      <c r="F29" s="22" t="s">
        <v>95</v>
      </c>
      <c r="G29" s="22" t="s">
        <v>95</v>
      </c>
      <c r="H29" s="22" t="s">
        <v>95</v>
      </c>
    </row>
    <row r="30" spans="1:8">
      <c r="A30" s="6" t="s">
        <v>80</v>
      </c>
      <c r="B30" s="7">
        <v>211801380025</v>
      </c>
      <c r="C30" s="21">
        <f>COUNTIF(F$1:XFD$1,"SQL")</f>
        <v>3</v>
      </c>
      <c r="D30" s="21">
        <f>COUNTIF($F30:$XFD30,"P")</f>
        <v>3</v>
      </c>
      <c r="E30" s="29">
        <f t="shared" si="0"/>
        <v>100</v>
      </c>
      <c r="F30" s="22" t="s">
        <v>95</v>
      </c>
      <c r="G30" s="22" t="s">
        <v>95</v>
      </c>
      <c r="H30" s="22" t="s">
        <v>95</v>
      </c>
    </row>
    <row r="31" spans="1:8">
      <c r="A31" s="6" t="s">
        <v>81</v>
      </c>
      <c r="B31" s="7">
        <v>211801380040</v>
      </c>
      <c r="C31" s="21">
        <f>COUNTIF(F$1:XFD$1,"SQL")</f>
        <v>3</v>
      </c>
      <c r="D31" s="21">
        <f>COUNTIF($F31:$XFD31,"P")</f>
        <v>3</v>
      </c>
      <c r="E31" s="29">
        <f t="shared" si="0"/>
        <v>100</v>
      </c>
      <c r="F31" s="22" t="s">
        <v>95</v>
      </c>
      <c r="G31" s="22" t="s">
        <v>95</v>
      </c>
      <c r="H31" s="22" t="s">
        <v>95</v>
      </c>
    </row>
    <row r="32" spans="1:8">
      <c r="A32" s="6" t="s">
        <v>93</v>
      </c>
      <c r="B32" s="7">
        <v>211801370077</v>
      </c>
      <c r="C32" s="21">
        <f>COUNTIF(F$1:XFD$1,"SQL")</f>
        <v>3</v>
      </c>
      <c r="D32" s="21">
        <f>COUNTIF($F32:$XFD32,"P")</f>
        <v>3</v>
      </c>
      <c r="E32" s="29">
        <f t="shared" si="0"/>
        <v>100</v>
      </c>
      <c r="F32" s="22" t="s">
        <v>95</v>
      </c>
      <c r="G32" s="22" t="s">
        <v>95</v>
      </c>
      <c r="H32" s="22" t="s">
        <v>95</v>
      </c>
    </row>
    <row r="33" spans="1:8">
      <c r="A33" s="6" t="s">
        <v>83</v>
      </c>
      <c r="B33" s="7">
        <v>211801380029</v>
      </c>
      <c r="C33" s="21">
        <f>COUNTIF(F$1:XFD$1,"SQL")</f>
        <v>3</v>
      </c>
      <c r="D33" s="21">
        <f>COUNTIF($F33:$XFD33,"P")</f>
        <v>3</v>
      </c>
      <c r="E33" s="29">
        <f t="shared" si="0"/>
        <v>100</v>
      </c>
      <c r="F33" s="22" t="s">
        <v>95</v>
      </c>
      <c r="G33" s="22" t="s">
        <v>95</v>
      </c>
      <c r="H33" s="22" t="s">
        <v>95</v>
      </c>
    </row>
    <row r="34" spans="1:8">
      <c r="A34" s="6" t="s">
        <v>84</v>
      </c>
      <c r="B34" s="7">
        <v>211801380012</v>
      </c>
      <c r="C34" s="21">
        <f>COUNTIF(F$1:XFD$1,"SQL")</f>
        <v>3</v>
      </c>
      <c r="D34" s="21">
        <f>COUNTIF($F34:$XFD34,"P")</f>
        <v>3</v>
      </c>
      <c r="E34" s="29">
        <f t="shared" si="0"/>
        <v>100</v>
      </c>
      <c r="F34" s="22" t="s">
        <v>95</v>
      </c>
      <c r="G34" s="22" t="s">
        <v>95</v>
      </c>
      <c r="H34" s="22" t="s">
        <v>95</v>
      </c>
    </row>
    <row r="35" spans="1:8">
      <c r="A35" s="6" t="s">
        <v>85</v>
      </c>
      <c r="B35" s="7">
        <v>211801380027</v>
      </c>
      <c r="C35" s="21">
        <f>COUNTIF(F$1:XFD$1,"SQL")</f>
        <v>3</v>
      </c>
      <c r="D35" s="21">
        <f>COUNTIF($F35:$XFD35,"P")</f>
        <v>3</v>
      </c>
      <c r="E35" s="29">
        <f t="shared" si="0"/>
        <v>100</v>
      </c>
      <c r="F35" s="22" t="s">
        <v>95</v>
      </c>
      <c r="G35" s="22" t="s">
        <v>95</v>
      </c>
      <c r="H35" s="22" t="s">
        <v>95</v>
      </c>
    </row>
    <row r="36" spans="1:8">
      <c r="A36" s="6" t="s">
        <v>86</v>
      </c>
      <c r="B36" s="7">
        <v>211801380037</v>
      </c>
      <c r="C36" s="21">
        <f>COUNTIF(F$1:XFD$1,"SQL")</f>
        <v>3</v>
      </c>
      <c r="D36" s="21">
        <f>COUNTIF($F36:$XFD36,"P")</f>
        <v>3</v>
      </c>
      <c r="E36" s="29">
        <f t="shared" si="0"/>
        <v>100</v>
      </c>
      <c r="F36" s="22" t="s">
        <v>95</v>
      </c>
      <c r="G36" s="22" t="s">
        <v>95</v>
      </c>
      <c r="H36" s="22" t="s">
        <v>95</v>
      </c>
    </row>
    <row r="37" spans="1:8">
      <c r="A37" s="6" t="s">
        <v>87</v>
      </c>
      <c r="B37" s="7">
        <v>211801380007</v>
      </c>
      <c r="C37" s="21">
        <f>COUNTIF(F$1:XFD$1,"SQL")</f>
        <v>3</v>
      </c>
      <c r="D37" s="21">
        <f>COUNTIF($F37:$XFD37,"P")</f>
        <v>3</v>
      </c>
      <c r="E37" s="29">
        <f t="shared" si="0"/>
        <v>100</v>
      </c>
      <c r="F37" s="22" t="s">
        <v>95</v>
      </c>
      <c r="G37" s="22" t="s">
        <v>95</v>
      </c>
      <c r="H37" s="22" t="s">
        <v>95</v>
      </c>
    </row>
    <row r="38" spans="1:8">
      <c r="A38" s="6" t="s">
        <v>88</v>
      </c>
      <c r="B38" s="7">
        <v>211801380039</v>
      </c>
      <c r="C38" s="21">
        <f>COUNTIF(F$1:XFD$1,"SQL")</f>
        <v>3</v>
      </c>
      <c r="D38" s="21">
        <f>COUNTIF($F38:$XFD38,"P")</f>
        <v>3</v>
      </c>
      <c r="E38" s="29">
        <f t="shared" si="0"/>
        <v>100</v>
      </c>
      <c r="F38" s="22" t="s">
        <v>95</v>
      </c>
      <c r="G38" s="22" t="s">
        <v>95</v>
      </c>
      <c r="H38" s="22" t="s">
        <v>95</v>
      </c>
    </row>
    <row r="39" spans="1:8">
      <c r="A39" s="6" t="s">
        <v>89</v>
      </c>
      <c r="B39" s="7">
        <v>211801380028</v>
      </c>
      <c r="C39" s="21">
        <f>COUNTIF(F$1:XFD$1,"SQL")</f>
        <v>3</v>
      </c>
      <c r="D39" s="21">
        <f>COUNTIF($F39:$XFD39,"P")</f>
        <v>3</v>
      </c>
      <c r="E39" s="29">
        <f t="shared" si="0"/>
        <v>100</v>
      </c>
      <c r="F39" s="22" t="s">
        <v>95</v>
      </c>
      <c r="G39" s="22" t="s">
        <v>95</v>
      </c>
      <c r="H39" s="22" t="s">
        <v>95</v>
      </c>
    </row>
    <row r="40" spans="1:8">
      <c r="A40" s="6" t="s">
        <v>90</v>
      </c>
      <c r="B40" s="7">
        <v>211801380030</v>
      </c>
      <c r="C40" s="21">
        <f>COUNTIF(F$1:XFD$1,"SQL")</f>
        <v>3</v>
      </c>
      <c r="D40" s="21">
        <f>COUNTIF($F40:$XFD40,"P")</f>
        <v>3</v>
      </c>
      <c r="E40" s="29">
        <f t="shared" si="0"/>
        <v>100</v>
      </c>
      <c r="F40" s="22" t="s">
        <v>95</v>
      </c>
      <c r="G40" s="22" t="s">
        <v>95</v>
      </c>
      <c r="H40" s="2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DVSR DADM NLP Tableau</vt:lpstr>
      <vt:lpstr>Tableau</vt:lpstr>
      <vt:lpstr>DVSR</vt:lpstr>
      <vt:lpstr>DADM</vt:lpstr>
      <vt:lpstr>NLP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kumar</cp:lastModifiedBy>
  <dcterms:created xsi:type="dcterms:W3CDTF">2023-08-02T03:42:36Z</dcterms:created>
  <dcterms:modified xsi:type="dcterms:W3CDTF">2023-11-21T09:13:00Z</dcterms:modified>
</cp:coreProperties>
</file>