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E:\Important file dont delete\"/>
    </mc:Choice>
  </mc:AlternateContent>
  <xr:revisionPtr revIDLastSave="0" documentId="13_ncr:1_{4A31F1FF-6B18-43DD-A6AC-C8E9681CF065}" xr6:coauthVersionLast="36" xr6:coauthVersionMax="36" xr10:uidLastSave="{00000000-0000-0000-0000-000000000000}"/>
  <bookViews>
    <workbookView xWindow="0" yWindow="0" windowWidth="12705" windowHeight="6450" firstSheet="2"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Final Dashboard"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J8" i="9"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E5" i="4"/>
  <c r="D6" i="4"/>
  <c r="E6" i="4"/>
  <c r="E4"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L8" i="9"/>
  <c r="K8" i="9"/>
  <c r="I8" i="9"/>
  <c r="N17" i="8"/>
  <c r="K17" i="8"/>
  <c r="H17" i="8"/>
  <c r="E17" i="8"/>
  <c r="B17" i="8"/>
  <c r="E7" i="4" l="1"/>
</calcChain>
</file>

<file path=xl/sharedStrings.xml><?xml version="1.0" encoding="utf-8"?>
<sst xmlns="http://schemas.openxmlformats.org/spreadsheetml/2006/main" count="130134" uniqueCount="10956">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</sst>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409]* #,##0.00_);_([$$-409]* \(#,##0.00\);_([$$-409]* &quot;-&quot;??_);_(@_)"/>
    <numFmt numFmtId="167"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7">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7" xfId="0" applyNumberFormat="1" applyFont="1" applyBorder="1" applyAlignment="1"/>
    <xf numFmtId="0" fontId="0" fillId="0" borderId="9"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0" fontId="0" fillId="0" borderId="2" xfId="0" applyFont="1" applyBorder="1" applyAlignment="1">
      <alignment horizontal="left"/>
    </xf>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7" xfId="0" applyNumberFormat="1" applyFont="1" applyBorder="1" applyAlignment="1">
      <alignment horizontal="left"/>
    </xf>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10" xfId="0" applyNumberFormat="1" applyFont="1" applyBorder="1" applyAlignment="1"/>
    <xf numFmtId="0" fontId="0" fillId="0" borderId="5"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xf numFmtId="0" fontId="0" fillId="0" borderId="0" xfId="0" applyFont="1" applyBorder="1" applyAlignment="1"/>
  </cellXfs>
  <cellStyles count="2">
    <cellStyle name="Normal" xfId="0" builtinId="0"/>
    <cellStyle name="Percent" xfId="1" builtinId="5"/>
  </cellStyles>
  <dxfs count="6">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D6124D10-8013-45ED-A8C3-619F3E8B7779}">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81A-4F26-B57E-E05B446C8020}"/>
            </c:ext>
          </c:extLst>
        </c:ser>
        <c:dLbls>
          <c:showLegendKey val="0"/>
          <c:showVal val="0"/>
          <c:showCatName val="0"/>
          <c:showSerName val="0"/>
          <c:showPercent val="0"/>
          <c:showBubbleSize val="0"/>
        </c:dLbls>
        <c:axId val="2055297552"/>
        <c:axId val="19852379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81A-4F26-B57E-E05B446C8020}"/>
            </c:ext>
          </c:extLst>
        </c:ser>
        <c:dLbls>
          <c:showLegendKey val="0"/>
          <c:showVal val="0"/>
          <c:showCatName val="0"/>
          <c:showSerName val="0"/>
          <c:showPercent val="0"/>
          <c:showBubbleSize val="0"/>
        </c:dLbls>
        <c:gapWidth val="219"/>
        <c:overlap val="-27"/>
        <c:axId val="2087610336"/>
        <c:axId val="1985238336"/>
      </c:barChart>
      <c:catAx>
        <c:axId val="208761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38336"/>
        <c:crosses val="autoZero"/>
        <c:auto val="1"/>
        <c:lblAlgn val="ctr"/>
        <c:lblOffset val="100"/>
        <c:noMultiLvlLbl val="0"/>
      </c:catAx>
      <c:valAx>
        <c:axId val="1985238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610336"/>
        <c:crosses val="autoZero"/>
        <c:crossBetween val="between"/>
      </c:valAx>
      <c:valAx>
        <c:axId val="198523792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297552"/>
        <c:crosses val="max"/>
        <c:crossBetween val="between"/>
      </c:valAx>
      <c:catAx>
        <c:axId val="2055297552"/>
        <c:scaling>
          <c:orientation val="minMax"/>
        </c:scaling>
        <c:delete val="1"/>
        <c:axPos val="b"/>
        <c:numFmt formatCode="General" sourceLinked="1"/>
        <c:majorTickMark val="out"/>
        <c:minorTickMark val="none"/>
        <c:tickLblPos val="nextTo"/>
        <c:crossAx val="19852379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15-4D73-930B-B9F715788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15-4D73-930B-B9F715788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15-4D73-930B-B9F7157884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C1A-4813-94EE-2DD0C2A2C2B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A1F-48E6-91F3-DA3A89CC4C78}"/>
            </c:ext>
          </c:extLst>
        </c:ser>
        <c:dLbls>
          <c:showLegendKey val="0"/>
          <c:showVal val="0"/>
          <c:showCatName val="0"/>
          <c:showSerName val="0"/>
          <c:showPercent val="0"/>
          <c:showBubbleSize val="0"/>
        </c:dLbls>
        <c:gapWidth val="182"/>
        <c:axId val="158547216"/>
        <c:axId val="85594768"/>
      </c:barChart>
      <c:catAx>
        <c:axId val="15854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4768"/>
        <c:crosses val="autoZero"/>
        <c:auto val="1"/>
        <c:lblAlgn val="ctr"/>
        <c:lblOffset val="100"/>
        <c:noMultiLvlLbl val="0"/>
      </c:catAx>
      <c:valAx>
        <c:axId val="85594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4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A5A-415D-BAA5-C1FDC43BD462}"/>
            </c:ext>
          </c:extLst>
        </c:ser>
        <c:dLbls>
          <c:showLegendKey val="0"/>
          <c:showVal val="0"/>
          <c:showCatName val="0"/>
          <c:showSerName val="0"/>
          <c:showPercent val="0"/>
          <c:showBubbleSize val="0"/>
        </c:dLbls>
        <c:smooth val="0"/>
        <c:axId val="1980371744"/>
        <c:axId val="153234784"/>
      </c:lineChart>
      <c:catAx>
        <c:axId val="1980371744"/>
        <c:scaling>
          <c:orientation val="minMax"/>
        </c:scaling>
        <c:delete val="1"/>
        <c:axPos val="b"/>
        <c:numFmt formatCode="General" sourceLinked="1"/>
        <c:majorTickMark val="none"/>
        <c:minorTickMark val="none"/>
        <c:tickLblPos val="nextTo"/>
        <c:crossAx val="153234784"/>
        <c:crosses val="autoZero"/>
        <c:auto val="1"/>
        <c:lblAlgn val="ctr"/>
        <c:lblOffset val="100"/>
        <c:noMultiLvlLbl val="0"/>
      </c:catAx>
      <c:valAx>
        <c:axId val="153234784"/>
        <c:scaling>
          <c:orientation val="minMax"/>
        </c:scaling>
        <c:delete val="1"/>
        <c:axPos val="l"/>
        <c:numFmt formatCode="General" sourceLinked="1"/>
        <c:majorTickMark val="none"/>
        <c:minorTickMark val="none"/>
        <c:tickLblPos val="nextTo"/>
        <c:crossAx val="19803717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21-4F6C-9132-D64A16A53554}"/>
            </c:ext>
          </c:extLst>
        </c:ser>
        <c:dLbls>
          <c:showLegendKey val="0"/>
          <c:showVal val="0"/>
          <c:showCatName val="0"/>
          <c:showSerName val="0"/>
          <c:showPercent val="0"/>
          <c:showBubbleSize val="0"/>
        </c:dLbls>
        <c:smooth val="0"/>
        <c:axId val="158526192"/>
        <c:axId val="56783664"/>
      </c:lineChart>
      <c:catAx>
        <c:axId val="158526192"/>
        <c:scaling>
          <c:orientation val="minMax"/>
        </c:scaling>
        <c:delete val="1"/>
        <c:axPos val="b"/>
        <c:numFmt formatCode="General" sourceLinked="1"/>
        <c:majorTickMark val="none"/>
        <c:minorTickMark val="none"/>
        <c:tickLblPos val="nextTo"/>
        <c:crossAx val="56783664"/>
        <c:crosses val="autoZero"/>
        <c:auto val="1"/>
        <c:lblAlgn val="ctr"/>
        <c:lblOffset val="100"/>
        <c:noMultiLvlLbl val="0"/>
      </c:catAx>
      <c:valAx>
        <c:axId val="56783664"/>
        <c:scaling>
          <c:orientation val="minMax"/>
        </c:scaling>
        <c:delete val="1"/>
        <c:axPos val="l"/>
        <c:numFmt formatCode="General" sourceLinked="1"/>
        <c:majorTickMark val="none"/>
        <c:minorTickMark val="none"/>
        <c:tickLblPos val="nextTo"/>
        <c:crossAx val="15852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264-463D-B9D9-FBC4315144F0}"/>
            </c:ext>
          </c:extLst>
        </c:ser>
        <c:dLbls>
          <c:showLegendKey val="0"/>
          <c:showVal val="0"/>
          <c:showCatName val="0"/>
          <c:showSerName val="0"/>
          <c:showPercent val="0"/>
          <c:showBubbleSize val="0"/>
        </c:dLbls>
        <c:smooth val="0"/>
        <c:axId val="163578544"/>
        <c:axId val="2089604128"/>
      </c:lineChart>
      <c:catAx>
        <c:axId val="163578544"/>
        <c:scaling>
          <c:orientation val="minMax"/>
        </c:scaling>
        <c:delete val="1"/>
        <c:axPos val="b"/>
        <c:numFmt formatCode="General" sourceLinked="1"/>
        <c:majorTickMark val="none"/>
        <c:minorTickMark val="none"/>
        <c:tickLblPos val="nextTo"/>
        <c:crossAx val="2089604128"/>
        <c:crosses val="autoZero"/>
        <c:auto val="1"/>
        <c:lblAlgn val="ctr"/>
        <c:lblOffset val="100"/>
        <c:noMultiLvlLbl val="0"/>
      </c:catAx>
      <c:valAx>
        <c:axId val="2089604128"/>
        <c:scaling>
          <c:orientation val="minMax"/>
        </c:scaling>
        <c:delete val="1"/>
        <c:axPos val="l"/>
        <c:numFmt formatCode="General" sourceLinked="1"/>
        <c:majorTickMark val="none"/>
        <c:minorTickMark val="none"/>
        <c:tickLblPos val="nextTo"/>
        <c:crossAx val="16357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97B-4F47-85BF-08DEBABC0E90}"/>
            </c:ext>
          </c:extLst>
        </c:ser>
        <c:dLbls>
          <c:showLegendKey val="0"/>
          <c:showVal val="0"/>
          <c:showCatName val="0"/>
          <c:showSerName val="0"/>
          <c:showPercent val="0"/>
          <c:showBubbleSize val="0"/>
        </c:dLbls>
        <c:smooth val="0"/>
        <c:axId val="2055142992"/>
        <c:axId val="152996192"/>
      </c:lineChart>
      <c:catAx>
        <c:axId val="2055142992"/>
        <c:scaling>
          <c:orientation val="minMax"/>
        </c:scaling>
        <c:delete val="1"/>
        <c:axPos val="b"/>
        <c:numFmt formatCode="General" sourceLinked="1"/>
        <c:majorTickMark val="none"/>
        <c:minorTickMark val="none"/>
        <c:tickLblPos val="nextTo"/>
        <c:crossAx val="152996192"/>
        <c:crosses val="autoZero"/>
        <c:auto val="1"/>
        <c:lblAlgn val="ctr"/>
        <c:lblOffset val="100"/>
        <c:noMultiLvlLbl val="0"/>
      </c:catAx>
      <c:valAx>
        <c:axId val="152996192"/>
        <c:scaling>
          <c:orientation val="minMax"/>
        </c:scaling>
        <c:delete val="1"/>
        <c:axPos val="l"/>
        <c:numFmt formatCode="General" sourceLinked="1"/>
        <c:majorTickMark val="none"/>
        <c:minorTickMark val="none"/>
        <c:tickLblPos val="nextTo"/>
        <c:crossAx val="20551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F26-40D5-AB6B-9D147B196098}"/>
            </c:ext>
          </c:extLst>
        </c:ser>
        <c:dLbls>
          <c:showLegendKey val="0"/>
          <c:showVal val="0"/>
          <c:showCatName val="0"/>
          <c:showSerName val="0"/>
          <c:showPercent val="0"/>
          <c:showBubbleSize val="0"/>
        </c:dLbls>
        <c:smooth val="0"/>
        <c:axId val="2099703696"/>
        <c:axId val="2089628672"/>
      </c:lineChart>
      <c:catAx>
        <c:axId val="2099703696"/>
        <c:scaling>
          <c:orientation val="minMax"/>
        </c:scaling>
        <c:delete val="1"/>
        <c:axPos val="b"/>
        <c:numFmt formatCode="General" sourceLinked="1"/>
        <c:majorTickMark val="none"/>
        <c:minorTickMark val="none"/>
        <c:tickLblPos val="nextTo"/>
        <c:crossAx val="2089628672"/>
        <c:crosses val="autoZero"/>
        <c:auto val="1"/>
        <c:lblAlgn val="ctr"/>
        <c:lblOffset val="100"/>
        <c:noMultiLvlLbl val="0"/>
      </c:catAx>
      <c:valAx>
        <c:axId val="2089628672"/>
        <c:scaling>
          <c:orientation val="minMax"/>
        </c:scaling>
        <c:delete val="1"/>
        <c:axPos val="l"/>
        <c:numFmt formatCode="General" sourceLinked="1"/>
        <c:majorTickMark val="none"/>
        <c:minorTickMark val="none"/>
        <c:tickLblPos val="nextTo"/>
        <c:crossAx val="209970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17064972141639"/>
          <c:y val="8.6274456523417309E-2"/>
          <c:w val="0.81393071480100088"/>
          <c:h val="0.88235301383170373"/>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58A-4440-87E9-70B66A42A0E6}"/>
            </c:ext>
          </c:extLst>
        </c:ser>
        <c:dLbls>
          <c:dLblPos val="outEnd"/>
          <c:showLegendKey val="0"/>
          <c:showVal val="1"/>
          <c:showCatName val="0"/>
          <c:showSerName val="0"/>
          <c:showPercent val="0"/>
          <c:showBubbleSize val="0"/>
        </c:dLbls>
        <c:gapWidth val="70"/>
        <c:axId val="158547216"/>
        <c:axId val="85594768"/>
      </c:barChart>
      <c:catAx>
        <c:axId val="15854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85594768"/>
        <c:crosses val="autoZero"/>
        <c:auto val="1"/>
        <c:lblAlgn val="ctr"/>
        <c:lblOffset val="100"/>
        <c:noMultiLvlLbl val="0"/>
      </c:catAx>
      <c:valAx>
        <c:axId val="85594768"/>
        <c:scaling>
          <c:orientation val="minMax"/>
        </c:scaling>
        <c:delete val="1"/>
        <c:axPos val="b"/>
        <c:numFmt formatCode="General" sourceLinked="1"/>
        <c:majorTickMark val="none"/>
        <c:minorTickMark val="none"/>
        <c:tickLblPos val="nextTo"/>
        <c:crossAx val="158547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9"/>
  </c:pivotSource>
  <c:chart>
    <c:autoTitleDeleted val="0"/>
    <c:pivotFmts>
      <c:pivotFmt>
        <c:idx val="0"/>
      </c:pivotFmt>
      <c:pivotFmt>
        <c:idx val="1"/>
      </c:pivotFmt>
      <c:pivotFmt>
        <c:idx val="2"/>
      </c:pivotFmt>
      <c:pivotFmt>
        <c:idx val="3"/>
      </c:pivotFmt>
      <c:pivotFmt>
        <c:idx val="4"/>
        <c:spPr>
          <a:solidFill>
            <a:schemeClr val="accent1">
              <a:lumMod val="75000"/>
            </a:schemeClr>
          </a:solidFill>
          <a:ln>
            <a:noFill/>
          </a:ln>
          <a:effectLst/>
        </c:spPr>
        <c:marker>
          <c:symbol val="circle"/>
          <c:size val="5"/>
          <c:spPr>
            <a:solidFill>
              <a:schemeClr val="accent1">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pivotFmt>
      <c:pivotFmt>
        <c:idx val="7"/>
        <c:spPr>
          <a:solidFill>
            <a:schemeClr val="bg1"/>
          </a:solidFill>
          <a:ln>
            <a:noFill/>
          </a:ln>
          <a:effectLst/>
        </c:spPr>
        <c:marker>
          <c:symbol val="none"/>
        </c:marker>
      </c:pivotFmt>
      <c:pivotFmt>
        <c:idx val="8"/>
        <c:spPr>
          <a:solidFill>
            <a:schemeClr val="accent1">
              <a:lumMod val="75000"/>
            </a:schemeClr>
          </a:solidFill>
          <a:ln>
            <a:noFill/>
          </a:ln>
          <a:effectLst/>
        </c:spPr>
        <c:marker>
          <c:symbol val="none"/>
        </c:marker>
      </c:pivotFmt>
      <c:pivotFmt>
        <c:idx val="9"/>
        <c:spPr>
          <a:solidFill>
            <a:schemeClr val="bg1"/>
          </a:solidFill>
          <a:ln>
            <a:noFill/>
          </a:ln>
          <a:effectLst/>
        </c:spPr>
        <c:marker>
          <c:symbol val="none"/>
        </c:marker>
      </c:pivotFmt>
    </c:pivotFmts>
    <c:plotArea>
      <c:layout>
        <c:manualLayout>
          <c:layoutTarget val="inner"/>
          <c:xMode val="edge"/>
          <c:yMode val="edge"/>
          <c:x val="0.16974474319989216"/>
          <c:y val="0.18709498602920191"/>
          <c:w val="0.67267051870677952"/>
          <c:h val="0.63842224146324433"/>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E4C-4D73-9365-5F14F8054D08}"/>
            </c:ext>
          </c:extLst>
        </c:ser>
        <c:dLbls>
          <c:showLegendKey val="0"/>
          <c:showVal val="0"/>
          <c:showCatName val="0"/>
          <c:showSerName val="0"/>
          <c:showPercent val="0"/>
          <c:showBubbleSize val="0"/>
        </c:dLbls>
        <c:axId val="2055297552"/>
        <c:axId val="198523792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E4C-4D73-9365-5F14F8054D08}"/>
            </c:ext>
          </c:extLst>
        </c:ser>
        <c:dLbls>
          <c:showLegendKey val="0"/>
          <c:showVal val="0"/>
          <c:showCatName val="0"/>
          <c:showSerName val="0"/>
          <c:showPercent val="0"/>
          <c:showBubbleSize val="0"/>
        </c:dLbls>
        <c:gapWidth val="59"/>
        <c:overlap val="-27"/>
        <c:axId val="2087610336"/>
        <c:axId val="1985238336"/>
      </c:barChart>
      <c:catAx>
        <c:axId val="208761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238336"/>
        <c:crosses val="autoZero"/>
        <c:auto val="1"/>
        <c:lblAlgn val="ctr"/>
        <c:lblOffset val="100"/>
        <c:noMultiLvlLbl val="0"/>
      </c:catAx>
      <c:valAx>
        <c:axId val="1985238336"/>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solidFill>
                      <a:schemeClr val="bg1"/>
                    </a:solidFill>
                  </a:rPr>
                  <a:t>Sales</a:t>
                </a:r>
              </a:p>
            </c:rich>
          </c:tx>
          <c:layout>
            <c:manualLayout>
              <c:xMode val="edge"/>
              <c:yMode val="edge"/>
              <c:x val="7.2449189538869464E-3"/>
              <c:y val="0.4436060377783127"/>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87610336"/>
        <c:crosses val="autoZero"/>
        <c:crossBetween val="between"/>
      </c:valAx>
      <c:valAx>
        <c:axId val="1985237920"/>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a:solidFill>
                      <a:schemeClr val="bg1"/>
                    </a:solidFill>
                  </a:rPr>
                  <a:t>Profit</a:t>
                </a:r>
              </a:p>
            </c:rich>
          </c:tx>
          <c:layout>
            <c:manualLayout>
              <c:xMode val="edge"/>
              <c:yMode val="edge"/>
              <c:x val="0.96179512738316952"/>
              <c:y val="0.42076588136372017"/>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55297552"/>
        <c:crosses val="max"/>
        <c:crossBetween val="between"/>
      </c:valAx>
      <c:catAx>
        <c:axId val="2055297552"/>
        <c:scaling>
          <c:orientation val="minMax"/>
        </c:scaling>
        <c:delete val="1"/>
        <c:axPos val="b"/>
        <c:numFmt formatCode="General" sourceLinked="1"/>
        <c:majorTickMark val="none"/>
        <c:minorTickMark val="none"/>
        <c:tickLblPos val="nextTo"/>
        <c:crossAx val="19852379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
        <c:idx val="12"/>
        <c:spPr>
          <a:solidFill>
            <a:schemeClr val="accent6">
              <a:lumMod val="20000"/>
              <a:lumOff val="8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w="19050">
            <a:solidFill>
              <a:schemeClr val="lt1"/>
            </a:solidFill>
          </a:ln>
          <a:effectLst/>
        </c:spPr>
      </c:pivotFmt>
      <c:pivotFmt>
        <c:idx val="15"/>
        <c:spPr>
          <a:solidFill>
            <a:schemeClr val="accent6">
              <a:lumMod val="60000"/>
              <a:lumOff val="40000"/>
            </a:schemeClr>
          </a:solidFill>
          <a:ln w="19050">
            <a:solidFill>
              <a:schemeClr val="lt1"/>
            </a:solidFill>
          </a:ln>
          <a:effectLst/>
        </c:spPr>
      </c:pivotFmt>
      <c:pivotFmt>
        <c:idx val="16"/>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2764049530652788"/>
          <c:y val="0.16981485110968852"/>
          <c:w val="0.55807581839374509"/>
          <c:h val="0.80759994914193667"/>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3AF-4D13-961E-7A84FA6C909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63AF-4D13-961E-7A84FA6C9091}"/>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3AF-4D13-961E-7A84FA6C909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j-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3AF-4D13-961E-7A84FA6C9091}"/>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1">
                <a:lumMod val="85000"/>
              </a:schemeClr>
            </a:solidFill>
            <a:round/>
          </a:ln>
          <a:effectLst/>
        </c:spPr>
        <c:marker>
          <c:symbol val="none"/>
        </c:marker>
      </c:pivotFmt>
      <c:pivotFmt>
        <c:idx val="3"/>
        <c:spPr>
          <a:solidFill>
            <a:schemeClr val="accent1"/>
          </a:solidFill>
          <a:ln w="34925" cap="rnd">
            <a:solidFill>
              <a:schemeClr val="bg1">
                <a:lumMod val="85000"/>
              </a:schemeClr>
            </a:solidFill>
            <a:round/>
          </a:ln>
          <a:effectLst/>
        </c:spPr>
        <c:marker>
          <c:symbol val="none"/>
        </c:marker>
      </c:pivotFmt>
      <c:pivotFmt>
        <c:idx val="4"/>
        <c:spPr>
          <a:ln w="34925" cap="rnd">
            <a:solidFill>
              <a:schemeClr val="bg1">
                <a:lumMod val="85000"/>
              </a:schemeClr>
            </a:solidFill>
            <a:round/>
          </a:ln>
          <a:effectLst/>
        </c:spPr>
        <c:marker>
          <c:symbol val="none"/>
        </c:marker>
      </c:pivotFmt>
    </c:pivotFmts>
    <c:plotArea>
      <c:layout>
        <c:manualLayout>
          <c:layoutTarget val="inner"/>
          <c:xMode val="edge"/>
          <c:yMode val="edge"/>
          <c:x val="8.7102177554438859E-2"/>
          <c:y val="0.16666666666666666"/>
          <c:w val="0.85259631490787269"/>
          <c:h val="0.54166666666666663"/>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8B0-4319-83D8-034190B07E62}"/>
            </c:ext>
          </c:extLst>
        </c:ser>
        <c:dLbls>
          <c:showLegendKey val="0"/>
          <c:showVal val="0"/>
          <c:showCatName val="0"/>
          <c:showSerName val="0"/>
          <c:showPercent val="0"/>
          <c:showBubbleSize val="0"/>
        </c:dLbls>
        <c:smooth val="0"/>
        <c:axId val="1980371744"/>
        <c:axId val="153234784"/>
      </c:lineChart>
      <c:catAx>
        <c:axId val="1980371744"/>
        <c:scaling>
          <c:orientation val="minMax"/>
        </c:scaling>
        <c:delete val="1"/>
        <c:axPos val="b"/>
        <c:numFmt formatCode="General" sourceLinked="1"/>
        <c:majorTickMark val="none"/>
        <c:minorTickMark val="none"/>
        <c:tickLblPos val="nextTo"/>
        <c:crossAx val="153234784"/>
        <c:crosses val="autoZero"/>
        <c:auto val="1"/>
        <c:lblAlgn val="ctr"/>
        <c:lblOffset val="100"/>
        <c:noMultiLvlLbl val="0"/>
      </c:catAx>
      <c:valAx>
        <c:axId val="153234784"/>
        <c:scaling>
          <c:orientation val="minMax"/>
        </c:scaling>
        <c:delete val="1"/>
        <c:axPos val="l"/>
        <c:numFmt formatCode="General" sourceLinked="1"/>
        <c:majorTickMark val="none"/>
        <c:minorTickMark val="none"/>
        <c:tickLblPos val="nextTo"/>
        <c:crossAx val="19803717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1">
                <a:lumMod val="85000"/>
              </a:schemeClr>
            </a:solidFill>
            <a:round/>
          </a:ln>
          <a:effectLst/>
        </c:spPr>
        <c:marker>
          <c:symbol val="none"/>
        </c:marker>
      </c:pivotFmt>
      <c:pivotFmt>
        <c:idx val="3"/>
        <c:spPr>
          <a:solidFill>
            <a:schemeClr val="accent1"/>
          </a:solidFill>
          <a:ln w="34925" cap="rnd">
            <a:solidFill>
              <a:schemeClr val="bg1">
                <a:lumMod val="85000"/>
              </a:schemeClr>
            </a:solidFill>
            <a:round/>
          </a:ln>
          <a:effectLst/>
        </c:spPr>
        <c:marker>
          <c:symbol val="none"/>
        </c:marker>
      </c:pivotFmt>
      <c:pivotFmt>
        <c:idx val="4"/>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C92-4668-817C-5FD78084E956}"/>
            </c:ext>
          </c:extLst>
        </c:ser>
        <c:dLbls>
          <c:showLegendKey val="0"/>
          <c:showVal val="0"/>
          <c:showCatName val="0"/>
          <c:showSerName val="0"/>
          <c:showPercent val="0"/>
          <c:showBubbleSize val="0"/>
        </c:dLbls>
        <c:smooth val="0"/>
        <c:axId val="158526192"/>
        <c:axId val="56783664"/>
      </c:lineChart>
      <c:catAx>
        <c:axId val="158526192"/>
        <c:scaling>
          <c:orientation val="minMax"/>
        </c:scaling>
        <c:delete val="1"/>
        <c:axPos val="b"/>
        <c:numFmt formatCode="General" sourceLinked="1"/>
        <c:majorTickMark val="none"/>
        <c:minorTickMark val="none"/>
        <c:tickLblPos val="nextTo"/>
        <c:crossAx val="56783664"/>
        <c:crosses val="autoZero"/>
        <c:auto val="1"/>
        <c:lblAlgn val="ctr"/>
        <c:lblOffset val="100"/>
        <c:noMultiLvlLbl val="0"/>
      </c:catAx>
      <c:valAx>
        <c:axId val="56783664"/>
        <c:scaling>
          <c:orientation val="minMax"/>
        </c:scaling>
        <c:delete val="1"/>
        <c:axPos val="l"/>
        <c:numFmt formatCode="General" sourceLinked="1"/>
        <c:majorTickMark val="none"/>
        <c:minorTickMark val="none"/>
        <c:tickLblPos val="nextTo"/>
        <c:crossAx val="15852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1">
                <a:lumMod val="85000"/>
              </a:schemeClr>
            </a:solidFill>
            <a:round/>
          </a:ln>
          <a:effectLst/>
        </c:spPr>
        <c:marker>
          <c:symbol val="none"/>
        </c:marker>
      </c:pivotFmt>
      <c:pivotFmt>
        <c:idx val="3"/>
        <c:spPr>
          <a:solidFill>
            <a:schemeClr val="accent1"/>
          </a:solidFill>
          <a:ln w="34925" cap="rnd">
            <a:solidFill>
              <a:schemeClr val="bg1">
                <a:lumMod val="85000"/>
              </a:schemeClr>
            </a:solidFill>
            <a:round/>
          </a:ln>
          <a:effectLst/>
        </c:spPr>
        <c:marker>
          <c:symbol val="none"/>
        </c:marker>
      </c:pivotFmt>
      <c:pivotFmt>
        <c:idx val="4"/>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A9-457A-B1A9-276BA18020D5}"/>
            </c:ext>
          </c:extLst>
        </c:ser>
        <c:dLbls>
          <c:showLegendKey val="0"/>
          <c:showVal val="0"/>
          <c:showCatName val="0"/>
          <c:showSerName val="0"/>
          <c:showPercent val="0"/>
          <c:showBubbleSize val="0"/>
        </c:dLbls>
        <c:smooth val="0"/>
        <c:axId val="163578544"/>
        <c:axId val="2089604128"/>
      </c:lineChart>
      <c:catAx>
        <c:axId val="163578544"/>
        <c:scaling>
          <c:orientation val="minMax"/>
        </c:scaling>
        <c:delete val="1"/>
        <c:axPos val="b"/>
        <c:numFmt formatCode="General" sourceLinked="1"/>
        <c:majorTickMark val="none"/>
        <c:minorTickMark val="none"/>
        <c:tickLblPos val="nextTo"/>
        <c:crossAx val="2089604128"/>
        <c:crosses val="autoZero"/>
        <c:auto val="1"/>
        <c:lblAlgn val="ctr"/>
        <c:lblOffset val="100"/>
        <c:noMultiLvlLbl val="0"/>
      </c:catAx>
      <c:valAx>
        <c:axId val="2089604128"/>
        <c:scaling>
          <c:orientation val="minMax"/>
        </c:scaling>
        <c:delete val="1"/>
        <c:axPos val="l"/>
        <c:numFmt formatCode="General" sourceLinked="1"/>
        <c:majorTickMark val="none"/>
        <c:minorTickMark val="none"/>
        <c:tickLblPos val="nextTo"/>
        <c:crossAx val="16357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1">
                <a:lumMod val="85000"/>
              </a:schemeClr>
            </a:solidFill>
            <a:round/>
          </a:ln>
          <a:effectLst/>
        </c:spPr>
        <c:marker>
          <c:symbol val="none"/>
        </c:marker>
      </c:pivotFmt>
      <c:pivotFmt>
        <c:idx val="3"/>
        <c:spPr>
          <a:solidFill>
            <a:schemeClr val="accent1"/>
          </a:solidFill>
          <a:ln w="34925" cap="rnd">
            <a:solidFill>
              <a:schemeClr val="bg1">
                <a:lumMod val="85000"/>
              </a:schemeClr>
            </a:solidFill>
            <a:round/>
          </a:ln>
          <a:effectLst/>
        </c:spPr>
        <c:marker>
          <c:symbol val="none"/>
        </c:marker>
      </c:pivotFmt>
      <c:pivotFmt>
        <c:idx val="4"/>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A41-43DA-BF17-94BA3925D78A}"/>
            </c:ext>
          </c:extLst>
        </c:ser>
        <c:dLbls>
          <c:showLegendKey val="0"/>
          <c:showVal val="0"/>
          <c:showCatName val="0"/>
          <c:showSerName val="0"/>
          <c:showPercent val="0"/>
          <c:showBubbleSize val="0"/>
        </c:dLbls>
        <c:smooth val="0"/>
        <c:axId val="2055142992"/>
        <c:axId val="152996192"/>
      </c:lineChart>
      <c:catAx>
        <c:axId val="2055142992"/>
        <c:scaling>
          <c:orientation val="minMax"/>
        </c:scaling>
        <c:delete val="1"/>
        <c:axPos val="b"/>
        <c:numFmt formatCode="General" sourceLinked="1"/>
        <c:majorTickMark val="none"/>
        <c:minorTickMark val="none"/>
        <c:tickLblPos val="nextTo"/>
        <c:crossAx val="152996192"/>
        <c:crosses val="autoZero"/>
        <c:auto val="1"/>
        <c:lblAlgn val="ctr"/>
        <c:lblOffset val="100"/>
        <c:noMultiLvlLbl val="0"/>
      </c:catAx>
      <c:valAx>
        <c:axId val="152996192"/>
        <c:scaling>
          <c:orientation val="minMax"/>
        </c:scaling>
        <c:delete val="1"/>
        <c:axPos val="l"/>
        <c:numFmt formatCode="General" sourceLinked="1"/>
        <c:majorTickMark val="none"/>
        <c:minorTickMark val="none"/>
        <c:tickLblPos val="nextTo"/>
        <c:crossAx val="20551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1">
                <a:lumMod val="85000"/>
              </a:schemeClr>
            </a:solidFill>
            <a:round/>
          </a:ln>
          <a:effectLst/>
        </c:spPr>
        <c:marker>
          <c:symbol val="none"/>
        </c:marker>
      </c:pivotFmt>
      <c:pivotFmt>
        <c:idx val="3"/>
        <c:spPr>
          <a:solidFill>
            <a:schemeClr val="accent1"/>
          </a:solidFill>
          <a:ln w="34925" cap="rnd">
            <a:solidFill>
              <a:schemeClr val="bg1">
                <a:lumMod val="85000"/>
              </a:schemeClr>
            </a:solidFill>
            <a:round/>
          </a:ln>
          <a:effectLst/>
        </c:spPr>
        <c:marker>
          <c:symbol val="none"/>
        </c:marker>
      </c:pivotFmt>
      <c:pivotFmt>
        <c:idx val="4"/>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024-443E-9E68-772DE254C7C5}"/>
            </c:ext>
          </c:extLst>
        </c:ser>
        <c:dLbls>
          <c:showLegendKey val="0"/>
          <c:showVal val="0"/>
          <c:showCatName val="0"/>
          <c:showSerName val="0"/>
          <c:showPercent val="0"/>
          <c:showBubbleSize val="0"/>
        </c:dLbls>
        <c:smooth val="0"/>
        <c:axId val="2099703696"/>
        <c:axId val="2089628672"/>
      </c:lineChart>
      <c:catAx>
        <c:axId val="2099703696"/>
        <c:scaling>
          <c:orientation val="minMax"/>
        </c:scaling>
        <c:delete val="1"/>
        <c:axPos val="b"/>
        <c:numFmt formatCode="General" sourceLinked="1"/>
        <c:majorTickMark val="none"/>
        <c:minorTickMark val="none"/>
        <c:tickLblPos val="nextTo"/>
        <c:crossAx val="2089628672"/>
        <c:crosses val="autoZero"/>
        <c:auto val="1"/>
        <c:lblAlgn val="ctr"/>
        <c:lblOffset val="100"/>
        <c:noMultiLvlLbl val="0"/>
      </c:catAx>
      <c:valAx>
        <c:axId val="2089628672"/>
        <c:scaling>
          <c:orientation val="minMax"/>
        </c:scaling>
        <c:delete val="1"/>
        <c:axPos val="l"/>
        <c:numFmt formatCode="General" sourceLinked="1"/>
        <c:majorTickMark val="none"/>
        <c:minorTickMark val="none"/>
        <c:tickLblPos val="nextTo"/>
        <c:crossAx val="209970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60DBFA7-8589-4199-9682-7B7311DF0F8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A52B17B-9C90-4332-AEC8-EF332B884E3B}">
          <cx:tx>
            <cx:txData>
              <cx:f>_xlchart.v5.5</cx:f>
              <cx:v>Sales</cx:v>
            </cx:txData>
          </cx:tx>
          <cx:dataId val="0"/>
          <cx:layoutPr>
            <cx:geography cultureLanguage="en-US" cultureRegion="US" attribution="Powered by Bing">
              <cx:geoCache provider="{E9337A44-BEBE-4D9F-B70C-5C5E7DAFC167}">
                <cx:binary>7H1pb9y4svZfCfL5yiOS4qKDMwcYqRevbcd2nOWL0LEdiVpISaTWX/9We4ut6SQ+GL8XaOB6BjOw
u9kq8VFVPbWw+t/X/b+u89t1/a4vcmX+dd3/+T6xtvzXH3+Y6+S2WJu9Ql7X2ujvdu9aF3/o79/l
9e0fN/W6kyr+A7vI++M6Wdf2tn//n3/Dp8W3+lhfr63U6kNzWw/nt6bJrfnFa1tfere+KaSaSWNr
eW3Rn+8Xua7lzfr9u1tlpR0uh/L2z/cv3vT+3R/Tj/rbZd/lIJltbmAtFnvUpxRh4r9/l2sVP/zd
EXjPE5x4WBD37oc8XnS1LmDhKyS5k2N9c1PfGgN3cvf/ZwtfiA1/P37/7lo3ym52K4aN+/P9RyXt
7c27C7u2t+b9O2l0eP+GUG9k/3hxd7N/vNzv//x78ge4/clfnkEy3avfvfQ3RP7K19/WxRsiQvAe
Z8zDzPWfNv4FMGxPeC4h2MX+/c9LYF4h0HZgnhZOgPlrN4G5uq0Lrezj5vxzVfG8PZdTDP+AKjxH
hOM9xjDzmSD3gNDHi96ryisk2Y7I08IJIleXO6kqF7qxybtwXetcqrfUGLLnu8T3MELbNcbdE77n
CoTQPT7sJT6vl2s7TNP1E7Quwp1Ea3abr7t1ffu4V/9cgYi/57qCM0zok+V6oUd0z2OCeQSJrXr0
Gom2I/Rj5QSb2XwnsfmrlqN+UxXy9rBPMBbIu996/tLEgeqAjfOozyi70zH0+Fjcm7hXCLQdmaeF
E2D++rqTwJwnwEzeHZh8rW4ed+ifK44Hm48F9umDXvjiJToc7VEkhLsB6O4HHNQ9QbxH57VSbYfo
5eoJTucHO4nTaZavE/2mtI3uUUE8j9F7H+SChjw3bj7fo+6GS3N+jxHw7ecYvUai7fj8WDnB5vRo
J7H5q87WyqzN4/78c/0hHhAAX7gEPejHRH98iHWIjyil4h68CYF7jUTbsfmxcoLNX+c7ic3qtnu3
vy5Kk8i3ZAYe2WOCMuSTB+2ZMmwwcByIg/8YE+HHh+PewL1arO0oTZZPoFrt7yRUj1mDd/r7u1Dn
TfFNviXnFsC5PS4Q8V7aOc73XARIMfLgrOD153buvxVrO2LbP2UC3Gw3iffq9lu9NtkbggX8gWKO
CKjQvX0D9Xnhm/w9gVwO+YTt9u81Em3H6cfKCTar3STeoEi6Xt/ox2f6DXwTKJIvKHU9fI/NhDcg
F4gFKBphE1L3GlG2g/Jj5QSU8HQnLd2BupHrN42G/D0fUgUc3M0TV3uuL4LtQaQEfNt/cFcTG/cK
gbYj87RwAszBaieBCde5/K5r9aaOh+9h6jEGAG3XF+TvMcTB3HkP2Z5HXb2nCq+TaTs8z9dOEAr/
2k2EtFK311ZeN/Zxm/65Sdu4G04RJY9sbmLSIF/KiQANwhOeHb5Omp+A83zxFJ3LnURneavr+E2V
BzLVHuy85z9kSifICLLneR7hkCy9V66Jz3mFQNvBeVo4AWa5m2qzCRgOb2tzO7yh1rh7iIDHoeQB
mwlJ494e44JCrfHBJ02czutk2g7P87UThFaHO6k6J9KYzb9lKd8Ook1pDkMGWzzmryGH84IXgOuh
DAOVe+Byk0LDK4XajtGLxROQTi52EqSDG0jCvR08UKCDoBPimEfPP0nzIAQqRH3ChTtxPL8VZDsk
D8smYBzMdhOMHKpyWpo3xAMsGmDhQXBzb7ImeAh/D3mCEfqkT4/XvqdqB6+Q6CfAPK2cYrObtewD
3a0f9+YN+BmGQjYkqrnnPXn552bMJ5Cqdl2G3IfXJ2bsd9L8BJO7e5jisZv+/+itE9QCmm08SMBw
vjWo8QVYNhcizsfKKZTnnifVfi/Pdkwe101QOdpNd3IEW9JcZ2/IyQgUbTAnGMrSE09PIQMAYEG9
5960TcjYa0T5CSRPNzEF5ctOupVj3UjzxukZd8+HfKXLoGBw//MSHB9BuQcJqGY/+J0JOK8SaTs6
z5ZO4DneTUu2um3Xb9lPCD0ehDLPo2S7z0eIAQejBEj0fYiJXlqy38uzHZjHdRNUVlc7qTQna6lu
HzfmDRw+3SOQMgNQHgKXSXcH8/cwYsgDVrDVmv1WnO2YPCybQHKym5n/00S+Zaji7nlQbyae/+Dw
IdHynIJB9y13oRoq8A8T99zh/06a7YDcr5rgcbqb5c2TtTHr66Qxt9a+ZcyC9yB5DBkw/tD2DPbp
OTDQasNcCu23YkLBXi3PdmgmyycYneymczlZ18PbdkIRqJZtGBmdZF44A31B0MLmP1gw0Kfn+vIa
SX4GzOM9TDHZzTD/RF4nMl6rx/15A+8C3TWgLz40A9x7j79zZVAmqKZtamqbn0k4+RqJfoLN071M
sTnYSbe/ScOe3Pby+g09DfQ+QWM0gXLYQ+1/4mmQy/YQNKb50B/9+Ez8aKr5vTTbkXl+JxNsVic7
ic2JhEqZ0Xb9uElvoDgMaJmPoPXsodoy8TW+t4d8aBmEvtzHi94j8ypZtgPzbOkEl5PdrDGfwBmP
Ny3+e9DABJVL5EMV7O7nbwoDWX4PTkyxTevTCyfze1F+AsrjwikklzuqKsboppaPu/PPNQXcPmEc
ujO97bWxTQMn59Ai89gh/TcX83uJfgINFJHu72WKzW72ymwM8xddZ2+HjYf3gHZhb3MibZu+cArN
664L3Z0P1GyCzWsk2o7Nj5UTbFa7mSq7P0c0W2dv62WAABDYfGigvadfk+AfNGoPExccEZvYs9fK
sx2dl6snCF3sJnle6fr/zwk26PEjUJh8yppNMOJQKROQNGPsgcRNdejVcm3HanpfE7RW4U76ocvb
DWUzt2+YSSMUDt9CnywUBO6VaRrrbCjdpl7wjG0/pwivEmk7Rs+WTuC53E3mdv/Qvbm549DCxAhE
Mw+HcSeZgo25g6INcOrtmbXXSrUdpJerJzitdtPofZLmWisj3zZlwAAeSuCQ+/3PyywbdAZA1Q3m
Evjbhw+8SqTtCD1bOoHn024mDU7r21i/JTZwmho8DfRlPJQ2pwqE3T04KIUQmeQLfi/IdkQe103g
OD3fSafzaQ1no1Rs3xQSsGmw35SLn1C4O0igs/MxPpog8zqZtqPzfO0EoU9/7SRCZ0ALzJC36zft
S/c2QwagLf0hleNOz3/CuShBhNh0eDwxh+fM4LVSbUfp5eoJTme7idPlbf+mh0AR+H0iPLBc93Eq
KMnzyo4PlWuIYQGgh7kqQO2eA/RbcbYj87BsAsnl551UnY92nTzuyhtkdWDHodQG5zofjtFMOp7v
hg5w6OPAbBLv/E6O7VDcr5og8XE3c2xXEk4GvKkB2/Q6ISx8SLQ9Gajn+sHF3sa6eeSxzDPpoX2N
RNtx+bFygs3VbhquT7fGvvtxU/dG5A3UBQDwMHRtPh4QmBgw4cLBJ8KhkvNg4CY10FeLtR2lyfIJ
VJ+udtKgfRo0DFiL386mbbKhUOHE7CejBuCYLbBnBA1S7gMPeLz2fWnnFQL9BJ7HO5kCsxu50Otf
Tn57rkIv3vlfTruD7jTo3dio0Pa2G+AA0GULdYTHNoJJRnQykO7nYm3HaLL8xZ38L027+/kkvKcp
gbO1Xc/vxgs+G4b361fvbhdmHk6WPvCnrabvfu8Obv58D3Emhnzn09jCzYe8YF4TnXi25nZt7J/v
HWhU33MpwXC8HUoNCBp43r/rwAhvXoLBRS7lUEaFKivADk5LbZKlf773KGDtYgh1PWiGh2Yr4Htm
M6EMXoIGUzj+C2b0bmALpJKepjqe6XyAcPtpOx5+f6ea4kxLZQ2sfv+uvH/XRlIY+gL9QpsiL3hX
OFwHTV3w+vX6HMwOvBn9T9R0SNKo6lZNcRObfJbk357txpYLwGb98gJAlp5foO5JXpQ9XECkLEhE
ETT+WrYr6YdJcfPrS1HYyZfXgjlDcEINE6hc040Re3mtARmU09xDJynNBzctg8KB4gIbAl/grKJf
TdrH4jrRkbDu0i2xcUY4jk4HqQ5d4lZxcaMrLXh8GjdeAk0jy6iO3eUgVHMrhStkcdzUnnG8I5eV
40Fu/DSqL0XqDkfMc3R0OVR2kWJJD41N0Vla6VQGQxpVyoZY4TgQpKY2wC1zOhN0LfHtjOZFlWQX
lY/jtg6Zp1quZyBEYQPJBmwC1eDDGpXy49DnzVEeVQ0Px3bIu0XRypwUR9zSdEZ7Nq4Eymj31dEu
CzInLmQgLK5DGBvokVPP4eV4lFo/cS4615GempM2jnynDG2W2j5a8ryWZnmHyIOePqB//7hd63Ko
ZZw8zBF9+vU/l7qAf++mXP7442YM6Y/foMnmfn7pL98FxzQ3bshM37SR5umzQJgH6Taa+uKXv5mN
nxiG+3GoP3nxdVYDursZZKZ+bjV+jJ74YWoeFj2YDR/aYsETexQeZWjqg6zwD7NxZ1HAScBMx82J
sWdmg8AQOwhbBIN6GpwERKBtT2bjvzETMNBrqlugT0ANCPSEEkZBsJe6lZPGcYcoaY9JMfptcjJm
NYRGWUC8Kh3UcculN5TFgWyj5DZpHFEFmcy6SypqdmBGG13khYjGQIH4JzVK2SmuDTvuUyjeBjaH
xxCbPGkDTGpnoUbZfPZMUaxqwat01mK/WfhWyBXuBQkzWsc2KNsRz0uUmJAOlKxsXNAw4m61cFtR
nGWZq85s1zXnvmI4DeQQZ1f10HWHnlOLJuhrpj67VRddNW7i4KAS2j/PwT6d19heMZGNB0agfskR
j89YRcdzF+X1eR+TaEF8EH+MbD93OmIPs9Ifw74jWdgy1M+9xOMmkFmVXzYy7decF9U+TI+N4sAb
WX9WVaU5Y5wln6oia4bQ1Wk5I3GLF37C0QWnVXIO6pzOW9dr48BxVX9cxx0+FpX5WOTSxgFCmNeB
1xIcuqQcL+HkSRa6qP+W9X1tAtJmZt91WnlcSZVmgSqp+SrV2CVBBRh+zLO0WImuTRaOTcbDuvAQ
DpKBxLO8FTxMVSZEkEaOPMO+SfedPD7tsjRd8LTPZmNC09BAdnbf7XR33CeqOVYOkqsEFUwEtuiG
i8FWzSLr/Sy0LMOnou7N/oArdcIrtzv2jBr2BWJknXpEH6Y+shdM4LwPi8zJ5gqXNgvqBIuDovSa
kxFV7qJC3JmpKFcfHOuSCzt49gvU/fPvYCLdS9w2csayXp0WhjorIvkipq79DHtVDmHVK/+sMqL4
TGrZLpAo1UxZ7M47lY3LzqXO3CF1f1N1xpwiW+rjtLd96JNWVkEKD04c+I7vXxOSNnVY1ahKAmck
Kg/7PMnmHlPJB2VaNwuYX9n5EBVjULi6XQiTjAEM/1y3uBVHqmnl0iO0XHk1isNGuUXo4LEJExP3
ix45fj9vHT89LkfP28/jUuy7LctvUxWnZ27pK3im4vE0o2lZBimNnGuhCfjTKDbID6qO5X0gOG2O
lGQcWE+SHMqszgNSROksdXL6WaLC/VT3aX/M/MydJ55pTiQvaR/osmo/1E48fqnyEtPAycv+qKQy
vvS9jJ6KygtqUcbLtuXqTLrGnuM2wfOMEjsETTtmBTyTigdUV80YJLanM2YszwLTKacLpGDRAUnT
6AD7qD6gQ2ryQFTIG4Oor/omYHVUXIEZKc8GlY/7Kq7cedsUdC6d0j3hCVLdsmnLMuSVFPM6GarT
Ii7i0zrx8IxVjHzNZe5nAeh2/8lECY+DXjTDBWMZicNS5c58TFGyT1lUHDZjqxRQA95FYetUtF2o
cnBP04ggFDpUZcXKyUR8xZGqyoAzHZWhV1URWBJZjrOx0Df5hp0FDSv6EzLyYgBoqMxm6dA6V3Fr
jD9PIQSLwtyJ+xmRKNXhmKoKL/q+GougFGX/Aecu+lSbSDVhXOK6rBY509TtTxAVopcAXFw0PV7U
bRkXfhh3AxPxvHcb415EZsAD+xjzorTnliRNu6+rArT9cLxnNVakRV/OvBZn3UV9R3u8OIsSFSY8
dzv6sWjTruJzUVInWzhNY9ObgZclypZweqmu1//HA34+4/yHS0fQWwSO8uc84Gn0xN/WPNAAyJvA
QG3ke9zFcB4ZElxPNEBA75ILg4VhaCOUwzhw36fwYUPjH/w+ceHME8QQUK8UHB4d/N/QADij9pIG
wJEQH2ZJw2ghaNqBfA+bxAs+1kpEWuT7RMRfuizpA2syPWfc/awcdlG3zr5ym+qzKNBn8LZo0fBh
Yfr20A5czEenwgekKwYYUuoDGUAdPfCbLF/Wg1vOuFOp0LZ+/X2IWjbTCRczLYx77MR5+RWauNxz
Bw94OTq2mZG8G8NSSLmIHNXPm5ifp60UZ90oZ5mwxZHqZAef1oAidVU1Nw7Gs6Hz6kPXghVvi9PB
gKUrrWeDNO8PasPHD9REdKZ5x0M0dM0lluDC4qGPDhKZlGBd0IduJHRpbPyJeUCwcdflS17kyYl1
JTpKCcjkukqeIWbqOXVYdSYIn3syv2p6sJSkH4OhYnS/4O1aNygNWtJ2s9or+29S+fFR1oFNJP6o
gzKv2JKazp3XXs2XnRpM2Hl5P88JubFpTxZeg6OZzJgXRLxZ43boQse24E+zYlHIqpulo5LL0ap4
DqgGXcLVeVGZhc2Hxaid02hI83njVP1+Sfwu6LlG536J88+2peUn2qaLwu8+jMgW5xmYpGOZi7oJ
UsGzLIya/KQuSdzNsWjdsFJV9rkZtfyQkcQ7IMaxISGq74ISwpqLijjRBRzGp0deNow8cApa78eW
VcdRUsoVjOTuPkc+NjdAhf2rviCZCrRuuhnTXBwnrV/MTZd5B1WTiw+864DS5CSLgxy3dN8SUX7h
MuUsTHmbX6lM0SOaJ/7SxTlaeWp0eTCiXGeL2C3rY15hMSslQbB5Pm5QkDRVFRhcqkOwxlEajNpV
h5UzNhWwQsWrQOZZ5wQIknUr12p9NAiCFrjj6VeOW4fN+ihWc4pldJXiXF8IEhXzvpD6AmUarQjr
9ZHXpf5x3Pfp17IEYhX4iMt4IbMRLYrU6edAavqzgbZy1dgsVkETe/0cZogAfl1R7xPbRXlAZTvM
6kp468ol+dUgB/db3XBy4BDSpGEMX9SwH9ca3pO0/RlsoBO2/SDHAIZVoctWU3XYW/hIjpuhmbkq
Hs5wDI8mbaIh26emhZuvhng4BxcBMhba7c8z1ugjoynLQjIADqXI4QOR7ZNqDgGjmg9tMcx6W5Rf
EtC/pWQwAyPo+0bMol4aFvDE5lclUnI1VJ65kdXYLlFDylva1/1Z1Ojy9E6yNEpLsWgbBB+fY8w/
xGPihJLWlIUkSsQHr4dn0HNs8T0vEu9QUdVcmtTrQs0GxkK5uXFLiuF8aKj9yPsC3phHKT6gLRiR
mSB6mLu+aZdp56Vf7560lFq42hj7bROgAdMj2Xf+HAYU6dOu9JMkSOK0CelY5Vee3+FPQGakntvC
4x9qGnsHOov6c9R3elbXFoc4bri3D3EJWL3GU4dOMQJqOOrKRd4V9sbyRK6Uq9kpsN/hqIoQPo/c
VJx3lVPME3gis2D0afTVx3UVdLRIZKCiHj4IaPmHmg8qW+QxBPB6rNrlyFJ9UcWVv9S59ed3aBVd
oS9kPBgRmiyCtAOyrQh1Cjs3cI8eo8p4UcAERFozFsPHN90Qhzzv4akf4T9SiC+i9oYQV1qGJh1X
RiWrthrOGsdctlWsg5bqr0qKIC7YEPriBNvm1O3is2RDgHOb7Bdp/Z12/pFPdB5Yxw8V5ue9IQvS
JkvLxqsYAr8ZEB1xzBh8YBnReWacAJeDDgVW+tyCH2sgEtTNEknEzr0y/WhQilasBRueIRHPGC9J
iLjyQlkMK9n7s65PZybSh0Tx6AxZpz9FPU4XQsdDGnSCJUumsxToeOvNhxIIKy+rer9tc0iAiKxK
Zk6NblTch22FbyvV6qMqkeVROjYGQpICHRBMr2tk95WgH8BN5mHWNuQUV3H0xYnxZ+OI66HRRTAq
UyzyNrdBMah27hRkmKVmzLMA17gNS8b0RQOzmsM2SceboqUhHhMV0DExi9L2FyptykOfZ0uS2iSk
dASAJUOLvmqiIO2G7Dhj6CMbXBxwvzrI+qE4cAUm+x0Y4ZkrmnLeqywKXL85LOOxXDhaf6ncxgt6
pd3jIXP5IaSh5DIdmDujbfTFRUUVOkUVNGj4TobyvJSC30rM5b7XVe5Xzhw9Q1l2aZFJ18PgkDno
OsS4pBKh2ygTRMa3h54feVXQjiPYA9Lm+3E6EhRs+ubDUc+wH11UhblJBhvNXSWGVZ/UXTmHyFfa
cBOPDYEa62Y+tlgda8RWOdj8D/BY1XOXReiMjIM373CjdFg0TrqfqQwIrnHawCBc3hqKs/lY4IOh
0JCVKMt1k2s8q4TxZylqP7vR2EKsDd7exxVdOqy5hgkjX6qELN2hij52qBwCQrI2oKTLQu1R56T2
6MdoUG7IQA0hFFTxZ5GCH1aGzCycWzruRBPPgSSIG4/T9pxTiT5mQ7XhENwnofHYcNjZqKNBiyPR
h3Gbfkx5A4GK8SDTFfH01tZ1fujXBQ8gJRvNdOu0C/Dp3SIzsDYuyHwYrbviUao/QHdnP4uTCpgV
cWjQlbVYlW3ZfVXukH/t4KTVillPhxQYVlAzOc5y0CKw5FZC1jBRtAqjrBB+wPo0Pm57m6FDgyPU
B4kZ2Qr7ELaLuCpcUIn4yrLeOWWoFmFGcF8BiNoNISPqzNssbY45rT14YhTkNXRFSwzZjQ7cYN/o
lRaIH3q0iOZRRYt5ZKroyq+kPe+yUabz0VQQgFlfOZC1EfQAmEK2RK6u5rLPIWjqqPbmSd1/VwXG
p6iI7ceult1+mfDqE6usDnKwhbN49JOw452ZOV4pIc85HmQFsLCibZ1DV4MBKxGu9nVETVjWNg3T
aIgWWiIBYuXVcvDyb9zkIjB11J1mzHFP6kjVi5zoelnhpA2bLotC4AwnvU4XnuMsYxyzMBfjl7Su
dTlLVQtJgK6qwxFlKJCJyReF59oQzjh4y1GPJ71MhmWtHXADTUQWNDft2ZgBx8tabcBzteJ06Kr8
okpNty9I5nwh1l8hVZrbjkP6oWKDXfglixdNHpWBQ6o4qGspZ009gopDy0jQCvccPKg+VRwi6dJv
hsBAhHdFyn7Zd308M2S8GBjhq15iFFgh0uWg0JJ10oQ5que61fFt1Q9LYsHltZXO561MGwg1+/5Q
tsiETWqig66KjmVcnXsRpTMeifRggHTWUZSKBPLYqZNkaM7IeO5nYF3REW8cJtt5WiY5KpdZ0aXx
B8LSagYqbLo4gBvepLd8B7IOVzEE/G6Q+W48FCHv8qE/6IH/jscUqEoWpnGR0flg0nbWixKyebTJ
+jQPwG83elYwmeHAxG0yXCcZ5LW8gJFI433whp/6wvvguH67KJQPgbbXdBcRH8c5GkazilOqF2lL
vRNLx8/VSOR8LNm59LUTpqO154mv8Cz3aXpaQZ7km+n1EKZYjd+g0mBPuoI7C4na2zoe8LyjuD0R
bUtm0CnnHXo9RD8BTcyZ3+X4uOOsOo+Bqsxx1JDZ4PCv0DEXBVXRpOvOxkMondoj4O+jw8KRLIhT
1w2zyqiwbWUfRqVIwFWW+bK3nly6wr/0HdsHNPOORgJEO8/TG467NvCqol4xlIW59q6THJtZZKV/
OMQjU5CW2JD+eKjtN9fr7A2HdNJx1ykDPN54+4RJelCn/oXbNr4bVMBlnFnW2uxgHCNhgCR4w7En
a+dDmRfjp7x28xOTFNcQgMbFXOOqKYPOjvRoUJGeSZVcV0UBXt+pihsOZQ+wWZG1i0ZBHq5Gbv0F
6AubY0z6cxtBFhU40DmRKT0l6RibAOGcHMLhkGrGhxE0rVHdFWu65qgqiToeIVtZhtVg89NMVZyG
oyDJN1UZNw6iVPaLAiXgCly/5iqA0FADD8h9cSNiFwxHG1N0LptYfLI1L7+MpFDfxkS7ZdBGxHPA
5HNfhY3bKUivaj2naBRHkbZ6YcAwzgUaD+QQqaDsIMjScsxWMm66L8iOCDJSnGQBVYkM6zTtdIDh
4qdVDKQk1QKSgkr69hKOLNVxNLe6UiPRAbBnOw5hL7uxzWbE2CaoK9N+TyAPvs+Jlft11ZX7vaNu
s36UgRkiDuGjOc7qBlJKcS3OWeG2Z1CiKc9J6o+zrKuA3aaeE9BYQ9osInKW+iI6BME+QuAXzbif
6IWTFuIgZ05cB/+X9XmW9bl+3hXw2CixqapCJfVXOZ9Jof1H5udu3UPeh7E9nxOotGyGa8MxXBcq
OfdVYyggb3qh4Eg0VGspnPX4kfaB+Q8ExnFDi8DD/NqHHBCCwQRAT+FMARQG4OwoVLQfy1svanhQ
JH/4/XnJmECrzrMy6+aKkNfyoZ0HatpQmcYgwPOSbo7SGjI3Gb0VKLKNP8elVzo5OMpWjleUNmW2
hkQsNQtVDWbwZhb3NOlDqJC632JVe8oJNe4zfugnFALRzHdUtd/5RW5OclqUzhDorKflN5pBnkPP
HMbylIQx5x665WCCGyjU9DxfQzG4jK5JQSq2ipkEoxAUSBoQxStpXZwmyLUd8ISc1lkZaAioimPE
hwpEjosCDUe4ICr97pgWHDScMnpK423ZpJdlb0i3uVC4giDS27TdwnZNymUcFbJJWCJuo06rtNqH
oDGHrL7Xmprvjya2kJwaZQkjqnM3kjha/Pry6GW5Dq4PJ043s8EIHJ6HWXn+5vVndf0xJcJAQ4K8
SVFGMhlaTShJAt/HTpUu6r6Lawt5Aht7UMzwnLFUZ51HICUWQlaedeTQskSZDNIwFanRCr79p4LX
fi3kJlf4vPcAUpabLwaCo2NwkMK7O+H3XEbSRVA0AKqxitK4dS5UlkJQM+NZzslcGbChyb1Buv+K
xS2gbHoNflwQUqiEEJjpCF2ECE4Ugh683JQ+kQ5OauLcMKdu4VLxyGMOeXfhWeIGqraMfc2oG9mD
X9/o5GHYXNeDDC7GFL4WERJ+k+uWzaC5doi4AXqTQ06kdcvcfE68CKs46FLZyFMVwXd+2iBJNFRV
f3PbL3O2m9vm0FgMo5V9D/K/oLQvbzuGtJLj9gm5cXjOKwLhgcvoGjTXsQd6lDxfSQdpdEKyamgu
MuO6YxLAQYIcNuXXG/EScZCEYjgIAJnozSRa+KrCyUZYJt10yFR0Dc5e0Xqpq7KIhrkTFcYfoNGi
7gGVX1/y7zcP07zgxBvEmXffwzfpCUl4EuXwXNU3HuvArCwGxICsL2jdNcabSxF57GvdwK5DDhCq
6uyrdoe29oECAxfofvMgbCzj8wcQzknAVD4XDujDCHJ4DCdWoekiUbvV2H/ra1vD7rpN5oIULlSP
qQM1aQJqUEKryuZptJ3e/E+WcfMbKaBD6KUYLoWvRwHjAPbp/1H2Zc116trWv4gqQHR6hdW5jWPH
PkleVHGyj0Qj1ICQ4NffQZxT34l3fdn35iGrvLy8ACFNzTmaCXrSonnjuwlBty6neo5e8SCdUkaX
MIs9DsigBJ5y6nyXbTuwApJJ14GmBGOTt7FwT1IX3dqA7rXjE5VC2vFgcmXTR2hRxun1z3fub6eJ
dmwgLiDQ2cVRGWLp76dZmXSa16lQr+OQR9g0OoTLzdfLGs9rfkNYjo1m4g5PbJJdPiKEWy1tkl+q
qIuWvjYC4X3falaBvxpb5Is3Wei1kv8Qx5L3cwyPbgQBk6IDdoopXuz9GP87kAXiR/CzG3mdWFoA
yuvmSQ/uwWxzq8fGm9Xg5KJSLvidWo0EUgmBwQolDtDgq4naoeON3DYIiaSAWojVIwXmMTcuj6MB
aR3lm2zwlNyAGJxG3ZpAsLTRAd/atwzsxj8s0wRi3d/mKRSi8IvQIoavB02J83cRA3NiNMu46K9l
rvIub3SM3t+mZsxRaptkKyPEZra+Rc/BZfid+xlOdMKQhNfBz6QwJ+fJPy/o7H0UR28LZD85hcoB
Qpe/TYs+9JNkQumv2mL+miOZ+iq7SxNB1hsyuRXDQdkybC9ShHUtawecySDhj1NfPHKzsegCyUO3
vdjITcV91UJ1FTUhW+RAz73L99ujJkIxhdZlh3W07frtZRuKHsxDPAz7Ltli9HGD1EgF3iSQRm0v
lQwB947kHTCuetpiPoNpyCcynYrS7feuD7xFRmN+Hp5WPFp9XanQ4SsUshWceRuNezIy61z238JU
gII+0cUmyxO0Ett8a23PLIo9aVPIBziT4QKqwPMvYzWy7GWJlwSTrKw4EpvFjAo50Z9X5fsQjtEv
wThCiJqVBcR276YGAR7GE6qHr1siJwueHfykhppNdWq4Ig4iiuz45yO+D5rp3go4TbBvo00Q/dsR
JxtPwkviv5DN7ZPRu2wPPOlU9ti8i8XkxVfWkQ2TENjCPPG7EoEF8/TPp7E//+G3RUHw5OO0xMaF
NvdphrT891W+kcWZiBbyRWajnEk9K5dHfykjDKKR6KcxQYlVqvZhmSqOiKNFrviRQ4S3KCgzAGss
9ZxyAxFfVTwFYocKUI1PiuVxrqK4baAyAlWESRSLuosz1oJyZAVypOtYxJiHahHILq5Y18/7yl/Q
UvFDiv1+By57S8Lypt77/6ZL7+MaZKlVvPtb0p9P+EER8vsV9wUEA95M5fMCtQqy5tzaFFkzQAHM
22xniC8i8QHTNvSU4IXPP1PpqND7lAYp5VP2xEKxT+nUtBuorFanZA+RZpvi5GSGRe8kV772WHXM
yz2JT9ZKYnWWicEy+oeb+C6yVciAgIXvxDXuIMxW70K1IaPcVDemz9UsCNbWrPl+AnNE3L50f65j
kPorzo2JsC9xxMo9pECggY0mEgnqhiTk+1vK9HhS1kA7sD6tH/ZxMKtXxT0zAZ9qBdkvcQVTMp36
qLTkpCuLir1ZsV/gcv/h0t5lmbg0igeepQmWCvSCyPd+v1tz6JNycGp9BqS+R6rZGkytbdha9X2O
qz4d6xVgw/ZSpuO+P8pIJbghoZADXwGdF8nMT5REzkNmNlkMByhOgtlHlg3RZGyhUFrOmR/0Ht0c
wualTbVHWJuRC+CA7cxi/ISiLsFQSJ5hKGaQXiCD88F1WBKCph1+ehufPRTuDxr7U9n1bo1WSBeQ
15TprnWg8d9S3cRvgNwLE31aZKkQHd7S21RUYQGBWaWCj/8UFt5tR/shodqK0xjbEh5y+r7SizuF
FFKH8tPkEsyQeUVLyPaMvR/jk3U6U/mR+UiFqS4GsmLAh4WNSFkQ9DBK3oZhfiiLqWLdic1ZhWCA
Bbk8WtifsAPICAt/DiM2ql+3jRsPKV8dhmrEWsEq2m8H78N+I6KuTfBC144uj7GSCmeS9z32pr6Y
98L4z6MNffjvMREXv28CCBJ4fAGyoPeVDbLWKeJxWD8JsRYDqyFEJLphPmbdfZFumV2PRthCV2Bd
UtoJgNemNdfxACkExBfIdqIby2WU3TEpStIYrwL/HrdDfPHMZcWhL0c1/Mi6YbOPUhXSfvPg8v2H
bEnisB2qbqQ5QEDkj5M7eZ9Xy701ggVVAwyTyS2JbUIP42hp0kDW5yyrVajM1tViXGwGSib0CxbD
slm/DnWI8i7rTjRNXPZUDNAZ8iYOCTDHs6ZeJAz5G+Pz1SxKZGZNuUGFsqGOxlTUV6FfmavNpLvi
tNCSk0Muo7B98oVK2xeXDZwdSDanSbOiPlVrXfAZ7BRtUxBOPB/4Bc0/Z6i/Y7/dMDrG8TnxiUhP
PJoqER91r2T2DJUA76NnCnY+fIJQkcx30TSP0SN2jNL9yG1R2OetXPgIblUpCGQ/0gD68cxawClQ
fmSVVDXtFUlFU1qQMdVrIrtq/CFSrZZwwFRZzV/UQT0LBHrwoF4vMxtNXh1QruRDcWYy6ot7aBii
vj8vBSRnA0S/1UhmjHJICCjkO0Ca0BOctsROWgD5j+ciPo5jpnV55ShrxXA75qE3/NgtfPbLrc8Z
39U8mfQuf2RjSsxV0WWCVyfMlQKAKtBogLnNMFWtpzWPMnBBB8Hs1q1Xnk+RaM++ldhtmp76DAF2
0a3LP6vIFfl0hcnhI9Z4grQluXcaWRet55VUofgwpGWJl/ntzahtB/wOrowMh9vUlJlXqEFoCnFN
YTVPL0mIorJs1i7vXXkOY5dIyDOyZd8XoSdtcTmc5NhUvgUGlpU2XS5ozsH1aK/LB2hrOz+cyp5E
qb6CCJhWy4eiI3kLISelOyZR2jkX/UvJGYu2mywbJoxUtBqE7DtEbSPym4gwWw63SWvaZHgAztxV
7Og7BAJ+BMtFcO4IWfspQZY4xOkx5mJtzSHWfWcrSGBjiB0/pzyFxgUqlIHSZ8DhxjQWdTBGNq1c
ix2kSQqxfwnOHylLbQzdc/pMTLj6RkOaSYpTJ/w+YmSYe7yoScyAc2S5h/xsAcdXNtTPChNgG5Fv
nGfwnficfrtUAfIFw2e6Ev+wl0wMRxtEskNCSbvfnkRnIs3/lQxhH+cxox3Aq8hFFrciglpZZH8Z
g4LGnECNIdNqfJWspWnaSuQQwWDKO+Ne5m507YjxisSmzsJtWRLuqq7cT7nFndYbZMitxxEIfmVe
WRT2CVbYaL/z+RrhvYHKfWiWJcFHscVWxuMcFjQowTX+uh5rCTGvQPgE3suDVsVTn2cMfHDmKQCg
WkPQirH4NXvYNkE2fCi7aL84Nq8/B8Nh1tjmV45L8y3ffyJT3t+RGPzL06+hjt4+/p9BfvscavS0
vytTLXECyRiJ5bVvC93aczuSFRdt0i3gWDwlvI2fUIBzRev87UapbZkx1VB5O8uvxoSuLK+TXixr
8YFKyHW2pyWVAz6SamBstgHAwBZa9zEYJg9ZSJ7izaHksXmlbyOoNFYQ4trbNYm0RY3WaDUWPrms
DnwIFs3brX2bHgXrB4xPkbX4i2NeDvvFh2IF/Xviid0PIzJR4M1VmbgUzxv8LG6+xpWSfXjfJtIG
kRPOEhe5f0vS2gl/B6kkweyaZrGf+tuARpvf8IMC75uVxyiGAri72uB1DfrMd0QLSvHWKaxp+hOn
1JPH/W2XMjWvScFHTJ8pR8aKi7cLkt0PE8Dz/Qth9MELWM4KL8MY78tBbvl+/qOD/MY/u4EPvD2N
vMJkF4YknFzA+5fJfEPe5krbQVpRnn8NOe0Wi9MJLenxJdgBFA7e6bbHPr8kZiviZ2RuXbUctInm
EaT4BI+PbfJO4EmIh3nQwDYHAAZAlnCbhLsqFd+Xs8P+ivf61RVddeqRLIb1mtBpCOoCRUEsZTPQ
bJALpB4csGFCoeGKofQ2E16QNObDvTQO/68SVOfXPPYJEC0D8mC4X/qZARTwtsPRE8HV8rILKlAF
sHXb575HSyug0oGYFBGmsmJw1XGQ2GIhpItGRqernGKrCl9iKBcQb/igVN9ffuHX3TwI252cGFDv
fl+hrSDkojuB4TiTn2sGhqoBAzYxEPrbCxGV8vOzIV744jK/XXqgfMIQgTXfelxRz/2UH4stThDl
Zpvtw5cEvc8a4FX7FH/DT6up9xiBxKX79c5tm+LFYoLj89Cq5/ipHTbgyhDy9iOFr6FdC3lHNETW
46FYk72GXXI3Afh7A1m2JB8sA0dqLEuvODMbvmN7QwgZynLgdSbPeuClDH6v4quUqJ2gmx0ATOQ3
si/29TRnvgXqz6GERagkBVux500rIg0kUQRKqP7iIIHE+Kau6gH+dwPkgPkN2k3jKr94pGcsuvZs
gtjgnpJuhweVw3Z3V/aMFPPHDDDWyo6BddEqToXXkDYcAF0A5a9LgEDF14zDqWdqbIYUN3+Lsg1X
VYxy3zZkzvbpZlOQwOnhbSS7WQGJJm3ckuXab1CPlB/7zfnoySKZBqqwaZDFXxFvMb8irzeMQAfp
9D6NNLTH5oTyckephhb5KjJrKpXXXwu6CpO8ZmEohvuiMBoakCxV0xz920OYH9gROxoZ8nqCpNRE
TTUkpX0BIun7+VPMTcd5w/KViPDoS+Q25gddWmjEvkwgxG18tr1bIM+Hk2PqXzZocjMFVUyBgqOe
k0QhpyzLnLrEYZZLuJ2aBW9G5VKXHlRYOPy6krd7aXQHaBaiL7Lul/Uz3AzDssc/uvI9miD73xdv
O8n9EzBKYcwgctzfy5M4wicg4Nw/yAjQCQkXxbhzGy3UI1jKHNkiu9/mNdHHDgt1X5VU7r/5NWWR
UyISUbRrxK/e8PA9nEa8sWG1pAQlb+PqwcFhAVrbxyPQ82zdIN6FPmTcVzmPth0OnED64CVDWjZf
mS3G/M5i8A/3wC33M+9bUJtQYf48UG4ptjSDqbJrG/dLGttuK/u6G7XLPoLH3q+vfwMaDZ6+gtkQ
DWYHISdb2Cw7wA1iFKuFKVz05Npc4/OzB224XLcp39M4kQUcAwLh/bTczwUXqR77SM1yCLGRyqQ7
r3kYfdjnZMm2tG93/cYooc3sBqzG09uAAAfeg15fFXuKlU1J1N2IlAzQt/+5vHpX0APLQXzADE4R
3Irkb7CymIHeA69On4RSBc665DxgNXiFMGuibF9BwwLgBaKd1uzn/ufD7/D6f5EV++HxWI4ix1Mf
YST8Gz1nXVDwqZaAqt5CYwcMGGeBOgAr6c+HegegYzXFsDPiWICs8P97V4GHALNiSCX/M0fiPijV
GM2y7AOMjvvdp4XYbyosdbjDKrMZbtmv4Pjnc/kdQoBpGPOnwvNh4aEk6P9C0t9hFLaQFPBtx5/Q
gxlhrM2TPR+fpgqs5AYJ6T+O898PiJ4+AA7QtTEFuLh3oP9v9qAXFtZCGbNHGNWwUfAeO/5VufYI
c79W9p8vMNlhu/93Y/crBHYL33kClyfc6e+BzDB0GR/noXj8FTG82JUzNTRia56fQjZVy6nTbLMf
nSdrd5Bu3OM5gbnjKZo2KCP/AZVLfp/pOCOUUvtTkUgJ3zYgundA40rjyJcrMY/D26LyyOuwxoPr
GeJ6Wy0tboHI3M4PU5gscAYmEvuJdJrAcgbRLir7Uy4JHFR1QGhZG4R6g49jfbDkvl0J6snGv9Fu
+i3M/nlY399G3LgsJmCz0Uw4Sar3LCv2XTOnIVruxdTvkWn7mQjpCTr1j2tUuQxP//vfQ105CBA0
+o5xI/d/e+/V36dNGZCN4CFT7v7XthcgDO3qWCGyqtpOeMzCn4/3ezgAXErBBu2NrKFHyQAwvoMX
/bqF1m55fynHyPZ5U0pZkq+Fxfz9v0We/VAYyQqEGtqZouZ7T/xJlsrV8YJf3jKDJQdYgduaGomX
P1/VLynGfy0HQHc4FIVA5idPjuaCvw9kHIMmKaHdPNstjQWUcHnYxQEOT1J16t/TNoJfbtTEAXXS
WrINxVs953xO5A02T0hweKN6DSDmNs0ABcQPkuWcq8uKrTpX97BB9ElYG5aCAfoyGfj0+NF2aTaa
oxzcls6QJcfFJA+VzYF83ZKQKFI80Dd6rS9QG5APbJSJCXc9hxsGkhm3FC1cn3EHqcYFeX/ZysMQ
dRq34le+UEb4M1FDeLlv5UiYK8Tu4mdUecv8ex8jknohU0RSVGr7ruyXNEJ+qdIKafuYOnwAGU/h
ynsyDXtuFb2lGhpcJRZfrCGDa+t+mmUCUdtk4ZA8FLocOlf/B4Ew2MVE/Suv+JnQgOjyGN/NVPue
WpoFQA9S/b6AnbuCaeVJQtyJjTsGedDyZggSj9I9A14fuuGZIAulkDmvM830VVfE0V6bT4sF7Lm+
lUXUrxMxB9E7CRQUgEgJ0L/uxFwp1kROcR/L2qAdXp4+UEN16Y/cYK2ZT/lKl019Avy/E0xIyeK0
uFfzBEz/U6sB/vIDREjg1U/CmiTpGpkgB/z3ikpwqq7zIvj0a5KHda7ugWIx/XGktOvTYzdOUYzC
FOs4zA0agIDaPo5qxb2FbyHd7FrHEYCCpUGmBA9fs2Yr87c9neZpq8EO+xbFLa0saMpWxNM5i4fZ
vxax7FdxYBnyXxhay1HazyOAkMjVMJjsDNiv0GBAT/PitpIIo91pFEOROiS1P9Me4NB72raO874H
vE2N4WdyNpZDjwrKUghUoIq0cSETBBauSpxG2kNz6/tooZ8QU1X1pEcaQf3c5jyHbYb7J7TVQGOK
tfXs3MKqfmljsl1JG5YLgAX1WNoibQLNxX3ZzgMsZNliPzFM6kvGczXVWH3itbN6+MzjVh0CTeCl
qQYyn1F7AuFJ4fKqdPxV9ViOo9fFLQTN8BBmQuDuxpE9dWXIjp1q3YetG+b4iCR5PlYrrFOYsYX8
LrR7gudS39gs4lCNT/Mxn4AIQxfCL4ty9CCoh99MCwOaXbc/WujYD4PQvF6zcTzkjJrrakvlCTpQ
kLKw2Wf46modm6wby5PHV15VKI9ebYCVBTIE9sNQmB37kAzwAdIuP4kuVk86A1ReD0BMJii8FX/2
Yau+DdGYo7J28pOv0vYYp3N8nUG52tYqishtBtTsZOcJTaa7kn0EltdCPjQT+gOC+QzlRaKTxyXt
RHvS6xgdk0nOj9OSof5HKDhMa3DXZLIrdKrSV+icQGGy+tyi1cJ6BUGA+z6lWZccldOwS/JWihVi
07z6q5rzUh4iFtlrSaEOOGTJ3H0MC9of5KDOb/JpTmAzqIT6FneTvg1lFt9MRbLPUJbvlCZf/HVA
dnkXl/1yBTA6glGdiPRQIfr9SLwnI4TGVSJQxeroi9fG/2WiKDRpm2zfpqlTKQh+Dfngtk2YuWLQ
Qw0Bk3UHvfk+XBeOQyYfo2nK/ZqUCMSocJrFE4iJobke9LUNxp5S7VL4BCWMHSR/yf36PXaM3WcJ
ls8yufkApC9uax7kUh7yVZFjVs7jvRaZ/bLqgBQpBtsMlbLrIUnoGxj6cij0HYHf3xlVk3QYzwp1
e53Gcv4YkrH/OMH90jf9PPNnAxP7Zxu0RO+J4CDwTqzu4K6MBxCg8Mv3WHhBbA1sb/4B3kgxNOO2
dN86qbcanIt8wfOSTa31knykwPSv4CGvGmdjdp21Y/Ztqopw2wF+X8ACZA4HZXPNoPpFgej4bVFF
MIYMSU+/2Qg5xqFCugRhfTeZh8IXPfrYGLjqaLuVlzlR4gGyGUgtvLDPsADr8+JCcu70UnyzBOYZ
lK3Pm5FbdTY6W+vOSP7XigE5i7l07oisbH2aLbxttc0MCNQeDTxisSxX6ESgzwZpYVLzcqLPdJzp
KwmafOosU6/Ltmx/OUzwA/ripHcZeP5zjJ3iYIKZn5DuQdvsx+U2slP/dYvVeCZDwiBRArp7L9Y4
w14WEJHirq0Az+R9ccFzU1mjp7E797mzzxA5EZz/kl4n8UhOXUGmL4DJzAMdhb0k60CfpLTbDZ86
cwwlQi6qUjhBR/g8rq3L/MM4oQuQrarsO9xDCA6pWZf7bJVYPICYPiRkdjfBlv6q9QE6b+Wq8cwK
mR1QrUJhCRSCXm2RZbeMCftxSyvxXAHJ+GK2av6EDZ9fsNhK9MGIZkiKivY0UJbfgnBOSDNLOhyq
bR0J5rsdTxuPFHqfVOKBBzR1aCDUiE/Wd+aLnl0GXXy+bbeWZu4GuqEexbpUnzjZqETMluFIyr66
JKDgmgVdKD5UCycAym30I2IplGu3a55t6Ny0yoDU81A6IMzVLbpALOV8jGF6geltoJrd+kjzB4Ae
w32UrePLMNtv+BsO3LVNXiaJDKZzZXcfaAc1ZK6T9poqnX51EfpRNYPw8R2UN+65TZfFnAVcAFlD
RVLeZEzZ6kRjmDmupaj0AbQqzDQL6OdDRTeYqGDboEstCRvvVQT6/WaNTImxLmI/21tDF/AuSbCJ
vxphlPhAQhZ9LEfa6qYIVqijoNo+drxd5BEM7CpuZNurFubAMYdAkbEkOpfLNG2P6AplnTjvqUd8
oCYoGIwxasrz/hp26cIO8Ccic2ly6dhyB/CimxriEv7JlxtsJCoeiluI/Fhy8AlSxJsZdfH8krco
xiziiNVzXiBx4iNUPpdlLsrrPA3x2H3ayMrSpV6D2S1+KYJdfFVlAOjPZlhHexDLlLsnGnHYHX3K
B2prGzE+9E2U0fDUEohY6lRkw0e1JhE6oKDu62CfMml862kXxgb207i8KweE0wP0attBAWi67tK5
bYqk7K/naA1T92FYo4JuBMM/xkEeAJvIfhdNoYOI/DDPWVfNh7XoiiEF3j0prIcKbGPjYLWVxyxx
g7jtBcjSWo5AXZttDmZEu5IVPEzpuv4ytlmujhy83V3fArU8dKENF8KzpDoUVSxKIFSdTa56bjXY
QZeXKxz5IKOLOZ3vo5yGspEdy6a6zHoCZAwQ2kuiI/tjgaXnQKxGMwGlWEKOMA+lLm2QwolINaDK
oQzz8C4Xj2uUqRKJmavWdmgQSWd8QMEfjSelIQiZqjgKPWhYLEwS6LGXZVKKo06DyvO7JFoK9wxu
VbJLtxu3+bJ83TbBn7nQXznVeYd+AF4+eUgtjqxi9gznjYkRJAoLNqrcboY1He4tad1pEZY22uht
b0pCYFSRMpdPdhyKg7VocuaqNkN8XWb5feZsO5VqAKvGA7sD4VfFTRImbw4bNpvsgU6CoNWQtfbQ
LoBeMB8wYWrI0/yPROn+ozbjVB2nsuS3kxrhWDVoenB0gS/sCiAu3038gV5JBUdXOprh1BuWQ8Id
J0c6C3XTM/gn0z5kN6kGh6j4BC6Zoiw6pClD92tXuvMW0nSo0Z9skAdYtMyEdk6Fuoecz89X2npW
U/Q/CI3peddkxbRo+OYlg6QT+kR3NRW4uOMKzPlpY7b9wUBDmzOMaMvBYlH6elt7e49dHpt/W/TD
oe2QX+AU2CN2nRadKWiBNjxavHQtT74CCEMbnj6B3Tam8lTqsnuIutg2iyzE53iUz0MHYRZH4XYq
U9Z9UT6FFTEnsNeSmNlrlxK4RBka7FRNC6zymukUF81jAM5tWBoUu+RDh7LkekHTve+9IOXXnvHk
c58Qf7uASD3k2qgrAgT3BVh42u8xLeiadLG5KxgjyFsRHPdJmH3P+r0YXke579ohnV7VUkXtcSha
8JLAdlVxBYt8q5rJtmEG9bMpYHel75KGDIgjdRG1XX436Cl9FUKg5VI64BzQC6MUcHziexugUZgT
YtX5lSxcWh5mAV2lRa7V82up1fwvjapNNL0mJP6Kjddb+PlgwLtEc18cZt1Fl9bk6fNO458S2Joc
+nBF+kOeh+7Vwb2F7QGV50k5BnESjJrkFkyavdErNB615UhpbsPk9GufzgF+dKB+S90uQ/g+zyvW
ChYl6jSnASr+WEAiLTUIsuU4dgu5BmbMoWBqw4ZkHirOvzIoOtlJlmK+yVbUb3WEdGQ+oKNelB9h
UIMEN96W/GWehuFLqZfQ9BOZDmiFYOJ759GaC2RXRSHSQQ5XF7MXwxne3vka0W/0x2CEQPuEQHeH
5jZF6p4In0QNbJ+Q+awyzvXR6gWCfwhEMImaTEjRZf1y4ksBZkPC5tgjSbPHvYxdGraaNkVOTUa2
fR4nN/YfUpXA7IqqgvUIabRQm25s4viwnqM47cbsQ+EIq+o+MS35NkDFGcE9GFWhg+3Vjn2I73qh
CkUbVNsh07XbhJxcU2LDzdeDAJ1UDbWDuDpbD+OCRlY9el2wlMTN5FCA6YdhATpE6gDVNTqyWadN
+5nzPlP84LFUwGrAjUNGWy/BqGJGw42+GK+ccJH892TQBiY/CsiRJHzCBtTXE4tTUCFnDd3SPB7s
mkVx99A53eM+oKPi1LoOwmJA8gvE8bj8v2RES3RE0VM3rgeqRcg/o0NEKp7esNNI7/j/PNAdqUwT
FvQNemnuTDro+52WwDrcyh88Y3EozpA5b1hvJplo+8VpLyJRjxWArgiVLet8gS0C4Xh+cQKAQnU7
I6EM93FH4zVrHJ+c6c8byCbcLWx5nepeSeXGRaKp4+zW8YY4XN5Wtwqih6mBBgWtuJ7InOu2OBbQ
jbYwNzpnVgVZUDsjx0HtwM1J66pDPI5mdeghCrpLoa1C6g5n73lbKYx/c5Wd27mU66oBii4ANtsG
Cic3+OzIx4BuM0ftIYChwA5GVd1uSP3geY6GgoGUWhjVaHeRGZodYask2Rk0nHzRlRueI4hd0KBS
wXxWZw5r5wjxh/wRj7tlGWJ0YfujKiYqDouFbCTUW2rABW6FW3+K3q9py5cHYJfLBbBse6tihnZ9
aeHuYDxd0T2ESGinFgpeVkfDU0eDL68MUriyJmjCtbco8P14tnMMUWGo4K2EV2bpf+gtRm8MZjOJ
7hXYRx06fWzr49RGPiBBiOBYLtHyoUEPkTw/2yKb5YHJKrxGGwurrhPuTfJYoSNhfvB4luZ3i+6e
toahGKXBuEULqhGLBmFHpBN2ujiR98sP2DV3xAUZdTo2Wy/QrwVbF4tO0iUVtDKpgUGUxRnModka
T5dkUuUXNH7I4JguWcpVA0CxzVGhlut0L6sidoc0zt38GUoEqBhqqyF6ayCxMAsSpCSFzAfg1j1H
5S3rzCAPvwvgv0KN3oLlseyL4Trik4Ky3OXwOkDqpiWUFOnq0N5kzCkYIjT0O8NGgBtTBh7VBFK3
i0Eroa5xAMxeN+gHMDcY/YhujgrXifYQRaLRegY3+4AGDhU6l0Hq8FcELRHAw05zNF+Cvusriksv
PpadtHvWRdL2ggymuLboe9C+IkQS2MeXrHtUnrA7qBb5D24TjHzltwD1GPoF1f22taHWbeyfq5C7
B2/RhuRew8YGsraUCtG0lPAO9Dl9TAAflgfaKX+VALRoDx5SlX95ksFHmPdwKo9Z10EtaPMnw7g6
zekYfy7slNS0hCxQ2GGDYH7a1hp2pPUensq0PcB4vsBjNcBdX9N2ocsVLyzEYtO4QZ3JmUcDPU+H
XamAahht48o1PYGwAe0ZExgLD3zZWysi82FAYWZdQu1H+IR2gBzdme6I0+6Wp8lSHeKc6/IEXYL+
5EM5QwQ8j7hKkPOwfVtR8VoiAf9goj3jnfBYCLRDiNa1rYueUahDetMKtIKo/oe9M1mOG9my7a88
qznS0DgAx6AmAUTPJtiIIjmBUZSEvnP0+PpaUOatK/HeyrS0N3lmryaZ6oKIQAAOP+fsvXaKEIp2
yWUp6ABsFqeunW02oHcLLL3ArI5rnw6FjboNFUdRB4NVfx/buMRk3k7+2Nnzi8tqMZynrlR1kDeD
vG9thbW402xoEBoSm5NVmNW1lYfmWcZ55qLaCedio4zQO2tabH6Z8yQ7TRrUSqRzqY8ky3zDpNKX
mPRcD+O63aYK175I5qAf57Td5EoC+ejjROasv8rKz6lhzvauc0b7SYP5NN3QucosmgEVpIq8LoyX
xEOAsCnQRdxUCD70rTvaM0WBZ2IyaEIdjkRhpPFjBjdo9Hlusqtjfx7EFkSk9bw5t6M10oa2zCq8
kXlhPTeIHqINBLAXqy2qZ4WNe0M8Dr1HBI7olqKBSz7HhK6NWMazdtJ8jZ3Htepx27T0XV7LqNfw
w3NTByrJ3Nuu76pTZzdYL5SbXdEXcA9aqMsnOsaJy2UQOV9qc7G2k9Db+0HN5jEjttf000GO625N
L1CyAK/auG0rD60Vl06weBobpyLxpn0JQyC/xy2bBIrmVqC41IXfWHa/ZftinMu5ipHqjcZzHM7T
sxd2xqZuex0no51tC5mH31H56gFU2e6TZLu/N0RofKkQhD/rvASy48SJQ4H/jAVGXk/M3Pf10HHX
yf4NvXB3qXt9DiEHV7rBfbBcvEiDtKUMUex5HijQVBL6CaDJM1007WpsTPU5pdkRyIlCBWxQuWym
2KieNJmLhzS2ROELuvrHui4NJlMIHzPLApVD919ts5p+kPrCAyorhoCRNKaiZyraqqjvlWihsNx2
adywyrfE1yAVUg3+Z2b205wWDbMG5n/VrZhRtsz70cQ6YQZWpU9dfNT7uEiXI7rqufsUJtNov9ul
qLIDFvyiE34olN5pgRxsMSoWrwxxCTMt5AoQSRPQOOjgjIVto9RnfPyZo/Tp2M8TXcyNY072Tohy
lK9OWXYsKk2d5VPOOmbHuh2wz0M2EGizE0XoSwSSJ9TBbOMROc14oblpUJULG2VmXFff9Eab3TZg
vohubtvWQH4gcSxJlCHeqaNw1XRzDTaMQaI0WvTmbrBkRwmTWJOj1FMlx3BIA+aiIHZ3OHiSKb1J
06qFjtGOpGkZW722+rb50mfLYMzAJaI6mf2xEmzJNguMjmY4hPgFU8+nY71+EuGAScj3cTQNbvO5
h9IBLS8JZcbfIU13QX9oXUvBfIaIE+aOP+medIfdX4znfvVrMPzDQO1hXcUhjGoOHcKvw7lSp+ZI
p9p711NMHX8MoeEO24yflFVEiC9HOZSFrxdCme7GVTm+oE3OHKX1OxB07qf0x6Drz9/Xr8Ne3pbL
2BwrKylxDA+ZFf36thJ7xikUJe7XrKrXQUvxuw6jyLycC1GrGJf9xaDy1xH5ekRs3JyN1cqLX/oj
f5mmoex07Avfit+POPwucrHsUjEpb91YAKftBn3ScGAkKcPK37+Kv8Xy/p8Q3D8TuP+vgN//D7K8
LYIAmYX/92j+XxIAPoap/IgA+P1Ff8AcSBkmdZM/Mm2B/WhF9v8jAkBav6GmBvLvudii2UtwJf2R
AUAehED/Y3Dlc62h1EA1wzR5zQCwHCJZHVYed/WcrhatvwN0cNfj/6wIgSsKbILRPt4+e9WHrLP/
n2gBcnCqqpoj4yCZXuVYbCvps0UGqVLODa1mHmhl+DqDPqM+lFH8Se/ryGeIX+Fyivobq3JgGqoB
wpEbYpJQri0v8RwxW3PK/LEq4cFQcshjE3aP7KEnRpx986ZbdaZ41BEn9KlVWvlkgla51IxO8w2T
aPXVDsvqXMWRdyXmyX4r9SYHtW229ptVOytbD/4CnKpKA4niTp8yqyqmbx4RQm56Slox3sSVu1VF
68toSs96mtVy72C/eWQnGXUp/e9eQFzE3RKYcaU9asKuuw04toFRdBptXDxfmxaYpghYBaYbA7cO
D+VYvuZZLs1zC16P04J7HEvAGF2ltdH7feawJdQhb9HRG0d7B8AaRmebfRHFUp4jxpRQ0RYR2Epk
zyptqYaNUAQaVhs/D63xyTTTGbcLyqMjthbwMnVRX7DM63gNQviaOiK9F/oUYKDaafrERDgOsiTN
xaZZhsZ9wtE2dD5LtOZtF7WALqUFABk99KI8wbQiOvOWFsHS7DTELI8/kJI9GvsFi9JYv4hIwObD
f/vI9Go9y5nBuYgrz3j0wCOYm9kcjcco6RjT5rXNj++sXB82quoQmWLQoqWAAxoQOeTlYivtAb44
lChWaU01QAzHEqikoYCT+T9+CVGE7zWsHeVsmp5Hpz/HBa9BBpm5V3WJItWku1/4dlcA2RQUcr7d
O1TkgwBUmccR0J1osr0nWWVWD00u9J6MXgOVruRQ0RZSwnhEocvHKHoolaNb9ct+6jzraMWd/VZD
m2Kq3kmVbNTULmevnDk+25rqbEZGtvhY4vlA7npSzAbx2bnLljw+aXLmDYxGM0VbN0o5u8UQ1i/g
HqlUo3DIaAagm0zZHbm5YNuEkO+GJtqImBC3XHTsVmjKJqrS7isPbICXENKWjUCNkXDGG5Xv8zTt
Gr/SyqEdaNqtZE7qBX785KwfXi5dCuXHzDiDapz4k6UBCSoYMB2nKeZrWdqufnHYyfpCq/kQYW/q
F5kMztWPI9JrB4sAx9Q6MlLi2myARid+Okbh06iyTvp48yM3ECPGz71iJ/ims9+SvmDEdHZ0Vb80
Js09hIGTOkQ0FcUd2Exa4VYTV8fEQnm/DelM4e4yE35+ZOV8rHkdHcFmcD6LLp21px/vEpV2Hx3y
mQmmbxk2b9auHa4yYjxgkKi85MlOV46aCd0LM81iaJaHbsxguzJ/4SvFurmeE4AP7U03e9XZc1qA
rari9x4DyRUAGTFz0pCZ7rNK44Lw4Gbv3TFnhXJTkJCi0I15B00m/74suKk2qYM5lDLdzCtqLU0W
+6ofxuoM42WC3l5nkz+5WTcGnWcuB0B6470+yukypHP9YnGlWQh8aBlwnSLi2ZDuU191sver2sYA
bANkAWFowgzvizKy/Fm17o2ju+E59WbviS/TiQOUisZ9Sh8InQCGqpdO9C3amdScHgauYpimstgt
CK59HbDVXZ907XuqWYa1yXnoPOVePj1I0AS+ayoubFONig/DCbhydKHx6QokVpBv7ZJdE4U5rWgP
BAuSmmhYDsg03MOI/e8dgTIySIOuEuNwbI0sDi1g3ihKof6W6/mdpzjEuwu312EKPnDAYrzFDCC2
GCFMPEydNTIiDVEvFQoJj4WZAYKpjGMfrnt0Vxp1eZ8PlUPrJ8vTauNmsYnbbXF3lEnzN+EW1ilU
4LCoqYyvue1ivI/6yd3pLIFXDdjDb1YzjY+9bc/HuigLjDZQBatE+6RSTT3FpkCp3mQrRtCTyZ4Z
GO22ScNJRfeJP5vKnS6LeVtG+vItITeCO2DM27O0GdJshtSlTwXZ1XqZs7Q9M8HDaUSIkHHsF5Vd
43+xA3ukwUOR0pmAacPFvWI6dINSufhm216MlB0fMGbDuZlPJX2um3zU7g3CaqatbhtMqjI5tMZV
zma9uVuEFR8H3dt3g4N9jxZE0DZZfT1CwiTnpQ8vGBlZTSAdYNGt+3ukFs+QmckYwEu1AO1H6X9V
Z6Vufgqplp5oXKsHeoWX2B6ae6xCMGii1riHxuM+lC7FYN5PnbxtEEscEGPXq3FMf47McWIAKx+X
yHQ+98zNUTcA/9gzgKelzPeW14dBrTMwazywZS/8vjYvLYIhvJiY4bc5NvarsYLkNodNp6OGoHU2
mTR0c/pudOMsBYmSarTe5kjLdbx98fiKcL1glirw/u/0ou8LhHV53vuaIWj7WQ3Q2EnvHk18YC8J
4IiWR6Gl3/ap6Ilh0Orj4Fhc1aOVvk483s9j3vc3nam/rl2e65oeUbcxxql2fLcMu6vWWQgcEZ75
MHsk/cxTatwhMeq+DwjIX2cvqpq3qdPz4S4htSA6d2rJjgxXS0Zz6tlEC38X4xPFRQmDla3gdDV0
DOpzCoLBdZgStZZ2q1TnbFvsVzPNweIbYq7pqlnRmDgNzDua4cMLWIowiIoYIWDt2bdTPzJzy8oY
TCvS3vrG1cLsWg8bswziXtfuRIYWxxU9k4giBwwnnOlUt0X5mvQUu3ZVfwr7Wj9lunrCpD8gaec6
bVP9xTCjI97B9kqj7/88jpEFGzebwXyErUHXOI7PbSSiWwtt3nXvqoPsx26TuSZyI92ASetW9SSu
xrgTfEJp+HS2rDyga4iGhrb7jSO4VPQkvkJnVB1gcn8OU0GzJHfoMpmV8MuxywJnyvPAQM3CWliD
/5wcLJ6WFy5BJBoUXsj8jZ0nLH3amGZt3clIOBeMVd1DpUTPgx5kL58n7vxsmXaa2w3XCBLwGPfR
J0dv6J0oLQkMpCU+3TqbOJmieEjSamDkxfZjZ+I1DGhhpEwhKaIYgzg2c5s2ji8FYJ5dZunzo67U
cEZdqH/WFC8cMM6BLHOHQzIB6w5QY9xZnc5Ao2RkEHQm4jLicpr72C7ywZ/Ldtz2VZkAlh4r49SL
tL9L1laDCp2j7FJ5VWXR/Elv8xBZRNE/xX38nIZFiLTKkGwopiH6NNRro7edOp64rXVyahAgkx7B
X/ViuXN6CLCbTjG9YD6sw1SULrPkHR0FmzuhQH5UT3bDRLLn6QglneYaAPt9PQr5VHt88KGe1AO0
WRdsfxOmWx6HoEnTNgmaNWJDhnBHJ2Xcx6ED+VelsQiWOWrPlZjhV+rxvKpdRLUbTRNIPa+Zrt1i
Yqbost58TZve+Q5/etxCrreXA+zQ/L3Gb3rwlBdu83VrVePQ3eTD3GzwYRaVnxepQxJIg2cFXJgv
e9lfj4ifg3DOO38emgGbuGueibUZbpZW1tYnnm/ZdUejDYpr4U3FJe0SeLyZXd33CFGc+9zTrMW3
Mcxshi5lW1CO4ktmmDoIBFo63EA6e0FIy9ltxEM2Yuh4VWZtu537zJv8FL/+Xcs24NrMcTRvytmK
nt1iKKtgseiA0kt5iXqjul/Ccc0hi+Jdk/Xzld3a9k1Txg2T0qbRgr6yacAC8D5PRjPvZZlMF8Pu
2sd4LE7oh8+1XKYA6zGBJ23VvoPq0Pc0ptTJGOxwryL5xEZt3LmtQiGlxF06zEz97SHLkHBNRZSf
CKEhhiFBLDdviD+oU5yOJSzMwnSWe0x89ZcpgwDB5WMCKKlLHJRWiYK0tMLlKkP8U7zPw9ReNG9e
brHOqmRL88juv8iufgRtVmbuRiU9MLN9obG4HbFA7sEqu/eVkX+uGTbH5zJv3PDKKvW3bvTq6wmL
JaxxroVjNiYh3zNUsK3M0ti990xU75+Tgl+pcaOAhV3wjzY7m0QUheXersfPSwzkGD+CjNxLZNbN
haffEQ1yoY2Hnyr5y+8q8J9Zh2t76SdtuPB0y5Z0VqHOCEOAPvy1MI68sZ/NiH2tq5Q4MoTwrlDo
mI8L/bqvnjKS/Z8fz/61sUTYF34MQ9qA+1xdsFX44D5hIjIjRGirA2Jej4kjW/eWhfktA3wfB2bV
g3SlOXQTDbK3jug+6Jj6WJDigtA7cix2Gjf21mlKoW4LNRg3heYsKB5Nw3saYjjxA5kEK6sZWtBx
JZN81SPd8ijoRbc8mI7GALqZMjgtfc82s07tt8oexu6hNTyIjguethEAtkP78nWhniAKQk4UbBHD
e/b6ML+RnOvGI94AbISgkr5yyZTfJZk7D5YXsaNnis6/JyqxfqFnN01XEbWRtq6dOgWWoYV3i9b2
7Q7ZsWr3MqrUYV6be7eiQh6yV8jv6QYbsnr5UQsXTmP8hRvpo9OBhAKoUnRqJO4rmjMfvvSMHXLo
tMzH7Hmtl+0kpTZAzEa59uff9vqDfr26OBA2DrYB0GjMj1eXZFCpNTkHyuOcr7iWWM26suH74d5D
wol/nXKpmihCFp6yL3/36BKXBdYj3FceCZAfWqtwNg2XUSHev7Q2H51xlAEogZn9Y64O1aRxVKdz
KQK0saBs+/ODG782dtcLHfC7qeN5MlwL49OHkzymthZWoaoOLTpd5OVj1AvMpY35WKYtZTO8SD78
IObqTIoXe1RdlT2FXxm5oOXFZDz+eEN/q735/2NUIQvbarf6n9ubZwC1/Xs2/0y4/eNF/8goMmDV
AjldbYo2Pc5/Nje932yXZZPq50ca4XqJ/bO5aQjSvv59c1N4UAPQ/PIl6wav+hu0WuPj3SxN3XDM
tbW6klBN84NPip5nrOQSRqcBWm3sW5bh3lEcLTuofd0+QXt8GvQvKUqCY90IMW6YD3kQ1YfuABxx
2FuN0ez1LgHH/dNp/DfPFtukgfvL/Y/9Dq8jN4LpmPR5P4J0p5bkwowoyaNL4k5163mZfisRU/Ae
tNDOcJWT5mEIDU4l3JqO7fBGq4fWR3nXh19lWRp3LXaRhpk+ZYT7eam16Aa789ihLmqNlwJdl6O2
MLYWCkdHk0Fup6bOVsKWrRYIp9PkYbXEB0LPyi4OIOuIbArgIGTqUzwP0boOMG/0PTtv7mXY5nMg
cL8WGw0z+0mqHlGnOafbSXmPjYS012/xTFiXxXB6inaE+aNqoAZ4uckWo0eI/KVACwVE3mILMvzY
jiRQt+eNZLBr7IbQjPNTx44o25F2w1YmRRRzB9QbmjX7nFKFT8TtaHt4e+rURKmx73urfYdOqcBT
2FPgUJMbUXUCu9E+uj/2Ux5sexdF/xmB9cAke9CCxF3YgoHucm5gB81XJRs09HBgguN114Ys7UVf
93EawY1s6bI8fjZDPAcQO1GjalGl3S0/NoJuPLfgIQYeY+7yoCPGulWIKTbT4rGJZPhmRDuZaeKL
aot0g2KpxZ6Iihqtj54492C56nvYmZZfhLK42KiT2LFayoDzUeat9SmNFMNZQ0tul6VBZxKau8bL
x8dZpxAqY6s8Tk5t7wEClrua2j3zDeX0PiWKA2zFNQ6TFdZblxkzVBMdBbteV0exdKNvNJFzx1lv
ztLJVrdMrp8iqDEnD/f6CZNWHgVhqefPdWe0jwBs0+/NCNfUz3qtfmAWudxYpTldWYOOoopR/E6E
HZY2dD+UdfSfcziqWzOpOmfDeRe7hTEuhoWsjt8yLnsG9WryCQlUdCgjembuMN6w+xvO9tj221wk
3l40cb7ttKXcmGOC/RYv+33cFWrX64sJbgPESpCrwg13I8KM2V8a4Tzb/BBfm3Jtg5yl39reaLyZ
URqjBZ7nb2tgy3VDghAtWfZ1ohYDMWFp6ry0FO/45oGzHM0BYXGAlmWOkSW75bwf6PGnG9dmbE/3
qnDRCnsNDUH2TnOwUjzonbeh9mhPre5uhJZ3R48q6YzEFwDYxHk8Du6iWgjVyJ4jZHHnKabqt0Qf
YvIY0m3aEsiJ2hdJMBFr4r0YBTVcko/qcRnr8orJIoVfvTTZtW2j6LMqAgZNQom5uzCUCQpqEQ57
IiOpvs3OG9G164m9dzOkoFmnPkGqXL64wzLBI2vF0SM/aM0Y9oqgNpArshKOL2QoSLWppTPrFC1L
adBMUdmaPliOYLmBV7+WWIX6wG7QuW4qjLDDjUVO53EyFogABTPgdGPQwymugB53OHVmXB5V5NCd
aFlEClI4ZH5r42in8koi87bNxXjnsFVF4FLGw4RKos1v6fHXDPQlmsqRgApth7anBmuiFucGKGYL
KNXLyS8K8+IpZM90n/RWRzeJmcI1cdbNlUZOSBugLdJvqTSqR+wjGg2GPhGBXvH3Dteot0WjFJ8G
2rzXIzK7y0ri+oQapXyUdmcQ/dYXQVGP2ZblmcXXbrPsPY06jSxOWtQZbi3lXNpkzrVnwtCW0UcQ
7t2b1iiTravjw9pENW2/ndAL75tarObESGF8iRDa+MNsDPdGNzQHnBrBosGk3kR9FR+Qcg7QC5pY
nGOPFDZ3HNQDMmOYZSGbojsDG/7naiiSexc1gnFo8eRdhICsBRq3yyAtunH7Ws1IljfCwJW2V2vo
Ay347C1uvIZUCmMarjtZwKWMjHFVqFkyQ6A1d/GtNnVaFthDy+HyqBu+s757954Wj7sGTN2ro2Fh
8yNPX65oX2CYma30qODFbJvRbrasDdMRplL4PGSDwX+46FjnuclRfeANwKLDCHGN9sLFga4utRv3
yohs+hCorWL4qq3RnNAFJuGROrc/d0AKfnxtB03ixtAVIs3e4kMOhrttY+c9tfQxGKWoScuYrKfE
6PCF0lG4AEYwOGrxbjatx4VoZ9YtMqYrArlZcuz8KkLc+j611dFzSVBwbASEETVkIPWy3ta1SG9m
u3L3otJqXoBa/bbkRheIiuV4YzNF8U2zNwOsceamR+tDSatrr5AvmzvFtPAs7EbkPviz8gV24/A+
WHSRMxBEgSqqab/uS77kWla9c5Xa0KFmFw2RSN1BbvEKxgjvhwExmrTU2ZINEjUI7jDyjHZxxbaf
NdD6hMN51m6mtYVFcun1JyftunLbOA3Txs6Nsu3slda0oYFHWGBKKbmQttxhepOxO76h8c+XfZ0l
A0JlOh4vSQt0jC0cX1f8pol0uNV0kd3POgyrKbT3aQppY2sJ5S6kIMXWdZuMDv1TNl63YVaKI1us
6hVFa7freq0IKiBjqHWgflfcLGn5aiGe4mcmw1cTQ9wWyjGOSzdWxTWAeeOqZTnjLmpRfkUEQSFX
RV9bM8ToiBmix5O9MYWgIjZIEJuxq/vk6tUnxIoaCtJRamJjEdcY+6TlEEakVU1xP8Z6d1Ol6Xwn
HCN5mPJBt0inNSx6hrmp7fq2vafO52HNfP4aZmsc4N0wzavEdAw78KYWEw/iNqZOdiHIUlzD0xAV
ue9Yi5svqJJqRp+L5p1c0Y7rBtM21bZIK287GwvNOHpRyJBSx4W6h6/jqiv0RaCDzHsT3uBCwKCb
psMVYiP8gyPrSOoruCrMguGcfTaZN2jofUQh9j0P/TvuWgA/OtdAuPWq3DkNKZ0zXyQJKQq4MGDK
TGMYhzxaBfsvsFbyYZoMEVSNq7VcX7NzlipjoY09q97LinSFa0YvjLFY2oubtJTTkyIL6h5bgvva
kPSzr5xI0fNNMu1dGICBJGzNct+0alohxIVubWJj4ZHRuHG/TxDxXUyi4ouTrBPvllS8+js0Q5H4
lND6kck6ft+SpKtNu7K5gqmnXdSdHTmblfP7Jvt/yzoSnL/953+8fS2SMkjaTiXv3c8VmoRu+1M5
8i+ileBb/ja+qW//+pp/alZI1qGfLoVrYBZ3KF7Gb233n/+hIWchwgii/kpk1n8UfP+s6vBhmTbh
ZsJ2EcUiNPmHZEX+JoRh2Lrj2CbNDt36W1XdB/Lo2j9YORu0LtBag6b4iL/IUuLzjMVrDjNguOcu
7coaOaA1Eu1OQjMTWVV0u7qZL3ll8mDmpvV13WVOFeo1mU8Eo28WazGew6RHdFyWGZM6Tx+/TZ2z
igLj1JchDywegZdSaivTK38VGtxEq09qiG1eu58tHZLD5OG94iQmh7Cw7YeUyJGraeqWmzy1O/De
bFUPbtOGKA5RT59QeWW0fXEKQUPC4rw6UShc1XlqVMqgDHe6NtnpfuTNsUeGnXp0Fx6Glaa6eyJi
xQm2x2vqNtpzkhfaY9SUDmLxqdz3HuNVcMYW+7e2vkXTLINiau8GGX0l5ZkPidx8Y8TmnTDnbEe1
GQezbcFQgQaz16Pse43PjKXFw3lQ6gt2+DpBTth09a5ZOHo8mHcORPdN4nbXHebWTW+ad4khkfT0
1+iFy008lQ+kDhlX04ibmanYwAyMUCpTFlfVXFwJWT+HBYLYxeimUzZHrx7R4A6D4k1uWXfZnL02
JM8yU6oeplRbXjK4eUFtxQhcZN2z758Hn5XO5xJ8pLTZEqHnbBD/rm8BvoXNj8aMae3dxdVvyVPT
dh0dz4eo9fInkmPEkzFZmIRLYh8pBCzU75I6qusahll4VJb6ojtiQQupnToYZ2+VMNRj7TFsiROc
ML5V59tRmvWFlLpDKBe5YafY3KLjVM8ik49Om1TMRVWyN9oZm3WIcn+heXLwGocIplx+yqnSAWNZ
4ydsKNFJAOl1fTdqizvTC/t3TQcd52M9t+46jK83iI9iLKJmPEkY8c2yRUXwYGkGZl1VqrUlbN23
BIDumEiAr7NiB7KDY5BWOCRBnGsD/rWp8faqQWx1jGoDo3XC0zilcQC/EuXXjWlM/TkC6wdBV2n2
Jxd43FkUjv4q+OBBO+P7LJIUBT1zharaGVKBO7CmWT+PhB0SIpLq9oaipJu/Ay1YtL1U2Cq/z547
XuemQq8blSLb5m5iqY2Rk8hepMbD//bvfgqb+h8Xemh3fy5PvI+rr9/+D4Hab+XXn1f7P174j+Xe
+I3hlmmQJO7RLWNB/edyb/wGkIcescFTAGH3f/fwhPkbr6B17YAT+eNB8MdqL/hxzGmYCaA5sf/O
So/Q92OXjEY8gleL98D7sj4yphtFxEfhedVBc1uGtXNcPXgYAhlDSQKJAS4+j0Q+XudandAtqp9z
RDpHfXRvmJZgei6WOAsgkBZ3HkblS84m2UZ5lawJ2+muErS9l15jlgI9nT24hm9jJk9PosKpwash
DTEu6TSqN88qrp0xv7a0cR92dRh0yvZISylshpW93Awq+d7rfXJTrMbSxq3RypeYLnVNIom3zXGT
6MsZb9XFMVoLTdr4Bh5ijfDD8ycAcSBq+d7maRYUCAO2biVvXGsCaeziRYnK715WXo/UjCH+gA3z
2x1Eyet+Xi5s6c56xL9C34L2Pnmba1ZwSO/vdpedcHW+V66DG6JFJBWSklLE1uewgd6upAPDD+VR
1YbwezR5Y3TWczbkb65OiLG+dmWYo65noCtIdBZZ/j2FteiTX5XurHyuAqsAI0D4Ogy6cQAlMN7L
cnJ8aTrRUeXe+xhm3t6IxSGK5nPWm9VxyZmpaGPLiaGlKuzkZMZYr6dsenTi+X6sxXNsZadoyt9U
k75Vi33jYvJgGCHareADsRf/XnXzReR8V7PV0RCrcXOK7LTQTNmg/S82JQ0ffGycKAKfQrAHbF89
6E5MnT1iVTTifTsU8NtIW89lXLxhSufJNy8wfUfc+euxagwtGEOXy9jql84c99ilzoaM2PIO+rl2
UetR3n63cv6ZbSTXYEDOJl/OQVYY7NOET8hM/GkJ4bPnnYP/GE5qQJsKfS0tCegyAhaDnZ6qmbQD
0YAvtKdHjKLBNJejD36iC8IqeSsHQqlzc3qX1XIeSOz20xgqZ9a4z8mkf5GNdesBkfAdxryz2R0W
sBaHZhoel8Y+ILjD/KusQ4TzdaPpkuCIbuhwVS5nB77BlvBHanF2cmQOcyVMy2pmMAs2Ea3+RNTH
u2ch90ACgUWJabLhDo+N6h/haX4vKOt83am6gJn6I5g1HGMJm4UcA+F2cbTYN4wkQRvFeTdKgOGe
eCbsMN0BW7oBluPuKEQfKYNRkkwul6LlPCeumg/OxOXII+6mNrX6FVq257uI3wIwBgMocS67fIpC
f26E7c88og6NOw+nhkHlsS0ceZwGTbvN4jnfNktd3JZaPe/0OB9gRjStTx/Ieqen+Up/0rkyaDRh
FJ6AqYhV2lunAYpAQjwh7L4R56E0ejgm0PNUNOUT4+inYtKcPlgErlGG6ImP4I2U+exVWexNsEds
pxj8HGGiQd3NTFMFdphAQXAjX3tSEcUTymPHbW5yLb6Ulai2oyaesLFH2GxtG2Sn/TaVs3ovIXBx
V6Yxru5mI12CrKGeOkCWCpyEFNkXo7M7nq1c/ktqvlc49zdtU9DEHsgsnkxjh/yQ723mFugXLkNk
d5RbhJvcMvjs9xDVwg0S22dXc256sxmP4aC+I7M7Cyc7/VRe/Jtpx8dJOvYcpkAkcXHru0yFPkwb
k9TB3IhS8yAGbY0GaYiBkNNNYjfXC22tvxgvfhyjr0djIsX0XpAsJz9WB55AHefMbnmIuNWD0shO
7KXijYPN5y+O9HGGy5Go6CUwRZ1wN/fH0+sn6fzoupOVhjXCpi5781aoyrocp8Y4+1a7obnEr/Td
n5/Lf5kbrcckawoHgOGt/+eJ+dMxI4vUIdmG5WEGEr+12+GxmrixNUscRkjMaPFY9vPlrFpWtz8/
tEUF9+vMaj02ThwG4wYxZh+H40xiR9Qasjy0hbKCtCrkZQ4BlbBcnLFAZwfdm95HrN67bByGEznh
3Lf0oCAfE8/rIGIql3OPfAGhjH3wvIJcr545gRzPo8PyLR2TTh4gi6ZKr1F97QoCMBCyPOl2XKAS
Q68vcwBkVeXtbWRtL9gfHV9Iloc//6T/5hKy1qEcniNDp9/zYW5o5gkAYWAPh9hsdyCwL4ipLsVC
ufYXx/l3Z1QY1rq1IueMfJpfv03GEzDu5Xqterk4Iui/zEZCKBwWRmRvHrH2Ei0Tnck7NFEXt9OL
u3jVJYgl+t4MrMvrViWldNoY/8XeeTVHbqRZ9A8tFPDmcct7etcvCDbZDW8TQCbw6/eAkma7KY06
5n1mQooZqUkWq4DEZ+4911RHsiLgZsj+HsrLBWTnNvY57unk0GhEMcocZarnyDHHLeYpouKTMTn2
eitu4QM8qpbHfm8m9qFLfHCAblcd7TL5HiYOErwM32Kr/GqrtPR7WH3oblGEYE6D17SLR2cXxzDH
I8SxSP/VMfPQ65j9dE3mJhQsk+8d+NqX1snGpYdf4hdv5N+cMPAp/cCD3+qRAPPpAyOUrGpszSp3
6J0+ygnFyebUJmpvIIn//KH9ZanMXcAoA1QpcQIBcp2fP7PWHBHGgjbaYRS/tUVyIHT+Fwfmx530
ozqEk8Vjbmrb898D87MpJ4nRKOe6Xu6qYKg3IlHm0g6nt/mkT2AAbbs2PGSmvQs084KlO157JQZx
FT6JNP3qu+gTzWJoYeal1m5IeYiDswOTMxIgYUTfkalbay9Msl1uudMidZBlM6oQpxw6AWiOB7/j
H7vCx4My4hXMHeoW8g27JSuEemO2ZszcojG3vcIyo5vJd6fkEmyS7DyoGYFEpLXvphSoBmE1jlGD
KCAPedC7W3gIMX7W6fiLz+Rv7lg+C9yCmPfRQH3WTpVm3ZEOW5Q7I6dRGOIiWSYE0ixMLeN3jnkH
EsqtVT76l8JxiakRrb4gxgyLKdcy4+u15pb0wCHz1c41qlWP7Bn5HnZXwuWJbCfZqfdgxoTOJSbJ
CAMPJ1FdyYr0hvFRN+XbJObpCFNmyGQMIuYAaE1ts1h/HCnECPCOawhlchvU8jaCsrdIW65Pu+bg
E+5AyAYz91UREkRnOtMjLKrh/M9v0t/cJDwz5v+wyqV7M3++cGXUeKiNh3In/XJFiaMWnuTl2HoP
YSL6xScC9/avTwv0FxbHmgER7C/35Lxbt0y7L3etic3JwIyxwpB7IGF7B8onIZqDS3IaaZAY9ncL
1rDPSZSf0U7Dm6hQwVZlUBNFOTTrwJ0K1qHwKcrR/yoy46QN/hWBHGKJijUFHVFZK6sWb7h+b1VO
lKI3P4y5zCIrew3lXKVKnNiTfsZjBEuqIo8v6dbIP/1Nx0f60V5OtrJWicMfDNrs4Gqzd7uWw6YO
e8gBE75ihbXjowkKS6L8kC5Xh7KX90lHI+lnUc8SmlbPmeR920V4vu0AiuNwj4nqGrf1wbKo1gyv
Jx09G1fz/9AK/kkIBAYHVD9sDBu/zHwbCeVcKk/ekxJEA+FksOndWlvmDdUS+UqYtzMYbDV/mqHN
c5OSg4TxqTkFjnprO1IVet5gLElnZHnFMlCU4mQQP6fxcIv9zV3CSia5pDhoQ3qYCiA1xNjT/nT5
gaZ4W4Q8WXB/cGFyd7iyO+eG8yUWsjxkhnPBjLRigT8u58YIXzieqqatjj6Vfd7Zz2YLDOAXV+7f
3N7UOhgkmPxyRX2ObstZNDaIQ4ud8Ma3Ugy3bNov1Be8ecyeWHlnrx+tdkUK0QYKHM/D+Z4v424z
SiEJmOHLQAivsq5M10EWMOYFab/KuwiIhumX60D14y43BCLoJENoH9nJuinz6I38zuBct3BPpojn
YjfFwYlcKqp8z7qYGmcMs6/HwaLc0lsCsFw96ZcqghME0PrSRzSGPA9jq+IDgeC/99L+vhs4QVuz
u219WtKgz89D39/azuz3y5E4sne3Vg1JUMDt7hGBM8yF1rZwqvHNZU65aevuFhRzuiPb5TLwEKHJ
7O8tDJRzNd95fz5f/7tK+cUqxWABQs327xVy+/fXuPpxtPbHV/wxWuNU/I3xFf81uGqZ1nFI/rFJ
wVHzm2nhZEMK9/NoLfiN6UdAS+HOGQDuXBT+/2gt4CnnYiDlXpi3LP/JeI1FxM9HNGYRnZmbS8iu
hd4OT/HPT4TMCBvIeaF7cWJbI2+kVM0R8slorjXfGB1vjvgsMqs8KAz6+R2h5U7w1TC9bzGjmTuU
YpazBFh977qGeqLkS46O5SkOSxMcBXpy1y8WwSQCgtwtvDa3Wk4GJrhJKZsHvWxCbYGoP7eKYxYk
YjsM+B2JuovRusgm9zdspMs9IdEWI4C+WRajEa3QqNsrlkPwcxMUf+s06G8yhvQtsZkyPOVWXZ9E
b3bb0R2ag8mk7R2g2Be76Px3OxD6Sy7Z6+voTr+0RTYPoQp3D/jz1QICxO9LM8EKwmzj4zTGaodk
yoaq4GuXEl2eggE9bGLdN9pw2bJzGYCf1L1RDBuHQXy/MBOZIpSPzadhVCe7t+qVkWA7EUms344C
/kjXN+Vq6PSn3EmCBwUx+kqVLC1qM3hSCqLgoMMLt4bixk61Zoez37y0RdHuewAZS1imyYktsNwD
iEzOYJdfg65xet7rmpWNmx0bOATbvNIGHpNeuCfBCf9KaeTfijxp11PqG98Y2/owUAQC3MBMvvU9
O2umSOoZownUJWycGENqP1o2Re5/QeeABoYZDO9N9cT84Qn8fnImnHbC8SGHlxCezBryFyikLCH1
qvaKksoCz+qC0CDHWFh0U3fepGzEYHpc7+cr8qEZhLvxDcLgMKXmkOXNvsH26nkdrx7qLjGVA7zX
gZHPqs4Vuz03M6JbOzOyayyo01XIcn8ZT3Zzii2T5XaiK4efgvM6QNe9JTYQtHahWcmddEV+cop6
PBFUaJ2ptxlDxaGEQgQLuBQCppxv5+XC0Clx+0xjZQ1quF9E0ja2RJnJUzuFyQ7rgjh1LH4q/Lcy
IjOPEhALCL2P0QF3G/vaOxp1EKOt6jz9IkvW4m4bTLgXSlMvl41LWFbki/6RBQpKT8hJJuYiotch
aHhAiiC8g3o00dmBYkdiVZjBcSgK1FZdTSW1HJqq3QRIx8j8kCevcesDHjbxELUAwPFMmvF3nLDV
GoR7sPNw2TBjJPF+IhiBNRpWF1igLotFTSI/mKgMrNqqsZLqwROKS5IQW+9Yh2VyjUEXQVrk6F8H
18AglRjuG/qC6UB42BAv3YFuct4XLVqjk88wiK1rLQu9le75xBd1VRAty0yOx4rxVrf0/bA6oDSU
NfWtFuOjMWkMHaZf08zRcl1FPpWyzL0ws/Y21+F4+bnsHx0UGZikSvjTaZhpWLCj5KjVFs5ZxGYF
GB9+JbeiKQBgGKCN9STTsHYY13iSUzze5Msn0p8eQNIphtSNsYmR5DJ9JZqn7ezwTHBhe+26zYrY
ovYejYN7C3Z715bWdCV7Hd6igr1KV4wslzHsPgkLDFGEOl6nhQlYWxoCOU3tj3fgGetzIQbz3jSb
9EuiG81Km32AvWzlHoBoHO5LmhdWmw0FZgUQVtX6ufC0tV5W8iaChXMaUyw6HJ76RYC+W2LJhRFW
oH4c9CZYMWHX91NjvKPbci81M8k9xClzD8cPsaAhiqUqSZCfP+Rta4bQ4ZP6XvNqmD6jaXV3UxCP
3wq9rpeT5o07KDr2De15gWbTQNeCeZ+pbeJkW4++bpVgYaW3mzowD716KLGebJq6jJYui8Ozrkpt
AThC7gPCzFZM+v0X4Dvxbqwl0yiVo6+zu1FDd+S4LzwEp50dBNo3I23YU8gYrzNDwe/Md6sLe4Dq
VjSusayBn7Fc1l+jqQCeY2ALNBFCbbHEau0SMnP8Yk5Rd2qL/BZxbn+IMWwhmW3rIxrj7noqHcxn
yp+udQP1iYBZ1yw6VJZrO3LbbWFThKHO8lcCl+2qB5zyLRoBPkhPvYGkZYTLmUkQX4aWp0UUdoo1
u1lg1pZPtQqooY16unUBhcGgq9wX8uu4NywXCR/0xL2RZOpcxr3GgRXJhXQS+0uW04v7XpNcjLAs
4bNVxqtEHLhCJYArkyPdlKO5c2gBCrZFcFSTxFCrWp/8PXznW1g2e6oHMnBafErrTMezy4bDCVZe
MtxIRnJPSAZQVvaFIMWljEnzEmO50JpIPuqRi57OarwDqkNyWLkcgx3nJkucTj8Jktxvp6m/7sE5
LPCi5EdE3GAnufbuUzi9BzYQuIzdZFsGRnlypyjeM8S5zUb8vWzFKn9hWSEsEDLscEG6/Sbyu3yN
sAckjx+ekFRnyIdEv0cE5i/KSYflVsMm4IaKN31RgTTqoDyaEBjWyg+LU+S0HN8ylK9xotdbdi3u
cRqE98Z+LkdGXWsXR7Q3iNCdu8m3H4AxiksW0PhIaXn7Frnw1u+9ft1gzHwQRdwfHLd4hVDe7ePU
izDisaIf+pEItCmnbFZA9UiJCmFsJZF9KwhOvWZ1An2VJ9dAT3pjsAF40ZDAngKeysw9jHB4YrWh
7fJpcE5FnaQHSH+big5lqSOwz1z7UWnSXuh+ka8TrHSENw35PZHv9bYnNfKq9tGXKlFbG70Jv9E3
cgRGcbz1RYAILBb5TlT5dIoxJBxrJ4ueh0Ak2D6ZZtdT3qDdd6bvTpPfx0UJsDlLvbuMKd2mM7Ju
yesjXDa1zgOn6pqMzi+hsLVFUdnxVVpXJ+zm41m56jSGhv2QN1l5aFILhz6u1m3SxsEmUVn4hUww
tbVJfflCCJ+7iAKcZRV9+h6KbL/JEYNKg3MFIaexiRB5ZDbawLxHONiDE22Rxyw8P50OQTDiKI5y
KHRHr8IOtQD7BiI9r6Jl7OvVMta9/CFl+HJHUZUdy8bnUQ8TxVskMvPTqwqwyJZA3fqC/HJTuLNs
Telodi2bwC7laFtIqgUrHjM6eSQCr1sz7XdRmCYOJ37qXjcOqlSI18YGzlm7GlMiT5BXf0FTjB3S
ax20xrDjrmoc/svMaY1DBeps4/hSvfY+gmXWKhNFCrkRDjlkaG4WLtunlVNN6q1kafTFZffDgFi8
FlEQrngh34u+aDYppPIK46/W7keh+0jQM20XwQnAbd5kOAIMm61urSC9WpntruVQNDFYvug97FpS
Vkl65pHmsiGjLVa3WZZeUfcuUUXmGGzdaaOzelhPUMQPE+cAaGCqzdjHuB9amv7d93yH9Q++zp61
5goka0QSZtGCHmDmLvLsBnwCHD6BDwx3BIzmpjTTvc5H/aUyRLQzVRgyV+zx7UWjyNAe9WIZxZqg
MwVxjOAv9J6bWG+DjdF7AMIm/careSAt5BilF0N2xpsiEAY1ElJBfTDzpRVm5iYsp7w07nwV9mm4
CgfiIt4QYg2kBxYlM517TwGKBaHs+DMaXflBdS/HgXet6t4J3x0XQUmlzPjMNSaUnIT2DfjIU9AL
AaC+1Qgpa6UR49UthmhU32q3jt8lDCY8H8J55muqL1oEhWU0h3ofjqFCmDL4aqUTLnzoB8gATc2f
roQL3Zk7z8IRv+EnaucMGf6qj/C0Jx6ycLaDqnxvQ904V4ny9y4sFO5gmrmL17v3U4yLrWkd990G
tRzi45vqY4gnYe0QOnrbsmpcpC66MKZAxY0uETq5FigmtD6y39l558+nAVHGTWXiy6GEMaUoFlHE
4BbGPAhXcnmOeinQheksyRNHt9b4q9XKcUcWCJ7Gz9OzunpQyWA/CRi/aiGSGlQ+rlGyJ3QkEvCL
U2ZCvgO3uhtfSGK+ilKft1XHvX2nZBCtBpj4SEp7pmcj+OJl2gnwhJh7ifpDKMj0MKr9K5+nMLYe
hbE3FQY1sqgZMKkiTe8jP+9eUPG69ExiuIzlFN0VziQ2/vxmo0xLt1rQ0X05ZhFfWPTCRKxKNazd
vtb3UCWbuzAs9G6VVPzRfgoc0IptedtFWLgjPFqPbdwaz0btN89lFT2GhaefbPLpAeKUurazzBrs
bRnATUfpfPSCor4bYiXI+SE+xzv3KsZnFDevuDRyxuQTeVoLLdYx0Eudx34yRXjDdJz5V1k+5k+p
XqcPADrDrc8mMoJnZZhbWqHuIWt7+T5oQB9q046OoohqkjGjcpPiykem3UJIbN3OGRe0HtQ6BKJj
ZY8d+XWi6qPi1xx89ZUarxvPR6NXYnS4baOASqyZ109D2ptr4WvG2sTXs5eZnezjaUpPTjwk+8IK
vEvu0Dl4CnAMAUlfc4QDDzFqM8CFhssvZ40cGjprmKeMo8Lkyifpe0o9/N1jNa3yvg633UyiRDqO
4HHiumqBRi0AWUWHcKYD1VS+6PAQ5ZRpSLI6bRlp4+VcyBpOewLclC+SEikDJxiSaRj3qA9EArPx
uWJQWlwZsFOsdT5iJD43Bk8BmGMCSEAfu0JnfGq707sGL1NeGwEzLjeuGP6WBGw/deCg1P0kidC2
F1pHw9td97pAN7Tue8/0gMTDEZFH3hJCOTZV1CCJs4RRMaX7n8IeRGx3mrpMkdqiGm/usU6pxx/G
P3+z6zY+LYVx9EFRQy6OTBYRLAvIn2cqNfyZNLcMeWEb56zIj0Z3iZjdU8Ve8/1VGH1BYbEdUvNg
Zc5Gs9uNExtr3wPV309riKFrftVtAIkEEuyvLOaf5j0frw17tWG7nhvghfr5tRXG0JR6aMpLXbcX
r6ZWDHfJ8AsL9adZ7ccbgPGTdRwiYt37/AYgBQRMSdjGJTFZiPCXSzhU6VWbjzf6vyPJX40kdaZ+
/zCR/N/89etr8frTTPLjS/4YSfo2kj6feeQsof7Q7v1rJOmj00bMYHkGQg2Dv3Nt/6nudhhKot0I
fDY6LppwRol/DCUt/TfTRKIXOOhYeMQExn8ylPy8XeW7zBGVSCrMWSj+eSOeGhycwrI1VpvswxZJ
Ok67PrDF/Q/vyd/cpp8uUnCmdE3Qmxm9WrrPhP/nO2EyRDsO06DB7LKN+wwUMeJu3b8q5KAV/+Fy
mp8FG86ybJPzl73xLAL4QbLBZ5GKYLDC3WhUwZWO3+0M7ZRAqkmHeOgWjMD++ZfjmPn5RufXw1iP
RYU7HeKkp8+7uR9+pMqE0xhey92N/gcaVVN1p6rtOagrYn8cJicyeNR91zI3+FYHkF95no5bl1wL
vB0OmyxnGHjm9aoEEgyNYRfgBk4ILmv1ryVtwakJRLCFvx1s5bwBKtzRRF+vysPYzmqFjDVmjmz9
wejc8hAMbb3RQqKTQgTFFztKHfTKURlvxwYschKJcd10Ahk0UdHfoD9Mj3Fmt49eHZ31fkxo0PNy
2RNotJtMKzvbNiPZZZxa/Y0p+uI7av7qarJk+mDqCR5KPcw3ThOXjDOKYQl2R+70KqxWDfs5hgk6
IZnNKNdGrPAXdZaA59ZVl7b2Wf6CKH7F/0p/586RKczKds0Im3dhqyBE3aiZ1ZuA1kA/XCjit6a4
5+Es4Xq3vr3RhYmTKtNYt69U3HpsqLwR97J4QUngjOIUlzW2vtJj7iVZhWpLHQt0vdCtovzat179
kvaR/5Sicr0NoPDGy1mk+Z6i6qdhCJjzoTsbK4Y8aaI27eBDr9ZJ7/uaxdDelklp51cAqnz2UJCH
T14v++NIisKjP8Leok1sVwSvcO2lE/FlNsS+K7LAb2OV6MtQgZ6MCdoGsaG3L4VXDZsKvhZlmsuo
T1Vu8c4oOt7GZfw2Qo5gIuU7xyjwezD7ExoduFbVW1yG+bnJi+nJZjB7AxpuOukTidkLoYxs75aD
jhQygUoJio9oaDdx9iFSLmi+pVhbY5Kd9DTq32H1dWB5Zv/iFE0uG/ouCQ68BQI4mPvWdPlSGrK9
MJkiIsLL33WLvZeb2cdQ69Qiy6KHQMC4bsI632q1D1WZ3JqlUJLJmmnryyBM3IVXd0fQcOCLVIds
wdX99JVdNtW65n2xmNCs4sod12gUm9tQ5ubJjcW1o2gZF+hDbC5t7h4UvsOZJo51hDF8Uwz1Nk6r
defMLKevszBhySfrfK1Vll0BOyeZFqnlLfJ5jbWtf4txNFn3zvSs9S07xSk21/iRBVvpaVrLwJV3
ZRn0GBSDYTMytCtl8eRZYWXukgyHBcwnMoxYcLoJ1mrMEKCfMXyqNF+Mfo11eRIpmKSoyEi1Nxl+
LMe8caeTD6NF7fNAj8ZiGRMlpS9CDdjzYyYkwD52P72QEW9ERdMzDiK9t9vUj7p8QXa6P8h7D9Po
OjCEF+HIm0dHcMlou51GdxdBB6NgKwfySZ8VTa2/8cbMJE3GR1K7SnJt9DcCstRsXi46dxNlcopu
B7Qj/saqkyG6uGhNSZ4v2lJeR6TR+OhS3UbExyBE2EcWRiidF7Mmo4zo23KeK0sMOeZj2iOE2zQz
uPCdVpIPKoalo+E4qVGT32UFearA0QORvWhOnd0hDU+2rT6juarCYy+ud/mjF45MHEPLZJoie9c6
OGqo9IWchnk8ocUI0DrLOhBT2sAORPhrFhrmb5Whl1kVU2DcA5VFmSCa+R+zYgvvRkb+b65ZktJS
Ys3dkEtl7aucVM9FbxNpkvVIwJDSlQeA5cEa1fVULosmJP1C82FOAqgAyOINnrH5EFPkbQI9ltUX
bkwdJwtpk8iTwzD4QppZsWywKt+hSQnJCCq1noCAQRY3yrLrb7Zr+ydeSBJtEBFVx5qB3rTq3SiP
1+0oqz1JhMEVCyr3NYeQydALIfkmFF5xo8nMI8XQh2a71Nyaf+dAJ/pOQlz+aOmdus6z1J2IpSsw
3hQxdBdBGWFweGQIZ2F+/q4M+G8V+IsqkPUvytB/v5devuYo4dsy+akQ/P2r/rWbtn9j54tVwzXN
DwD1vwpBlGe/2XMfg7Xjw+lH/fBHITgbPwxSjynu0RKZHzXin4WgCZmab0jhj2sDNd5/VAh+1g/p
7LkNTClzFjs1J+qOn2uYjjlN3fS9upTSgl2Fr7VeMGWdLz9PDjc8ksZDqobZSaxnzBcqe3jIbDFP
JYKyefrh3fubetH4y6ocVpOOjJndoT7rmD9VVNygdRbE/XAxm9K4RBkQrUXPRDNeqoF9F7NGu3/x
hpoiqS18qL1N2kIuCifh2ZRbXvkedB3T4SCOEXDnufEwOSzZWVM74TdjRPH+e38Ebj36Vv3NK/5o
5n7QEM7v39zm+aih2fMjxfr5/bMTwrzcYOwuliKTGvnslD8At/StTeeNFdPRURkpNBTOo8lzCRMZ
M93aIhsckawPzNqYkAhjCVcUfEOXYNMDQ8ajlpFpFq3BFsfXWU8WI5FAwBZQNDyKuDlmmOMQsAjN
PTNNHopfdLB//Rg8hBQeHwTDNMrTTx0sfuiIgMlcXD44z1XkY5S02XvWTCB6dS2B0dzVoZE///PH
/6me1j0DybNPTW1yLfK3+WX9UE87uorsmu3ApfQn42JkcX8h8nqZ+GH8i/nB5/HB/JMQ5+moq138
7P6n66wu7XFq2ri6+LVuvzaygpccdtijF8BT1nrTw3oGR+lXy9RyZPGri2a+KH68aObWD90z/Rxd
HqfDpx8PJx6o+5xxyojaeS1S/AhZPr8GZyrE2sXbN3Mc0ngr84YlcpNV3jcyt8ReBqN9Uq7V6hBz
U/IwU1bSD1Zbm1RQPvCVWhvqla4R1Ak+pbLbnYP2tP9F5/O58eGD8mfJLJJqphvcq7N8/ocPSnd7
p3ScUDtDJy1eE6JmooWhofqa6QBjGR1knGRfcY+RTjw18YbtMelyrFG97x3VFvP6OPIILUmHbwkC
sXfgTLH3K3Wv85cPGUUQFxEjGFzUc6/286t0Wz/R27izzhhL6jDwwUfHM5NcWQGe1b5ftqrRb4Zi
RNlBQJ+3bI1yS2dRb3O7RroIS+W2zh1QDl4uoyeZFhU7Btw7tdPUDyTLMmdqypDOJ00TxAhWKhch
sPmLrDVB9BApNRHVJHqAiWIInkZc7By3y2/NNLpmIwo1Iu9xqSApvO+obIAmYD5aGMlocjbY/YT0
Q/rpKY8d/yWEH3iI8QmemKsNAQ1LTO4LF13CwKslTkii8Vyxs9ZWU6reADp2d1BrGQrKovMoK5gY
Q5A07zG7ymwbeprB3DbOwq+BpbeE/pWN9qUvSJ6ua0GoDhHEewMQ0nsyMNpf1FaR3SVBqOB2krZy
wJ/aL0feh62B8uqqkWTbkvLSbAxDGcMaZCsTW5BzSGBQ4YXrQlgtOYLBVRwSrYy0qOp2PGpMXFg6
/mK/8/JnVejx0WyDGhZL52z7INXMjXCL6dV3K5YpukqnzZD50UYjhuaVMEr5XUQoQ5aT2SGvLSNz
iDaqSytuDinXYzT0/qat2NHTfha7kj+64DhvKdwHMqcXKTpujSQx0BRe5Sio8B0ca4uSriDiLFtH
dj/qNxJVF4CAlnz5lCup21idxJuu0GCdXCK38vCmlw2w2wX5pWPZvkMWQYr/IqSmPPzgQctRXr2Z
Y5F2uHP7Du6jfumyriBJO0iaaTsEfReS3I6VbJECQb/TWRrv09GCit7zGaAsIImWyLEYxciqDEOe
h3TQslmj9oj0ZZt3RngV0xCQxZ2NnsR2jjagO7mis7iiZMiqSS57noUbTGNpeAXtwnKRHiGq4IKz
MlFsSpRLwYKYGkLK1oo8T6rcAPvpYgz10l5iYCzoX4KelY7MPVIHREhVsHFK3AhLH9oLvBIzIwe7
iKGILnClRAJyjwZxsYoS/7vWD16igwZCNZbYfu9f4BNG4aG0vM5z0mWp2ACOO6FzuhHvGsVesQ7F
QIRC0Ioy2YzQjMedLkRRLzFXYM/wlDPm2xakIkpwlp5PWl0QU0CAInRD/tK1KwJFES31XVk+pUUR
FHurBYe7zqC23U49vcUm1SrTOMasgGj6vdiMu23YDnV5x8PYOpAFZGabHglwua46GFRreNMTET6Q
5+W58KHIwEAp63YF27s/tAgKATOHVtSvPER3NVJ1QX1STqk1fWPmEbgkjnaksVojTrm9oSf4NhOP
ZaWZZXjikioJMcuGYJUxidXBdQrd1l5aKJEmorvSSTsydbE3Rh1GDi838Oo1gKWp2qPTk9E6C+xY
LuY/xxiDHpjLJ7KaJbAfhK0kfOINIeFq1Mj4zHzzYkyMDaD5D7g67sdcmv3FrQPcfyVJUGenL3kk
RaT98AUBsZPWBiGZUb4g9SvjQzMW0FCFdKbkaHRRd28DvH51FDTlhW9w8W56woGsNbxvAheI9EuL
VW41GVkhMlwnRtKgEpRUFmmUDncIWOTXuo1xUngEI8CqddibwOni+zh5lSrIdMBWSWu17BvROca9
0ZHJuZCuRlJCZ4yeWg9mkSa7Vpkm4dMY/s2rRPOCx99DTco0JYHCywWTBTXapC4wT+KziWXJC6ug
rRtHnmDBIwJOrm4oUlm7Qumvqn0ngtC8Tlty6G9RMQewuOxU9udOdXPxGY/qGvE4iuJKFvzoqpoI
a0DT2U1bPfPmX35+6ZLzidcF/AotTslv0TcOb1VMtsK0DLKBWwdFS5bclK3HLd/2VAUR/44z1ezK
+Kox7BHFuFXHOh83XXh/LrSYvXGi9w3BujqbkjWsZsJB+P9ztAAPcETSgTHXyV0JxovR6cEfkgSm
QuxkXBfkNb/KktTMhWoZS1md0sUxosxNj1VdZumdz9NiK0rduDRB1LzYyGmRltpxYh4qnyX2MaQB
H1Zj6zXEAXvjLLHkbV3qXjO+ZXnmXKt+Br02YCWyJ+kWkdihTiu+j1MwnyFJk0NYgBFh4TMfY7Fh
Uhs8aXpYbApZR8z1bI65sZXxLZw7cSTFdV5BY46JOPZwuOJCMYNHfNlDhIW3nJM6tNAK9nZZGQ1y
zLEcD77BJbWW84m9Th0iSTeKqfSahwz8Z6PtyRAIg7wbeNLC2qP0RlrGbiW410bK9MOE7tV47wQR
hMDl2IPvE2nyrUCDxZDlZIQTG4UfucEaEWebCS1Vd1ajl999aOd9T+zsghgwbFMMhpYkOAuQUDmg
B+x3gN21jojLddyUxXCMRlnHS99BVXNPJQI8OCg5Rjg6BfIPzAEEK0r2uTwFxuYOnYSRPBvVZPmk
kFCBjQ91R/o430yAGY49kuUOWljLr3GkA6rIPeFmeygsxo0SWkjYSA9mcJ1MPRdpYnapda2IOXEu
hVvP0dY10qCzjblcLfEGSDiMJHHjWoOizSB28hC1+ULka5AfCjw2mrp2O/kNV39mKxJNxnDUBaYL
4TZPEpzUPb5qrjWedMEj13ohrssAK+WmN+sg3fiw+OVC9S/RiKDSJCrHyG8dsq+hjzlRZ5/tMPeH
2yYUAX7+iCt6XX9k7NA4oANOLJwiJ6+tY+vaVIS/w8meE1oThf7onLVaLVeFIBB3QTXW47bIGZUv
2iCLNuxFWQNLpbMHb0CpEarueqTAhLH3uzvov5OUX0xSjGCeLPz7Scr/ghOtytef9mkfX/LnGEVH
r8+wxJpztNh7zuudf0n82bWxaENnj6Qargb/6s99msc+ja/6fVDyO0jpzzGK8Ztlsnvn2/mGE7Bg
/g8QuOZn0CzJe/QXWIXp6wxenuX+3GsUjSeEylx5It8HyQYVrewKxM6+41Y6Z+ngm8gHG6+b+m1m
FnmhP3WAnox1xgNB3JsFcHAEMqzRTBD9aVvLlCEk8m//LnGJU3WRTKdlQvhVLRX56NBtaCkYWI87
wLoSEgDJlmYx7KEooY+F9Nj1ZVefy3xMUcKDQ+Dg8Ovy5BD2d2A9Nej7NHHH82iH4X1qNfWh1Nxn
DSLeVqIMJ6pbBSviCqH5FaQiFqlivuhAFb2P3YSxJHJVOVcF8yOUrJVgLa2GGzVvJ9ZfLvaa2ykb
nFe9Npmslp0YzhBkOZMosJjttkSmTMgIIj3fIkHJt2qA3IO0qEr2PCMaD5RBN6RLMeqsFjSNhtit
xw5HZjb0Cy3H9hoXdrarw1Zu0glYHjqckm9Mam2o5oio4cok2+ylk6NxK13yxrYVCKtVLAQz96ge
yawX0TgtIGG3KxiJw3PX2uNjOEHyWLZRg5xNVb6aM5EdflHyrHvzOcxTRJCOkdMmgv21jQz1TFQ3
RGoYLcErlVGvPNuTay5ShiVJJp29y0T3MYB4cjI/+obko4eIP/qJYW4tyD6iy/g/9s5ku20k26K/
Uj8ArwAQ6IaPAFv1vewJliRb6PseX/82aLtKlp12ZY1zkiszbYkkiAjEvfecfSrqDe1YeehLEQLN
k3qkj1sUescqxThWLLj/qV4oBYndoIbZVUtxMx7rHG0peYal+MF2TB0EqIKaqD7WR+pSKmFFFU8z
kWcb9Hdgp5YxFapoOT1lSw+SY3ZG0VWM5Y0K9ugkoVJ9LJbizBe9OrilErS7tOdB4mm1dZFlEwXd
UtrRRiGfh4RLKj5xrP6CIK02sI1HnkC1czEuZWK1FIzdUjqGxyqyWApKSKoGUW1hx1iJg/geOZlG
zABFqIlh5hOrgco0j1Xn2c966lWq7z5Bzlppt34adfsBMu2GUAWqXCf3mxuCeF/EUgL3SzGM2Jy6
mBUQ7QuLAtadjpVzsBTRmZnKA4kd9sdlPLtFs4Jx3mhmcuqMpQhvjvV4Q2VuyLQ+r2wxP0N19D0O
1NM9gLJs5x+rekURVPjlUuz3S9k/FWN+XhkxvYD22BfQemRdcE1tTw394s4MqnY1KE6+z4nyfmgZ
4aFtb/30OlmaDs0MlbVvs21b2NyHlk/GjiETcWWEFQX3sXdR5BL/o22QA3hSwvpbdUZbXvBgBVFl
ivQLT9Rpz+QYRltYLWKxyYFM1r7EVBsUHsPgovmTuxjcLXJG7WkcpgcjrQ3MBIEzek6vWXXiVTr9
TJIKyyosOxNEC9UaL5sYZjfVXxtK/zwV//BUxCJMa/Cvn4rfuYP/Kl7/RS+ny55/nDR8/flvj0jL
/OBgEEN1styytGR54H7nCVofOJfS/xYUvzTDFvbU90ek/QEqjLPg4JkyYGLkj74/Iu0PPB91jT9k
uWl/MwPzaHx+0/REpcSsg+wN2p40HfXlk79tGk7QSFVKJbFLxmWPemX6fzFO/j5eehpDvssicWCQ
tobR9qjiQ4n15usY6y+b9c7yFH7/FvSl44qOhrbUUVX2pm9ZoK0pbTsQu6KeBJgL2O8gZuauKUFO
A7mNFZo8MkUkVgbx1oJNsR60j7KHpodKkB3wTFBZRwV2ZgcFo0VVtOwbEhE7OmePGgR7avkiR6R0
BQPHHIFj8iluEM7xr5OUaAGmu2YuQHgyqFfWk+HsZAGJmKg487QSfT6tZtEWPOPqRtc9kbDo9fx+
soFXcTfsRtNeAa9aoYI5CToaV1E8X8mWD2CnNnhcZUFX4xhAbrFuklOpdFfg7Dr42AEufae9Mp2P
qq6sm8B6mhveAZw4emKwcU2LMaiD2SwkQSn1etTEFLzXo8LxoBoIkm4ynNzlJyCIYgta9ZLGABSW
/HlGx9LGCb6rId2aM29jwOJMxE3+ko1SbJOYEL5JDC+5DLzA7JpTUpqQCQugW2bDi82bCHBwkMWB
e1ws/2wrf9hW6MoxUfjrbeX/6gTw8FPz42l7+ZlvW4ntfEBBZQpa5/Idq86RH5CwOqZJ4/84zmQ2
9H0rITOXH9GYByArk7rFBvR9K9GZZ2IXXbYZ1G0k9P6d47Zhaz8uZFXlt2Gq5cSP9pN3+m5AtQh6
eVp2mFxSG0mrofTndd7229kPxwNVMbW2UsDOKoZh+mwUDfmAiaw4qRKuc42lSaxY88oTfUxxloBC
PWfQiMGWPn7AQdPMvaCR1jlAq+Z6AmV6S55Duk0INt1ngal+KkrfJlKPDFxmmOt2aqpnhBvxbqQV
zyQgZkC2arpyfhElUIEITbaG7ifRbiCLJgfi6fMT39LTbQfASB/b/AwcMhgvClJPibOQ6KmGTlGU
0XElXUj3NCWwDnD/oQ376XhRlDZ5YqntnE5NsLA8IVFdjUrnnONGFGfqFKEh1yelR/KrVxvN4sCq
FlrwuPQEz2kTXKr4iM58Tb2dBd0+1fQ5OVeSCANRlforM5xlbDChw1L7XHPrrG4vnUmVSFJo6EGm
BZVdcwDbGqzizwNH/41ew3KtIhqGRM8md5WMaRSNqYy3xKfFO4e5iTfIIcO8OKn067TuobAj/6Lt
wuGqLaL5xZmG6TGvO/0qSOxpp09xfW7q8XhFIkrkCk2LNpVvdCdiNMm40LvR64mq2ZR92m8tNeFj
BOPImDJPgS4cp2ay+6w4+sIkARXl4F7LQa34yrjuolSsEkjpEPP9sywpF9Wwsk9RXXhBVaCp6utq
W1W98Ro4QPwbws1OWhNogykcf49+PrtUMRpwaFbi5EBCha+s9TnuTko5xffBFDkf8Y1ma0qs8kDs
7nBTYoy8dXwZnc2gds+Q54x4RsDBPvitbE7jTqQ3spAl9jnk7jizC7EzxhTWP1Ag/WoGXX4WBHLe
TBYuLVJKbOuazpDK+bityBVq9P7UHCJx6dTcK0XQmj4kDpm+dONYnvumme6msdNPzBadVlaaEb46
K3qs8C6d50FpXGWAyncjD+hzOkX6iTYY5BZ1RXDRyqK5jWfdccesSfeZ0u3L3B+wJeWGzaAe5xbO
NfOsCiS9JZWMyjhOsRhmmDU3gwyNi7QcTrQQMXlP3u5OEe26C4P2KexsYkmmMUFnX/rWU6UPX4wK
BXcwlf2KFBNjX0Db3lhMKTxQY9q9LpOXadBJxlYCqX207Py26PX5vmnKCddfLq6K0DRzEI0gtA2l
EdQFtHPPwx7SljsoZvVEXyy+BNte8aDnmPAS+Xa4zXt+KJij9I6RYeb2ukJlRLTwSRzwJQ66TlXa
pfTuZZrdWHrTPus2astVm6i3bZHvORibBzIPtnnOqR0xFt7sCM7kla4uLSw/3ZnT0B5Mf873MsmI
USzRyndslggqnGhv0QjeTJFeeVaDqA5CQHyNRkl+mUfSN3Vi2ziA4ByOSyN5tIQy3lmcRq5KDQ4z
XyjGxTpMNA9zZ3mp1CMDGrM6qdAtxq7jbIw2zrZ+M4gzgEjptkqvet/vHxUfr0Ri6upVLAJ9l6s2
vTpiQfvzXPT1i95OvBMpvEGM1rZQB/rrqdop1HS6/Yi4oWIqKGYiIgaEDuuciMKLuSmSLfkGzBSm
yWCg2o8mwxJlwMSDS7jLOXKQgdtBunSc/i6YJ8THaeKU9A2Cim2uIYOOYzAQT2Wszsg0F2tVVR5j
HMs2lhyKrCh1EICZFcLCOjfdVImwWODYTUUj1pSr1UqLk+I5NUFJ+kXoXBkZ8T9NY3AmmyHwXkVL
+oJlATimrfJkxta4Ba5rXwomjS22C12c93YhgFNnWMpBLJjrjCSQe8jy4nyWYfiAAhU8wNx/cubW
3PFEnF3cM/05IZ6YOLHDnTYxhll8uc5p1sn6siUQ4QxwQnWv+FF6TsuhXDORCzaqUwTejK5ibTSV
/pAwPtiZSHLWtW8Xm3CMtS+zFZDFaDjlk9Sr5eHSzfIxBDNw1zJPT1eoEZ2NHjsBjp0wWWNsog2t
+uElZEg2cXps+LOqkeAcLn0eGrM3TW25bkbNhiVDg8cb0yK80PHfc6NR5wNIMkhBEWQ9T4HebQn4
afeJM5d3aedvI86562Ty58uEGeK67HtktVMr5hjmJ+N/Ixg3C2z6XCWLmKCbIPk0VFoCXpmDa6/y
uIVHOJ40vlbuUBmMBOxWtfMxMc3Iy/JBPKY+emp2ppCgA82bNNO4nLtYeSmlJQ5layubLLCaCzXK
070hFX+DAre5SqfBvgsGbPGqqMQNNh3By1m+4k6TYm5IdajP66l6zjHyv4i5Y/vv6naGnTDKgFHu
oALLQ/qoNcqJQY4vpKS8jhA5dcVgZAzT8k7AokwicbU0JXj2x3Fw2xkcRCDiVnBqcp3DdRVU6a4I
WdIrPHkJ4KWmhvWA+Kd6dWro0H0aoqQZB4XsA2KT7Ty77Jmi7lqj+2jUBuf6oqEYIAC2e05a8yNR
iE/C716tdP5oF+N1rs6oD0mr4fWqbF+DEVnXVURielAe0FBYt32ZaPdJPOQvDBvHh9rnB/ucIdmT
GU20zw4lIybRHcqqqXooEOZYzeYZR608IANPS4TBIKZo5dosCJQdIdF73TB29mXVVpP52Jj+axdN
uk0raOCLQw6pITpnnOL6hdh20BnmbRaWxVlUVkrxsWQD5ezl9J46+gnO4CkgtEChxd4MseZxyEsI
k5ryQ1dH1kfSuqpPBHMH8aU/humJFRpqfQsVNvS3KRlR9B3HZpjJKw9aI/5so51S7owKJCwq897P
0d1HSbGvwGCDthDTtnaKfNObzQPqWbIuxyD1BC1FpLzyYVS0YWdGpeVOWdud8zfHjZNaHCeJnY9q
eUqlw3RcKKi4koCnjGLhZOAscpfPhCaFJIXCmnKUm1CJglOk0cTZ5Op0TouMKGq+zQMhUODno+FJ
Js50qB2TPAYqsq2aj9Mq75bjlj5DIIXxXJ9E0T7xNwkaMa8n3WNnp4RvJBX52VhiBYHO8grQcuNh
7Q/2swzafef7/qEGkHpoBSB0fPyM3dSSzHez9abAqj51upkS3mxMpLD10SZmkLlGfkHPLkqBovqy
HLFBJjzImNG4Bl/zrqNjizxfy7aG8MUrvF+O0URKRWNEA1lXP5s2wJmHRnS51bx0clEw3cE65sTh
MsyLCDf9p4j7b7DjCNQQNP11EecWef7lpY1euvZtHff1x763hFRyJJjmmZZGx4We0H+mJpb+wWLx
4lmysMbg0EHD9UZ8anDKpJn8vVj7XsdJ8YESjmAKhAzHacvfEp9iV/uxjpO2xQpBCod/xjJgMb3r
CaHjoNQson5XAEL2tDBiXc254xpt+ziZybMtKG/KgqQEdIeOi+qZdLdxShjpJqUrWvsWc2tyIAws
ORu79LS3JRGn0Lm0qtZpMZAjZcWopcgloMvK+YPBSSY8dksCVezK2ZSOQuFldvCPHe2q9HsUKiEb
SUw81lqtLIJ9VF6TRdO7NDt4TZ4vXpw0j33q8ACICqakcO5MI342lVJ4KYmvqwQyissUpd6Xff2o
goVwZ6PHhzwbdFx8614ZxHWsq889uUL8LEj1AqFx0OKPKCyULaZ2hWWzWWk5n8csx3Yt6urRVGNn
1S7ulEHh4+UoHDiTE9/QK2AZantPzESLaIZL0yPiCVrsyXOcvGqJMq5Mk0tZ2HXjiYpfSmShTrEU
3PERuAwCEEaE4RjtCx1jMDluX0rOer6GfCbUil1MkiB0czZQszL500ReDXbXrpefjAmtX0UOkIlZ
Ww7SE5egTHXiLVp1vgqK9AoUDKKwhpdEQ2OcGBJTNoJj+mIVb0gHqeSJObhLGlROvrUcD4v8dcor
hAN6TRKcP3GESAgKJucwePFTReU6OLe0HNv1MWqiEXHMSAiBGMoOchwwwgNrd5pbH+wkNiqqoVJJ
5005ExYy2Fw9nVE4c2Vrb6vK7fEmiaqJOkOShFha3AdIWIgCsgFMCud2oBJGo8M/MmFc9RFvKogT
uadSwJgfd41XBNl4sJxWYw6w3EUtf5fp43mEI9yrCnqA1pJ5YvomQi7kAysGdaVLoMk59/Pr6AAJ
wEBnr9Ihesa6x3c/81+xj5u8V5UcDqLdMBIs+Bnythk4URThxZ3PRNU4bt3Uj8fvOwtsyJwci912
4PMGIbeM5WDeKCoOFp1ppwcBnJRFzl3NXo4ShLvTtrhVimUtMJ6Y7tKQ/zTt+FlXeSOsPA5TZFid
d1wu5lu3E9qp9VCxTixr8A/YjeezkJLEhXD+aEFrcKFv6yw4biab1Xi8GHnJohgU/mqZZM8ZJri1
j0zkkGqNsZY+N22aNP5hopi8zpq4dLGWk02Hg9DV27LczBkgsjophJfVkksqet5DEDYndgMBlBaL
eqpXfoTUZdbWCWl0LqXiKaiwnGctSXU6VgyUUHlyZmssVF2wERBDgxqMEOK1YJ1g6Yqu+tA4Py4v
PZ7nnVCxgo+S2WTHNHBVdHQDRMbXLUMHhH4o8u3IGWbdq8syTBAMH79bZaEOKD44l54cmkDlFoAh
7qBL5Noc7/IZ/PmmgHi4pWwgRCxLnQ1Dw9QbFJJTjjfAcoezxK8isqS3oM8d1+lZ33J25t3xa267
QWcdcBvRW4KzGav+UxkZys4I+agz4iA371Rl54PHJAcueubgxlegJq/Uv+QjYCVZC8gzbqa3jqvl
qn8QdZefotMbz40RPtQQPyuEmZCkQ+YOWIklYoQVAaQAyIbBOoVQp55OCNE2lslNlmd6fqrAbXfn
nO3LijMakWwOCM3QYcitE6YNJ6qRX6YOvYsHFeBES1wYGskGKn5T7weIuIt4zvbGKBM4Cg19raQw
+a1AZXMb+OoUC/qa32lXoe7Y21klPRLZi0aeQN+7OBLhfPa8haEj8ZAlUuwymx0ss6ArH/cmzRm1
9XHRInPs6SUQ8qO24aVRc0vUhrzSpsWm6Sv2yqA+57EDrXSqRhjBnBfdpEiFh9qSFCJTjuedlbxS
ZnFpJlbA8VqbROF5Scav7FS+V5kz3JVj23iKbbAFLgWWlSr+JSQLRp1FlW5tv3qtLP531hFU6TMV
DSL2E2Iuo41a1y+2AP+WLwR7Qsbu4cwU6wS4vTIAwWCwvUSzBYcpGjFDKWmTqljTJrHWkgE7Vf4V
p5/OnxIDVhxkfBsQimMvGE4s/PGzFhejR2HnYG0U2q0RJClIbPKFztBwdodoEHyFukCtCYRCld06
FswVwyJqL4EemFhfOXzSiquBksfulLRizcwRbCrlcklsQlUpB/CuT0pbFJ8x6b7ISDDiCPQxebUr
XZmRSyjz3Lhs/8Ouzetig85rdEry6CsgD3HNmo8lqbIBjyIPu4x/5gzFrGxSPR9gE2mhbTFPlU22
a6e5VR6nQPZuiOc2PfVDR29XdZ2qRIZMuP3Pjd7UCKbAmqVc5x3Hh9Ayb98cxS6/jpTeptq/k54v
5xppUjAiExJ4Q/Slf/1m0JRCjJ4lVmDwcBNVyBy+RgkPFz23b7u60LmtWHUy4k7//eu+H3AdXxcc
/0K1FBbUyR9fF3cAWZJt2e3U4bjZsQb1KPmcDyQCjGXy+vtXe+fX+PopMQIwC1AZPb4HW85DoEi0
IN0unbhBlpOAk9AIBckgvn6ufyY5f5jkcGxfzDd/XQWcF3Ub/st7Sor2B/HUtx/8Vgc4TGYIDhcG
Zh7DkprKYf+7ekpIhFXco/hRgBUdY4m+1wFHRKrp8MeczMkj4C7/Ns+RxgfmxdQO/Ji9EAT+Xh1g
LYaR/wxmSR3Cb0TYgmaR10058n694JcqG3O0tNNZGDKYtxHanNb3CrgW2dScKa101hB1UmBDtkGP
z4Y6/VEhNER1oSbuGqQXpz7vfT1VSrYJJrqmVjE3Z0BhdmGtdwcbPoonU8c8KbpcuanypqTACpQT
MPzqCiKeeYOde7yLkWeTKlTEylYtK+J2G4BjZtPA1yqg62tVFeUrp/f1bVyRCcn7JuXRCEAEh2em
ntWwUCXpIJV/NczVxQiNG9mYWEkSG3fVcv7F85e4VmoeVAmWiYRrj3bB585QB6+LKcJxhpFOqefT
mV8HiFZb4kR68RLymIYex8DWj2NSaMQ8b42CiRai4i2RYPkDMcDxuuGU5s1Ai9KxvqiTSVLuJ+0T
EGR9k1qZ7ZZGWe/0zOT1M56OXCnptbnt7Kami66tICyAIKvzji4SHpMC+NhQlv2ONCJStx3oVU0y
k0AdqSTTkcEjRamvQ2R7XhBhXh+yjtNqkTYHGKVnoer4mAuya/hlw7r1ra2TdbtSAg33kequJqeo
XYkGzNN8sSUcXHWNcLo32n5y+3b5EGVCtA74Pi+dOvS+hmKuU7t7xgzn6eCuDmWuRiclJGxXJx63
mC0ixtNyY8zQX7uEdktkWNaqMsyd4zuHdlrauomGMGv2lftJp3jTiRsHBwO2j4HSuAEnRAI8lqC9
BgSJsqCc940KxZBzbrXBWW9saBFOXjMK6eUgKVaGTf+wg6pV6abEph1/KsdSnlSKvad9jevHoKvf
0QbE3htsQ72zVk5VVl6aKuskrm7hX93b43waawzzA/BcGyWP6HqLOdxaZYZgK/4UV63cxoVfuwON
vTWCI+VQac4XOSux1/aO4XFP3KZAMoEpLHK8AGJCXGy6gBwILSCRKqE709sqauWG1iehNvtKi9VP
k5xVN6mbk1FJnmnGo2kO7ZKpVTztFmOHO3OM40DBvUCcI9OJoJQ7aLCA/BgUuQI5nJeoNbLBNvMS
a/Q9E2y42xQT1m+bb7Agc2xjksq48fX4DhJ/cJaLMNvo9jP5juKASLiCZWsqt6lU4cx3JrHhVhpF
1xmHaSzXpljF5AxtiTmtb0UOLIleRnI9c4TxmmY+a9o63dhxMqxBcaK9TsiTNvD9rfNRDVatpojL
yKzntZiTbK02dsiwmEkJrjAqIpIN96oGZDgK7H6nacG+Rfx10igCZjxd+buOUOgNeDomsKQGww90
Bg87YLUSRhG5jRGLO/pyREkTl8vKreZNG9JPdLpZRR6d5DeJok+XQOfFQW0X0QNzdRILeBqHa5Qo
A3zKjLSDFHetDvxtw1vtThEycjY3FfjnUbrF0X1O8tZz1GP6ITmWlPMKTEZncxqyZq5nOTfGzgpT
KC66eCWal4PzUBiHsifAPTbbG2FH+44J18GeF01zbVybflytBwHEN3Tocc8Doy3J+RQRjEO7Kb2O
cDT4akeUWw4TK44w0EbKl0zO0waB50ndWtRV/H08M9vBnGhmyjzfWAFm/qxuSnTffQNlWOfgL6On
qqD3GtjzTVNo487qUYwyaVVWS//AJWpkWmsR7LU6r7ilArM+mzQLcKX25JCouLKjWHd7BvA3vhYG
0GedNcnMZGiqsGdl9aVH27iy5sk/N+oYlnGqqgd4gskGlGxPbVdC7GyT0huczN6FurgoUu2TaTJy
DWS8Zy50DysBA1iExBYCvrmn05/fMp56YBQx4Iazvpghmrnej1p3CNJbTe1OLNnW56WtHaICwBhZ
6+nZArrMRX2Z0j7yfB3Sll9Vr3XdwWFwSNsx5q7YStlFnm9MMVnebXqK5aaG/8hsy9CBhqaUqo0e
fnIm27md5LQrQPidzCYsyF6bqk1rp7032rxiPs+3OLWiywbZEDSfEcYmhWYyOKxnNUg3NTlXFKrG
DbU2jDIQaCdT1eyDmqkdLA0it1rCkdOQx0uYVebHNBkfB7/jwDpZn4sOlBYJOOBD0axuIWcrmyD3
DdfKeueiTftLwvDCFaiE5Y0PZ8wSINcZxApl/nURg0YezGgzVvB82dBAtobKQ+eAVqmU8bMe0WDW
067b2/1cs9egQp2wtO3Yf6NDCA9nG0ACxWSgGG5X2xnKJk3fEshibAJr0NF7lro7ylLdBlb8MPSA
TWbFvp3a5qRhmIQWM3jVldI6pHnqb8iAxddXmuqGpHF7rcpMEJqMCaAgX57uWOFvagy33gC6Rc+Z
GzZ5eyejli4a96wCOXnHuCYi/Hxkzl4M963fE/SGlttsQH9U3H2ZfUH8nTOUi38sWRZZEWdGo+8q
jdamCrvc1Pw7vcNoYxLQPtVEvjDwo36JkUzMAPQW2KxvXBNBTRX9sejHfM4xk/UNcbpxYZNrhAo2
jZQwXeE1m+v6H1fCl/+qx04Y5+9O12gui/rp8w/RAxxT+ZlvB2tVAGqQDPsZ0SArpMP+5mDN8Rll
EpApzre02jk9fz9Yq6ihNB10gHoUYy5Kze9CKUScjqqhuERdpVuqcP6OUEou9d5/ztWG4EQPgMvB
4c7LETa91Klv6lDBJE74Cq5BFMZVTKcSrefUPda9I/P6EIvMYoAJVdqG+Ij0AEjQqY4va1gHGS0N
CyhqMcmSDF3HtxP9LFc08hdoB7XIwONFc1iTKNAlcTv628SODLj5RjD0dBpn/q/f7XzMQA4IYQP5
y4zwvuOEGJ6qfWYsSZCDzWMgRB9A4CO9yOygUyfgkNIHIh/J0qMd/1HLa791AavW5XQTk3ysgt+U
wWBdMf7rQuciImJmaNli0xV9HiVz8S0SJZ929QzFFJaBn7gBZ2W7/Gcy9V+tmkV6R0Pjr4vSDasm
+vxDPfrtZ77rC8UHfgXlKNwTuSyN/ywb2/pAHWgCXoEvgPp4ERF+WzY6y0ZgJDpWnkKjxfLvZQNJ
xaDk5UYVwDg0+mt/Z9m8796gdzWWMBFWIP/KUv1x1QQYwWa7LDqOhB0HZwQqCPEkiRlL1oRDW9Oo
81NIOwTHOyGNyjfX6he9o3ddFWyty+yNzYTVi7TtPTSvqoLZ6eex3Q48htfWlJkQhbUUBVSU7f6H
l8K6BHSQZzWdqh8/aK3HvapmRruVKnS5VCNITG9Qo2CZqv6HT8WldHQTWQeDxaVz9WYnmtUxKRFA
ozjgMY/iYq48IpQStx2tbv/7T/VjM8E4XkCy4zB+6dwUmL9+fClIMV2SGlxAJ/JBxkwajtrOfB17
0+MUg6+q4PyzEJ9c4B/FV83xX2rMuQff7rjfXpz+/HIXI8R99zlbpGe+XrbtVilI4gDhFa5zVVan
v/+IP98jFDGqxu6OPlcHxvHjR2zAdDV95XcIHKRJEa3lDXv1WFn9Oi4znGG/f7l3PBg+lLEwiFD1
4rADV7R86DdfHu4oTSd9o9vSPiflLqm/WLr2agcgY9U0O6Ge+La3/o3LiF2NjBDm0KpUUUT++Ip+
SM/d1otu0WZhTMGey5flFOvff67lMr15PB4/l4YRwIEiy/NMXy7zm8+FuAFTQpV0W51gjpWuKKf0
Li8mEm/ckcPz1+fFX36mX13Ft6/27kuDfBRUgZF2W6hu6mrB/gd9Bk0Egj+zN+jDdZI8//4Damyk
P31CDgGmodsos833W9kUJgQpDCw7NTTlBQLT9D4Qnb83ixmtRxEkGJquLexSbpXK5rPZCvtQGvqu
C+oF4e/0627E9VMPVvkyjrqyn0zi1jS/rW5mkl9Si5JMTar5DxuT+vMyMkgkB6mJ1sDSfrrj7IZ5
XtGyjKKhk4TMLUQ0Jv9Gv1YUHeBto2I54zju6Vy9tYaM65OYrZF5i12e47LU3aAMnAsMld9MBX/5
LRq/fGvsz8sKJyftPRwpdlKoH0baQpIJl66D4YFgGmFpmO26qYIGDrgeu2IwndQjYYBYpzyuT8Fn
9OSOjy2ibJHjj24oh8AvE3VA0Lmfw2cmUnvC1KHV53Dnlf3M8MZDo4VuGgw6Y83aue8AOdy3vU3n
UY8qt5YEdJMoEq16vbaxUoyHlnYO8oAUTwYQdBTYxkkok7tusJmTyElfTfqcbGiJkhKhtBeFY827
KsI/OUnGY6Of+qcinMSDUlf9Ns6Rr1OuviaTft3apK2REYBazQzbC35zvvn93frzAiGKi4MBq146
pmW9e+6ODSNFA/MI7V8A5UkXgn4SBH6Mt93sl8CnM/VvL0leEUoACqrF4eS8e0WnHnvbmZN2W/v+
Xm1oOarBi5PLUzqwqK8c8/H3n/DnfRufMLsN535nQZK829aawOlzvpt2G08pniOK3X1QEBNqa/Wf
0vx+vk1Jg9RMDf2ps9i+3u3ZQWcQSQpgbOvYvYGetlL3xUD38fcf6JevwviAYwr8D67hjztoRnWR
tQMXUDGh45NW4Cg7LJL25e9f5j2mjp2aT4M7w+a0qCJcevc6CfwSFTQJ2J2R2FDEs4RLjRm8NdK+
MOc2FkcKbnxmYrCJ7AfwENuCoKw/bUvopd5tp3hYqPQMPONot4/11psHRlUVco56q6Fpk1ooIJx0
A6Cl3ciBOQJT+1nuEfcRjyGKL2kxWNdJG9PPMER/ls0zfMuk8P/wDWi/fE8gw+BNQ4U23p84Aqko
ih/qzTYPunwvamPtiA4YB76Acx+huRtaXfnxGG+ZVsp00ZX0y00GvZ5j58wn8vRLqo79eUI4wzwP
n1Dbam4VteXNlHfRqmwjY2cQP3TIp/Qc8f6fDhe//gBHdjNHetb/8gx7c1F9tXayiSbclqbyNSFb
5aYbZHAXsou5ZWXFnt+ogsaf2fLEqrMDvJsnO7Jum9p09pD0fZeeWM8YonCumAEUtzZ44xn390G3
ESaAEZkQD8UKz4qWzlhUlX84Hqnvyuzj3UnBgq/w6yd4d3fSyuMNF1OznZQYfv/s5IfWIG4LP6HX
RjWbfEfVHMdiT/IE/fElgen3C0T/5V3ACJaWg62p1vvlbk/sJYDMmm2shC0JDHCKnzlWXVqSpF7o
s5+LtB8fmL+FLyD12q4P6CxpoZfoIXqhoNlogmFVbUprNYASykjn60qX2ACxHXEzuzIO1C9Trqps
lRYeCNLqRAxIS3EesCDXO7U3xKliqOluLoon9FM35sQLBfKILCAS5A/X/OejG5nzgLclJwRT/DQx
NDTbSnwEXtsqTh9yf2v1ceopM44PJCn6H86Jv9i2GYHSQOFczy9+H4xKjIuJKEFttmWQvzrwCHlq
I22SoKD+8EpLbfLjiZSPBcWCMSGOS/H+YA/quyst3+BOqoPbRNWDhzidl87GRDVhTAnWH2Eq9sE3
1T/xzH/x9DWF1ACBwgFlzLq8tTfLsA0w1fmxoJ9jTcQN2pejVV0L6b+mVvtMyWt6v79l3xuCl1XD
SJpel6pRcJvv93SnVxoic7llKcPz607n3DMxaplyIsL0fv4CBOiWEcjoBVPJ4UYiPOqboMZBNv9h
9fzyZqJXx5OFDtNPMtSoa3uiPVi/g120nihp5UsobislIkDJCOPX33/yXzw08VbSLcSBzFj9/Y5N
4jyY6G7kS55qlGul6rszKWd/qBF/eX1VOhncSVxeab87AZAPExSqLJstNXLt2v0Y4piLHSSIeN0G
gHxuAHTKU6YqRQvOtI9uQAr6TTmZZ7KSf/+Zfy7KbcIOOC1DmSUT6f2Ef5ggb4dNwpshlnMN/hHq
Tj2fTf0UuAG5u27ZZPk2tFo680kn/rCs3hMrj/capyEuNud2aLzvdmjQ3cCvGM9scTGGz6VVL9Pq
Omgvmkg1gCeahWm6RccvgPCMDpLBRZUaHk1OYN/QXcKEqd00nPWhjgpKa9uOYXVgNJ9/f5V+sdGg
vDRJTRCgUC11uVHfrMFQsaPJyM1qa45+vekklCpw1GCqfSP6wyX5xUuhDJcoOOgy28gOfnwppu1N
WYHt2razn71KfbKu5jwkuUoxxf/wsTiDGnAHlpbaT7sasalzW9qy2mJzra9wL5ubYrL8k7heVC3/
bjReft0p3wqvfrGJ8Uq0RTgiAiZ936nQZrwjRccrMQwNPL/NyxtwMpDeRQNNc8xw4Bfh9Ift45eX
kvqasA9TlbT1f7yUQSBy0KJG9f/sncmS40h2RX9Fpj3aMDuw0IYEZ8bAmDM2sBwxT+5wTF+vg6wu
WatkJqn3vcuqTDIYIOD+/L17zz1AXEMgDLceD3DFRNO01f/xo5gr8GZ/2SGoNEx6+nT10d/+5U4O
CrfRyWJxi7jS7PZMX3sQuak7LhEuwrrc+lLZkU9NXm47ZxiNPSdHPe2WSTgVLk+Ph4u8cnKNYjWX
bzb+2ZTZaxHoCOYXKhMmBelXbE8EcRE8oJAQlytiHalFiimKHhHydGZScEK80dqPoHzny29WOykY
YtkBnU1zcAap9eKTQGpFpQu4f59b1eTvcOGm9kc4khjx089pliSblhNMeplQ6cSRzAqZvqqyseYT
o8/QO4A1rBCxmK11rkg4Mw5KF4O69yqEe3dur+f45itwhHv+2xhhxklVIK12w4LcOph6yV0g6tXD
xCQ/32vy/J4HAzX4WdZGcyQLD8D0nEhbbsI0e6uU77gQyCDTnjAMJQijddMU+7nI5mRHtm0tr/ma
BI5oPySC86DUGBJBMXjzFDUDpMxLZYAYo+9QtXbUVt5aXGX44b8KjKdMI+J+2pKp2Mjn1gNOCJRI
5fPjGIvhuc5c2e9mRo7iyWwqZoTEAST6RBE77buAZEyEpAksVgYyy7IlOzc81PgHml0Zr+0/07CB
UnTKC17ztCu3U1k1zla5mF8xjpKfWwX6Rp93rwevfY9bu/wojcB86msfbi2Ap6OxpkA4Xfigy3lf
d2o/Iep+igVNVDcFLgkt8mC7xRgVYYHKSg9nZ5hHdNrqa04g44bESQA5+eTsgUX+cB1j3AG0QNbp
SnHwMaDuQjfzD25IbhkV87IhSZD4LlxI30QPPMrVMxJiMXxdOp+EAGclIOGU8rLyDYj6zse/++iF
lUQdQ3ouU6Jly7DeuhABmd6BfMXbKiDxqix+mxgXHzzDItgWEBNilfgUh26xnfJCU1QosS3ZJZCQ
iOVWlNMJhU2PLGheA/aKh4Lu0jS68lxMkx0tZkFyJkKTTZ7GpJcKjMGjk0YZ3+xjHLhPYBinnTUS
5oucFjOo0esotsmvWyhdn+KkbD9RQ5vXOhUYDPrOj8j7kL98owPv3wNsDmhYH0TTeCdZQqwTRLyc
HDMjqndmZk2T4mxDLs+81oLdNH9UAB8/6iw+Cs99zvT8AXSTgbkZ0qjT8UdFjAOJbUUVnAYt8L8Z
HVBRz3hh0BefVexkkZ80AZJ3IitL5nIbNw+XKOXc8JRJY3jsEhk8KY1jdnTUtZ+JiSyn1dNr1D9V
N7bHwOmzY6YqmLpVMPxyFaHcc0ZsA6rnIeuXGSZyV4OW31BpSmieTRb25P8E6bKxuXneKySFxHx3
nCPYTFkkiCIZv7Rc+/tu5C7LZ7wFQWGdyM2ZIaz2zZ4YwuDCH5rdxAOxi/8Iegn+iH0hF0OojgDe
GHVZtChbfiEebk/CCQ4+AyJlexBrpMxEGGN7dIrS1lEVSDFs5sYSwdUwfETUhUA6tSnnwTPWVFZT
0aTtsqOUXCm83nUZLSSWvqR09R/tMgdCVdVFdiL/Uu5IRexIY7TJQ8uGcdlg3J7OaabMb74ZU0/S
3213YiH+tWWT/d6jAUDMNicQxomwda7TpPxndyjiXyHNfZKBaiKLNr8NScscTK/MmapfspX4a+ZK
WZ+gVQmZ0a33QNJJ+wXW6xiBNp0PPRXLS4Cx+sugeJ/ZKFHG9XZ3XhrO09lUuye45OqdLhxjkFyl
iJYGzZ2AmL77SCE2f+9at9gXk9F9iM7OjjkD2PIEpwKBEjzHd2apcLUEbI3Ij72qjzQ2V3zbNoKN
wsSakfi+t80puE4gTjFb00LecSoNJTHcjH6PVQvrfNNnyfDWxeMK1fUyK9iExEVm28Z0MUpUjAbB
DKTleg8a4xkMQ/rMOLtEtSU1WGgup/GG5JtfUayZAZfEXviofjG8Dfakx7skjpOHLICNQPLPctdg
C7q6qcu7EnxycM0MxWdve8uGSqQ7k15Jcuuo2k9ad/aOxpn3kEge1V3dVMt+0VOxH5vJrQ5CiOSh
LNtBIKYEbsBD1PFQ8e3ShO/OBYPzB4Gn5pscEnlzF2m9qIzrneUFjAJwpIcg5aIShjNfDG7NW+vJ
9pu3njC3tb+0ZMh0eYb7wMuOmNZ5WwPkviXd7tzi/7oug2q/9XMrPwhXtHeLEN33xkLYw8g95bKC
EY3PCd2Igw579SMclffgLp2BFofA8IeJIT3pmT78th9QiV1MLa09Oi7AnpFQ26vFtryKpYDxGDjk
ug35URAEA61jDBqNab201kyckdfEr62fEiDj6ebTTzBTgfIgwtWGdm4h06WI9DSmjKQPOuKqzDhK
QEBfVr8qIdVieg2MnHUxIfL9t/+rNY3kQYdE5qAI8KjAazNgYuF05UkWK1O4J+2JJIUCw1Fa9fwD
TB4rFGAs+yhfWgwFC885baxavUMfmH8FYlA/ROJ62zieUSGRRc5drsGZMXOxyYCu0uEN+pIWKF35
kKVnFk8BOoOvTp76z0a4AIlo6zF9mP2qhvGHZuKj7JbpMfBJlzcJGnrK1q8bCWFw9XDfPHXuwA8q
jHkfCoHIiCIjfXAVVy3I0xnZlDH/MhcimY0JBjAZ8UH8BLTYPXVmilnIGXnHZimeKNmnV4TZ6scy
Amc+E/6l0p1RpfMvQb5OvY01MLkN/RYlN7i7CVvyjQZjIIlTFcQZw4+f3JQj16bVqptP1YB8kN+d
O2kxOsnS67vcaaxZ6QNZMo21rQgTfTScnCbuMJd81yZiyeFEVGpQb6G3/GoCgzPTYFb5tqvG7hd8
HevNTYCqDqOyfuIuhKjPo9fdWC2WX42dt3JLEA9BSDL39E870IvHdya499uWy+Kzk6uDOSIg3azR
bi+LXRpPYW+ymgmfgKc26G59XNP47+z2HlVw+2WCpHCz+iB5iH1yG/sQCxIuCmDpKl2hsOjCTzWg
wveOQHvzJo1AscY3xYoSgXv9i4pa3HEmjvetjtHRoSUQ9E17RzMQdoLPRQX9fVy1yWEoy+Ho+uRo
d2ybVwfLGSQ+kWSPvqvaPQkS6lW2A5xmzB190vC/VNu2JO22zjcvTLy924JEb134OrYzgZsYHP9A
zjURp0wkoqKXPIdg6ecnq5LTI0XIiIwyj9/IWHfhWjTPaFruYBhgWjPJ9CauWEYjUPx7tMVnU6fD
Oa9ayY8t/AdzhCoNMZ11w1kYr5uZQfy00T7Usxc/+7HdnMIp0yhis2qBZsCwsSPX7uRl/XmY5zLK
eDbvzGSUV5g6NcY2QGSU+pSAIeM/WqhfQwiEp0LUZCTDXPkxwE/sMtNiSSNfZXFUt6vBj6CScy/T
lLvv1Nsm2K+p+RaO65yp6fcpneVTFzeCaVlKQTrkzfweTGPyZNbpuBdTe/QbordDBHfJJsP9GYzL
V/p/1ZeiEstK6ecikV6XsNBzwtmKeXaR4hWFOhWG6WyG2CD8pXIxamntXaoYSJCLl/3GHwRN+dh4
0Z3hs9SFyZNW/BDtxeJRA1ne0JgGRgNw8WuYhf4b6PzymGXibUIldaBdmlIHUsptqmwm3y8b0zuc
A/G2sexT7CzWt9SMx/0QGCbBrhbZTBmhZuPAw6jaFOJjQaswmWf/QnHhvueud6i9qdnzOLEANzmn
08TvwkMIlPHXUGj7HRW5dR9W4YJqoXJfWmgg24kadu+xdvGrqfLN8oS4zQPfkjeQyLMX1IUb2Uty
Y4D+/FwYNdnbNiELsMu5DUBmJNkG8x0YqbYF8eRWudpO2KtA/UPKWXp7q4VPQU904FeIpRgc4fL1
sHJIt3KNazNDY1pM+70H67/nUdyDX0azyoyNgkzo+8r14lfA1pQZ7gDLQBC22wZ99hSYcomKygku
as5Yvcx0l3rk5BaO9B6qFgHtNkW7ytCiXE7z3AxkNxpsOxWoCB44wg3bZMrB+TsphuuczAUcXTXH
0pKEPrxyzTjchXGff1S26x88iwY8rbWGHWtpaWnozJgeSZbvrjPN7NXuOqC5JNIMGBfMpCc8M2cJ
CeYYD6tOXhV36M+ai6rR5Cu3IeGNAQ+GZdUjXctJflf50ZqM8CNkZso556ts6jX4wFu2XYujkFSW
FMvs0FsfoOblqbHFN2vxf8ay6T6pWMvPUhEmkivwFcRLG3tn0MmuF7q6zT4VS0m8I0PvsF+2CYpu
dLXmdIRuP2Rnw2lGNxqEqcRRFBb4/Nr1mwdjTJBV17NoHmjfYPqzgxwQry5LFqHGwkRQVXl9s7ug
ugECKQgPnllA83Tsf5TKJm5S5emPLjYXfLcGb9ihAjijqG6e8ZQF44ek4uF7yzjkgOku2SUM3zmV
bcCOEk7tF3ZLemdLCdiLpj9/1cSZ/UJ9zMkUCbJ7TopJ/ajwMf0g4ZwmgpqJlCzcNRBOLX38aarc
Il9x5YM3Lvpz1U3xJ9wfDuFunBnhtl1i9YMsOZJDbUSFYrcUXv1cdhMLg0rRvCNA74dm74YjHQ1k
htweqa1X125NpkZKWB8C/KSJPz3L4zVhO5UyEnlYrCHKJrdR7aAUjwbFp4QTj1wqqlFpCQ4xEz80
z9xaXbLF6zk3mvVgkRqJdjfZU7zyzmiQiQpwR9qPUeqGs3Ew5rUE6JmQEmI1VeE1T023jnwJvGxL
zDXfkrGw1W3LScefgxzSFIFktlrgE4+0N635qbpzSIoaXSf8/ONieoOR6I3DeBKTrTJRpglrgaPD
eaI5OKGXbB2kyQVS7LUpAGC4fvbQj9WHMstp96AsyDhgFhPwZIsu0IPdeZO17z1s+bPsm2dvRFHB
V8i8lezMbk2vEx79ENmaRU7W9lAMh4qozvQON/Lwa/DpjW60TYLPnW9Y6UsxDzYMOBI3wAqLWyHC
Du99G5gveJ/VDMHSJazE1fzSR3sw+YxU5XzqrI758vx5qg3mf41XbvlOeHbp/adzRF+GqzgYPf9+
qW31I+P0km34sCsEb1A/M8JcykOoJSEPOqyynOiFDMhzafL8bMitx/df0/87j6RmAX9reio6L3Xb
/GT6kiaKZLaCubvLPMmjjoeO1xrsX9tKmyvCGnoEbp6FfK+HdHBwQq0lZAmVrMfQa6evVg66uysb
88xMWh6xQoEPSIIJA2qRvS1LOr6ONq7U3/3Ofxkj/w9jpOMjj/yH1nD0tf/6b3+oV++/Vj//49/f
f6r+394ymWR/Sef7+yv/JKQIMCg03NGUAqYFWsmb/t0ZGdh/YyYFTvcfVNp/CrhNRKqmZZI+jkAU
rTZN2D8F3KB2UW+jqFyNk3jg/ikBtx/8pbfs4iFGMInWWiA34FP+tbfMzlPWeZKeVCX0hWIcAzkH
fnUhQcalt9qzyRXasZ6UZdAZoEAxQfVEpWmNR1ZTI9/Fscaazen7mUkcyHanDN+yoC8PaWgk2IN1
2Fyayev2GgAaHTKo2CcVL4L5Q67jZUu9MtK/CLzS27jgn6MhhMbhgXU8Quc71wFczI2kiUrEaJC8
WjVpKZvBw1YV+jm93vEN/HjMRI1+8+vSD2tkBv3FbFiH426ub8nYWGcweuwEE2hYhh1GOYAviLsn
j03qykvgqktTDIe2MW5Z3OaE0075eJRO19wt4wzxTznmO8aI4ZKT2/YSt7Ozx2iRPtoh4RPUNutv
js9K7ewK1Fhm5eUeCf5Qk/8yV89J6uHsc6Z2m2Pxj4TZWZfQyl6bAvhTEvTDXeDOJPSW/dbozCZK
hgaMvMrc/rloc/FIwJJzi8nUY7PxpWsx3tD8xiW29ijUqFCpONwdvXZr4zNui/jMRQRH0N26Tch+
ZmBTjCfnnYSZ9kij/Spc2oeWTh/wTQ19ZM+mW0YAROyt6wFSpJJb3GtvSA4gqkaTGfhLTxO3P4bj
6l9Rc07llS3Wzhhs9KH57FQbQow8vg9PX5fAPva5+SVjDYs0v8uuiPu3uJ5N6iH5OmMc3YazWX/K
MZ/PFp42BtBBGnkFvnncg1GZJ8kT52GHbAGB+SnIq+6eUCCscdgHUrFpq8Z/SLTyadMacWSkYvgC
2c2+Yc3Nd17iT9d5aX/2tpPgHpsXf7duNY/LmKvzFJYbmcMkRoY8XVHbxRvM+3SWayO+WU7/kaiG
81QvilPqE7x9wSRbDreJvb37imlWfYLa078yxpk3n+ISimPnPNOghtDs1frqKdX5236ouGQj5eGd
ts1PUhX0vdHaxs4ezZ9uXX2KcWzw43p1dxpyMOwlI6UHNj5LASCZgy9BkuqXxdB08Ia43PldjOhu
qVCpHU1Xe/meHZ5xTFmP42eaLHBLrBlw/E4ZHU7NIpeUu3zLO2wW1S7DN2nehmaNjzZT8wosROBy
sphvDK39OHrWl0WFX0wJ0p/sxJ0UZtUeQ3AU4dYVaScPAwlGBzOx/XcvDl6SuP1p2ppc3VyU7U6i
/j565TAEDynhdps6ZJhOk8M+Jqw5T7xDshFIv+8VRjEmXeNpsmoQ1Y3vIm3UiRrtOxWqJQFUMclk
q2X7pSKzUj/JfhZ8JEWQlo4fB40cS3ZFy2DXGSI1+NOe09Vhdp30VBTL0N3sxQ6qI8rbCjIkDf9L
4cBeIcuyrcvNBO7jTmGG2wmnSU9pFVu7rgWj5gvDAFEBecyVBPZt+uVSk5KGMVmlOE9KYph8mzzo
eB42oTmPe47S6GunsviYPIewYBjWF0RDjFD6irbqbGmia1CWFjQnbmlTFTsgRLAxRkJ9A+hGGLyq
7pwXzhLBq4TJ7yrkB1aV3I3MvbgC0GFeutL0Tl4fyDsa+sbbmESpLi/aLJKognZEkb322SfD4bTU
XqhtPux48qOGCd1pWuJl5/GvLvSdmjurdDrqGdcAHdw1nW1GaCEdcSr8IWClkt3NCaXzgkou3a4U
8wg0HolDc7vMh9jgTA0+uCi+LHmo0aWIEcaSBQtEDp9lQURAOuh0on9BDxZRK0nBy3BfLsn8i54d
Xr9BiD02drqAImv1YYrVd5cOS0Rxx0wp9Wtr9eLrU0zlt21wIl8hgH+ysfh7xE/Dsab1xlMaN2vM
WDuOuGGrrP9u1+w2OwHN6Er5Fu6HxHpOKJCPjlGZl8wU7VbWQX4oBZVuusijok7cWGywu1qQ523V
Br5cWZsncxYWbJUiPfkjNmUQJiYo2xHRbCOJuMbQd9WoLi9TLbLdZJdPsc8UQoA5P4zIBgNiPLIV
XKhJ1sQ7TJYaa+8IQDMC3tGRlmDRF8nB4kTm5DxKq9kazWTPW49H9C5tk+weJk5AJmQLUnLBtc8k
2zozyyENT3eXqao6PMaccLxGTgga2nGX0yS+EjFHtrd205Ncwm/ABaDbevIHYVp6p4vxW1Vhpjat
2ULdynZjyfQEois56rF0oioO7ge6ikRPOfdOhWUeopJ3G92s2ktD3Sdz/qRNZdzGNEet4yMLYtTK
01jeJ4Ku9eQXNDamDP3hxh+UjzFeyQgYYUK7Y8B8K91pfnULDLyj5ro+dTpL/POS97O+m5WZNDub
nVNu7GzCidvTIQFw744NaBmfjFZ0HHHYLs+Q+0PjY1T2NJN0K4jeyDzQZBB0a6Q68H1LrOCit6z5
2FnJc0GcaR4tAzqtjSpK936gBcht5VkgsABrQliyZPWTycyEh1XDUbAb20gjGhXLu9Pq6b1qTFhb
fW5dNCSHQzcbI+f2Skz+1pqL4WySi8jSX8J7m4a0P86VueysihUzKAz/65wHeUQ9l58HM9TQWGxR
PQWEYJ0rswIU5Xg7MHsjESpB8qOzNVPnfvQe1Rx0+zHorL0je9oeFRlc4EsdLlAxF9M+NZPkzZ1j
MmBydP3wPgHskJvnHjO5uAOEM09vRnK6R3zZzjJyzm2di2x1le56W7YrrWjW9LTZucy9p9jbNiQM
AvFVAiEm/Mv0PCurBhkbqEGf0GnrS5kWxsnoOp/Cj4yaYoP+Bt07qARMc/3SZUwMEZA0yJxlBH7A
J6K+M7/gXU+tiN5Wjo1Odk95yPAD1/nMAGaduzNDnfYSL8hxsVJI1V0BhWJjMuHH/iTn/p0+VYgw
MyRKJQ+wSpR8+R+Lk2H3V97B6WNaURkhRPMmAPTG60lBUY0DSiIzxgFllUp2Dsfqe3f28zWbQDCy
roDRn9zMNd/jGFZagnkx3SbaCYo95qF64HbpzW0m+/6DxXvZOVykSxNa39wVtjoLz6wwhuu4w2Bu
gi8OJUb7sde0bKT27G3fM2Ah6iCtHhhvB6CJyBje9V5613pjuw+JSr2ikSa0BwzCynQNvJsqiUHY
Ka8uD3CcJCPs1jkHdNWHqCQ858cEQPozpOZ+BWYoLrGbgiXO5kFclUlpFkFMSsI7qHHO1p7FB0w+
xhMxzRo/8dx9aSzJ1p5oxUp7XuQWirz/xQFkNW5VAKojQ3HKXmKHd2VOvK9NCMsWM7f1lfU0g8xk
WCBPXP9jGAo1g3KoBJZnwuQJuzXx/4OEk/u57p0nbTXOzvOh0TLvKnaFm9FsnCq986ZhuCxiGO+B
yY9PSoADzetxAhiG9Kkp2vTr3I1gAuymIXgya3p/01qt3HVQcrdVAxfUwQ6yM3z4CxzoxQ+7tqdr
q7Llnii49rkdYT9uWc/zX01vqZewNsuPxDLLJPLmPDyDLI7PGST+s9nSUhTcrxezS/ybAz+VnNu2
OdmLyQ9ghL2xhNvu5lpY1P5IAggh1ttG9MizirKq96Pfeoe8NOoTPXMaq2E5vjBrdPYG0N6+7fKH
LJEpStxquM+FsC8sEkPEA8jDIgabgoWVzylktk2Nrt0VVe7vZsgUzbYY5m7TVIxbCunmF4Ln4h0p
Xh0FVF9+x2bjLUdRpuMu6/CaEVY+/vAraBrbtgynu8G2UUWM0m32/zr//3+c26uPCmXUf0nD/sf5
/6Eov1K2IR/7oytw+vEf//73F/0JRXL/RhoN9x6utpA1PUQf+V9QJPIqTJ8DoLBNG/82f/WnCXWN
lKPbhGXE/0fftkMsBlaSAF6Tvb7unwu48P7i2/rtfEUEjJ4fSbaD9+6/S8ok9JN68q3u7PbGFDGe
hSwyED1c9QFRUHXanJgxQTel/F28XSF9bbymKxMZDIVNS2AyZAstGVRkFh8MbTjyRXPwvARJmOWP
PcNmGo4rcXmht55CjLj0K485XMnMnZll1dleec0UEAOEmby+5r9xzvVKduYZWSHPMwAGJB/bZElB
QFfDCA56+I2GDkyOEwzP4UUPv9nRs40ES6xA6fw3W9rxh5qpYtIG2dehN9IPLWmIk8rTEMbYIvHy
r71npj1JzzxjLiof+ErTphqzwBnvyxRDitgHXbm0941S/LrppKTYinoGRXrsUXHJaVc1nWlU55r8
kICxuB3jNowKLar4PkAniEUiLrmebFNzpccOn1NIBJAeBipNoros8zuKImjTpAVnHpVmUSuPjL4a
ZATd1T/c5f5vq3n923Y+/eFBT4Olc0kRy1t32VK9J0ABaWLbqSg2QU7aTf5jiedZeXhfq2T2oiFp
Mhe5vTskB7tA93kvGG+fzLGWj2aO1nwJDWfDGJh1WaX1KTWMAUtJa0OXwYOMY9dEJ2XV480qR2+P
MG3+KjAV7sZSl9D4ZpRKUMWZTVXFFb2Yc2iUW5FSi5+zqAfiyLq68QHCliuSY9oKnRb7qsIa4jDf
f6BFVm/BZE6R72IXdHuqthz90FEtYXyT1Vi9x7WB5aAgnZMu+NAypvFfi6ZKbk7SqceR08UNlNPw
Ja2wmCQhmElCOqcb90NDTFyTvYEuih9Lm2kg7FDcJ6PWDBsEajKUgmsWYBG/pe1E/FHqGw/GFK/s
GWlwoBDSucZ+XB6M3MjIPye5bH5ru4Bw5Lj0Xzvfqp/VGjGxqeI0mbbAw5xpS1+ZGWQzL8upBkpE
d6sn3Ujruj+N0yIPY1kkb07bOJdwEbSPLcqDFze0wICxKcc5cClZ/rJGl6rLEQuI1gRa866wG3x0
lu09ymyByDt6RCeJSOXaXcdEk7hac5skTBIWoiFjqYcHnST2xZqm5oglTm/6fOa71qWSt7T06zeI
ivVhiEX7bbTTd6uTA8HfQXDmmwYf30IInzky3S1zOd1iX6XnGpoMMEtn+dDOUlWUNJP9PW+keTGW
WmA57BxxHssJKGXe/hzozR+ZA3e7dCoWvkGRP4coQT9MH1fFXCzZu4OzyQOqGRTvnVGHGGl4wnyj
lwd0xfYuFGO/z1r/MjY5h74AYlEunfmBXFfvPE4KSRoKAOzBvNZ4sHLGbou35OkGZVz2iBt7Ok9G
O8ktVlTmt9Y6s/GCiZNzbwBZNbqZUGWMKGM8Qq8t6f4Tf0JNaJiob9R4bhjdRs7s2W+uMJwHOmKv
2SKf89YQPyavoYIxw8EsGBRAGkCpuAD1krl7qcwZo2NPK8TPVRyJLDmFrhJ38yg7Hg2tngmyKiNP
ms13XxMm0IKdfwTSs3zrxgaxjYWuao2/bC8JIKHXhBkGoMvSdoGgdTNGqjC5Y4igv/TEEdaAk7dx
UZnbhZHdss0neaYVlHyF9pP9LMnd3mLnvtKvGdcabYo4rjsfhCuijTFwpGymcZyvNooITm8+hXoP
2Yonzk3Ne6uDzoM5xWCCawbNrWCqiDe2t8JdqSfrflBMVjiaZybn/GpE5kkE5/TEFFFxnk1GBxlU
HHwje4LUdp1pRnNBOYa0jXFjEbAQXJuh9r5qTzYXhLPSB6dk4UjRKPgeE6uOMRsFKUeX0TXvxKrj
mC3OpoJw6JlxljNGeBSYFyoiHVC1DojaZgvFnWU39yoDekVHstn25vS9Y897suBJnRIjJiU8VVgD
8lidvKIND33nTkQlrzlJ5MF8R0Lr/WoM9wc5A/bVQurTg2itsCSHwJXIg+YhN4q7kRLsLnSK4oo9
zM8hcH9PTbvbdGaJOHGaXhtTPhOBABiOszdGc6ZMGRSyfca84GBmS3jrLNlQ3dopIWlqVMfESO/L
goRNWE5IlmtpvWedB6CNY/ae5/17DjTtqbPVuEWG27wkwmIFSWV7ZrJW7aSMvfLOQ7K19VQ93DW1
mRyNcZqzjV/5K4rBam7cuVVUI+h8ZA5Nu4CcA0a6rVVS9rjBW+LTeOcTzpE9tjUnZ7B+HHm86pFs
bW9f2nODD5FxvqnMKeIkn10NYoE2fl03h15PGqnt1H+xpUyjMmjQKIvis1fWt7xrC/TJ9nIdxoox
I6Ld9NENOohTRLtEU0UDenYm9ctyhmKnaWg+54j+d4NLQlyTcE5zgwbOqTSQGwyWusdQAcgihIE3
q0w+DAnU812+hOgsXRseoSFTvCj6IjOEHF49fpM0uj+7adT7ZAyKHxVe2t1MStWGZe8zDcqfssjU
Cey2IOygAAPt8aeYxtZm9uD8oT6lWUT+UDRklr23+8y6Lq2Rfw/zwGPtTI1D79Xkuaq4vGEHdM62
yrN92+fdSVOQoDUqw6PjNgo5CpUX0TUegb3pcMmqBtVBOcHu6y2akSagWcQT9M4doervvTcSUuWW
L6hsrK2eU/84Dk63zby7xUUyW7sVZ/OWnFWm8d87s72RggOZGq4e7fnlwBLN/MYxPqzMnTcpIbv7
rFiQGpQcc4iquhetvDH1P4SqOyxMFzdmhRIb2dhTYPTFOW+WZF9LQIYdzE5iYWqCRtL0rJYy2cdu
eedUBuoqNY1kfmhSB+ecPgKOAKOoH2eZpfu+IhhjaQykZOV8CwdtRUWGLln1bRP1S1tHeBwBfqXa
OtSkLrEIC+fB6CckCKEhXnoXZd+Sx80Wg8fPLvaNHec7khArzYQj42A2xEXKfuDo22hbRC9Vc7cT
BrdfowjWmIb65htDwGaMjHDwcNiYYatPUyXDYw6rEyTyEpyrfr6VmffpxuL1X2ep/89ZivPN/z5L
PZVlBmxQ/eNZ6u8v+hPoI/6GZhMSyRqlzUx0Pa/8/SwVWqQCYkpd/clU2L9ZP3+OUe3fgYHoOEmo
4EO4uHn+HKPCwfJpFTJr+COA0PlngD6gNP67awaKCLygEChMSGwh2NrVN/QPxqrMz9y8tCiQps4C
0Da2zPW8HDlW2wkDQuBEELOr8xBeXofqc/VbxTQwA4+CVfVNd5RWhdE4aCC3LotwOfwzrCHehTbD
TSNOcA9k483GrQhz+d6hyfG2Q+sk4LCpQ2Hu2Wq4rqg4WlOE2NkbTUvSRV+u/WuY+4KMuVEup8Va
eqZ7eRPullI4Eq48BBmw8Q3CfRW3w8YNjO4bcdLie1CmnM2CELXXYgK8StuyV9s5QBhPFN7o2tfQ
7tNIhZV/x97MCG/QTwqV9l4ojKUbIhkArzMMyJ7bPJ9vU2r29zKxq6cqRyS2E1NDrHgeTAn0Oc9M
Akql9qn02gEZ49jtEIzO/8nemS3HbWVd+lX6BeAADg6GE9HRFznPzORM3SAoUsY8z3j6/iDZ9dty
td11Xxcl2VGmUmQigbP3WutbOx/MxUEUVXg0Anc7hKLCYpuH+cbKLHsp6gCnUdNTnLAaLJY7snEE
q0OOZaFZJQ+GIBOkAvnFx9x5B2tMrUgNmNdWRNW+Az22CgxxDeypXuGHd9baGNpwrLXkajpacgH+
fW/pPc01SYLzuRic4AOvY7GVIH6W9GTQLZSmmBvtobzvKtPhxx6E/hkDkrz0QWbyd2un9qT3LLPy
/OIVVfpr1NnMFaAyNrVFpt9n43kvbPVheR4Vg3Qu47QNSp6M/ILh60VJyigqGt/Y9FiHrs8x5ODG
f4iq2rw3BzUczcLhOV7rWL3j4GsESufdyu1+NfnDEQFpROkBnQ8jUC4qm1q3Lh/Sh6SK6XePk/oi
zDhYNvxEZv3jViVRc9EGemFDPrFPMTISDzMxXEbyGKuC/f/asPibatgqV3rn+Y8TkLWUxyeLbACi
yM3LLIrotysK42iCsT+MevuZ8N+j18rkRus89ikCM+reIXFycxlMFxNDj7eYc0cXqZnNMio6bRtj
7twigGb3KI0CL23bnEQs5XFMxKKoTLaFXPbnHNjTW1c5JBi1pgkOct48kzBIyoVpdnJVxnG/bSOP
Yb9sjzaArYMe2Oeuq0sMZTaqYJmzA3ejQdvR9dHFi5prkAgNIYTW05ol0vezpiWboJ7uyU/qG885
ym7uyCiz17Fvo2tgVjyoMEyOFaX2ibw3OP+tM7f4qAvH2adR/jzOOXiqKL6kDkRZrEPNuExDgYzW
40Sa36nxU0NVXeQGs+7U6i+yVcOyG5W3K/pOO/dAAtdeW/irSJdv3AzrO4FHYqPVVQ5CzLf2ADjl
s8SsTQrJQUT2AANoJs9qcL4OHJkFjrk3DL/lmiVFhShWCiyCtEhhgaBLYEGxxWLMwgtN53BcbUDF
lUxBykRUFPYFi34O90vJ+f8eYm1yK1zLR7nmx4xgZe7hkQy3dEimbdZAwMWrXG2neLDPsuowS5r9
vhpp4WDirnskpuaZ0522YwCjDkMaQcYHjL1Brz9kkQZIe8WxWETX0evN9MQh6ZJW7te8zK21bU/q
MTLHYgOWCvGQls8rhWHhnRXU75ksKG1FWl1MLLHtorPgSVV686Wu+JZnXuGqKhJx9JMs3RDJ55LW
/QRtRyakZYLkyr6AgMAwA/5YF4H5zsYvU0vhGp2G3rJruQah144wVNG9MOvq5UNZDQ+ZjguEapT0
LseMSKBNJW1x9elQ35tFH5DsF9LhDG2hctRQQffsKzDYh1kDxKfI1H0TOb8Wud4vfYFdruckih3c
NcAnorQwHtpZmnsg/cl109GA/E/IILS1jTERsHFFk27GAEcjN3dyg0P7HCRIOXI3dllzoMInaHm2
aOVHrOGJXgTYYuhQCHph38WVS7SBhgZ3F7duNJ0GWdm3gQf2g1l5fETinktvXzWd9VobYXUIJpDp
COSm9bXh6g+XRlv6wdLQPIfh1C6c+5Lcn1ix4aoOqLruoRw9bdMozljwGps9RZQ+NoE2eSCiYaLu
Uy+0DSD7Uw449cEbSd563QmZ4lTxg3cXcJgCvVhBiYDaLk++WRl4DGVB7GnqgU11Bb3Uvdl13YJM
H72V3Np/zWKpg5uToj83XV1fx0HQrOQgklcLKj0K1iTkRyh0Hab2Rce7+15WevjGMxn1kvPvuWbB
ced1lvpVH4KW/Frimfca9sQXjaa4S6rTVWPYybc0Ne1PC1g35YmBWbZ4vrtk7RNF3Ft5t0fBSNFa
DDGuxqQCN6s8fopIBIH73HajhQGlTj41lDLvkLaCRK9dhP2NyjP7mecIXPqBk3c7jkJDQ3AKDx6W
Efh76gOHjziE/cvNyPeeSaR2iLSlzlU5Bto1pMsKBBDM+DfSbvHFTObVUOc10lkKlU571Zbxp2zK
+L7o8bkCmhVL2ha8fWwwHBpxwIe1oDv8birpvVkymrrjQiDcsRkSSj8XqBFvVj/231Coyi+uxJId
mkJVC0+lPmgoZNNDZUTdlYAsRkuTjdqH1EcAaFirQVwQnti1DkmjnaP1xRflD5mL+O3R/2o0zPVg
wssRIlQavVBTJ+XCzc3mng1sSz/tYJYXqkmTPZ85zJhYbBDUIIyzOYkDxcxU6W+eajy5BnceUz/S
ada2TWR4j6Ssb3G9OpTXtBkrK5cSYW7PEbMH6TFaKoVzGvumxJjU2Cu7oKN07KjkSQQXHG6XaebB
yHWpW6D7I4pxWJgruovr4ma0dbOqLUudEq1jLHE8eA8DmPd97cgKSTfJqjcsIQ3F6riXGORA+L9S
PFVk6wZTL8WYIEi/ETk2z57eFysggF+lH6gnJ8jS9xxn0oYSH2wF3OK9dDF2ca4tyQhzR7SGUd+H
BP/PapLOFxxyya4ICvgHwrfoxxnN0fzq9FVwbDzDfFZNEIQLNzUH2PJVR3lnTokNhlL+MYau6u4w
w4/3buyV3XIQgfHeKUqviswqvvjSa26WatjcRoPQ39qJA+Ta1/uWa0mvsb6goH2qUpTYA1Pb1w5u
HnmvhDSzJ8Zau96YWTAc27odt12kob1PFUullLjmHpPEVUcrfy0zBwdCt8qDtMM0r617F2JXNjbq
Jhul04sz970rELMrSxXiDtO4RgE3jgwKxNhXWFUnv4IfExjl8sJ/Rkx1sCulPSktQzMN7B91qJOI
8P1L3Yhp3bO134uIuudJWs1qKswEc5Henth9re0Wy0AQiZYwfGvD7I6gsi26OgNxAzv2ybcc76st
wT13uU7qlHeTwpmiku05EENMha8Zk/f0LJ16gMon8OnHMvosWB9mi2r+pQC/zK3F7M85CXno4APD
PioFWyJLYz7w2lNVDCriArfdI1KsWvo6Z8S090GvkwtnPC/bnRsq8Liw3uLXmuVGtQi8viObFVqN
ty4KYa9Lb5qOsWawMMIrfeI7TE5ChuGHN4XNBl9NQ4Ky7DZYt7J9mfjQ6ePppRhZmiyBqlbvvlk6
V5PWnW+GHlY/6Jr/dRz/g+NYmPo8Nf6/FcfLt/5/7d7Tog7C6tsfR+XfvvJ3xzHeYThmBjPqdwHx
tzHZYRZG6wOv6ZJB+3MPi/ULWjaTNZY/Q0qc/f8akyUeZcVMjX7pACUT+n80Js9AmD+gJejzcfiD
wKO4On+Lv+BgpWYPfukCBIwzi6FzsiGd2P7zH34o/4bQ8RdD8/wiOKSVxRzObz/xK5q80wqAnNOu
jdnDDk7Nk9uZw7SxbNZ//1I/MWe+fz+SHwsxeN3BYPHTS+WpN5QRza27gbUghdxhfBTCpJMkLxiI
/JDPkVFp22GyJP5mSqz//uX/8uPk0ABGSeHcnmlxP2N+RDK5Vm+LkuVV/yhS58UN69Xfv8Ts/v7T
Oza/hKUEFBfeN/EzJrWqtJF0glHuLKN/xOj4jCEnX7bCcBb6VHKV/uty/jfvHFzZv74cgX3XkjYM
Hwk+5s9bFOQ8aQ+qrneyJ+oMYYDAH62B6SG2vPSQdPJJej3LYkmLoL6YkRsppTU4j6hO5nyP58rj
YCh8Qy14nMf7tncYR/EfK3gLSUJgqa45hi5EaZCTTAOFD1gJ7vmpSUkZID22/L9mrEBC5GVdPI+1
Kpbweij9iGnNuARlSzNMEJurFvvP8xjNRkUbkMeC6iF23STL00fbSvyXkKQU8k2Fa9sn6m01WXw/
R84WyKyMlX7jX9qOhIifKmqIXMxMLLnQUFskw9j1z0DyOtR4wDlOco9++2FP7q2pGP576VJMow/s
NGTPS+Ag0Sz+zJQ+wVVcTOU2Li1KJbFUWnXUf6sCVe6dKLgrRltbhXTirNmMt+s+7+0LyNV4qUjz
HoRvPjsUex+igB6KsmZYCbvumwmA7RHXfLgajSi6TKr0Hxs6F5b0mrE+7Xxkd85yQ+91O/rtParb
huCMkr0kQIxjDH7C0fLxy637SmPk9fvRV/sGoRreRO6ox9IBcE0gm6Il7LOngp5N/ZiBrDI22VBV
9pPMHO0liLvqLssN/hx3GMRjbsTdETh8uwMLVPNArXDdkjQKjl5aVmcK9Ky1yEp0Zmo5FoyD0bXM
MXxSb2Os8ReITRcmOuHsGGBGRy+IFoSifWsZ59BN9NE4aRSjP4ZBOXF+zKHpktSlk4/g04yvUzRC
VN4JCau6YYOoriSNT54azbdycptH2ZrxrtQC42wMpr1L8SYRFGTj3jbZsKXD8A3EsYW3j13+JnLM
YYf5V91024+2mllUZ4rk8yuQlJXghHT2h7wol6pI9A1++fItty1O8qHNCIODMdzCaG6PoTfXHk2B
fQ2degMjGnay1zjGgo70L1GLsZUvexk6WPupV66Gor8VY/wEpQmABWewrUyz7oi1IWaK4QhIYLC/
aV5vbIUZ6jtDLxJsjg3DdVGXR5qOkOh038rvcEu77L0whtPk4/n6zfTK8b3W6EJK+NCckGRowfJt
sWVZRVVIgkd+FZE123CydDCDlLwa4mzO5wX27pIOF2/jFcGIcOt6b27ckOfEVrIFuNAfB/ybALbb
HkCOFmwxtXt89mlQBwyG5EMOF0d9rBYUU/eHiVPraVCmu/EiWz3neR4t6VgnIucE76ZnvihjInDQ
NPp9yOGZuJj5xeF91fB7P1AEypne4SdthtOhgYpERQvetUlqzYojFdKQS0TPnqKzVpfFLcKfv8rK
6ZOyH/zAgR4j5nt+t/fI060NTb8NY7tphpxwsUaVbQ7ghwUJf6yPE/qpMjQn5fbUayuwWbQCidx8
rzsyrHlQ2OsaRE/hm4+WhSE/M+Iq2wOyqa+tVpjv3LfdfZj2tNMYAWAeYhzrIGh5hyxZTBcviaGe
mWRWMAC7yYkb0rQ3BqTzQlhvVY7eS0xp7stBW0kKD5uaHpxYZmwDHgCsdWlChYOAcpmkRnap4b4k
nXgidYlmCOF66bvVQVauhipNFsOLNRc6RvzN47C6nMp67bRCvre6LL5GrdndFbJO1YJ4rrvilmDf
hWM0nOiySPZ2KmgPc8N4lfdT/0oamxrlcI5s0kk1jsvE5gOE1D9Ev9JRlbwYfak/es4k8fJF9ork
EdaahNTxgnyfuUXJbzASc30Zgz18gqTQ7uKShV9dZ3gZnegZwEa2G1WYw7KqiFcYcsCZL7l7sM9M
ti2b+FNihj2rRNpl79La1Xa0I9L0iA7rsOWmME7xvpeeFe3dyHXmlizkKytEiBUSh3g3hjuWlmxN
bRXs2jCfw1AtxNPGsu5skp27QPP9L661Tv1w3LKDml2CwfBkcOeiFkq5G35IyaPpIvtZuoHpHzlO
PEjQIXafpi/NGMsvA/iFi13Z0wtW7lUeh30Ik6mqLq1RNBtshlx5oxPt2IpWi8TmIuPhyYqkFguv
rPBh+cjgPB97Fnom94ySmmj72BjpSDGASOr2x7niv4f8fzrkY3bhlPivU9FfbIXnsMaUUIdFEf7p
iP/j635Xw9xfDF3Crad9wCRMbONU/B81DJg5p0HBufh3SyH/+Lvspf+CfEZQQXHlzD7C/8hGaLs/
nw85ZM9cWkKE9KzzsfjpBBw6OBNiCBHzins6w+6eNpqoEQKmFC+J1QT6riktmtKE0WC9MShIlXBi
RHbKZU5aDxd3uWCrAaeNIjJWwMrAj7CMPTHgcQL1g+RVvE1FXGE2Rkhvp6MXOmO7pl9RrE2jmc4Q
w4keKYV4PgZyiC9dkHXfnGiGHEHpmDZVwMqfwnXTvgdP7EAL8Yat2/cEy+eO5IItB3RX6R1ya+Dg
Z2e0B/PXBJ/i9RmsFoXLnw0kDcvYHPcjkSJCdoHUsoJeUmAp1YPhTS0rDvapBgwrajc+O9/0ia4o
oFDPs0gSrtPWH1Bh4kCz3gJdjdD5Vc8OBuSUGbv479Ky6K+lwB23cHy39zlrAcjZ5PFo+Pc9R6iN
nsRpKVkcpbq7Qe+jW0sLOP/sDTn/l74RKOd1qOIi29qlbi98LQ4t8oBBFS89o3b8FQyxyXRZINqG
H4KasCnItrHn+V/TafTvOocZJdenBMaZM5a4ShjXXmETNRolE/2w7rPS2bb2hEOhJ4mod9UHhrfu
4riRXhMs881dYpvGbQqp0e2p1yHWf0O2TbYp1cdno3ZpIqYNvuoQXLrELsH19JtSlsW1DBANrKZw
aLvjLjmfuommsa19igsrfiWLELN7yxgb4QEtmzC2vs3PgXu3bgYsCUNJXSKGvQCMIMdLZb5F1nxW
CyicDB2elkhmzYEOn50wjOQ+SKL41g1NRsO45rMJ7MuthjXoQPJvP6jx0cmqDlSlUvVXrDTefRoH
zmowzXAf+3a61vsmPTp6Uq/rQqbLgKPvU97BziqJqG85sKkPm7APOUOviq6gDMp3vzM45A7FqF/U
6OJAIF6iHbLA5quIQgKTqYtx25fl9GyK5DEiK/hm237B+k7GHyHdC882xqQVo5HcgNGXe+YjAmXl
kO5RV755Xu2+TzgR1wodYVx0gU8x51TjhgnBJwekOuOiP0Las0Dy1MkGBC6hTe78+a6iInxPzsE+
E/Qy3gaoBhfDyYhcib7Zg5NN9mzP1BJwYf1YU+twZ2Kq2sVmah574HcXvGxzZ3hh3YoiMBhtioj9
XRC98Y4m22FozSPO1GRHbB+C0iSTD7Ahtrekg9Q5hJU5XUtqOU+4Zd1VGhZGt/AK17kfoybleaeZ
3FbMITy76Eg3QBAYrXo+EjtaSD0NAkgYHjLbN+9at61PCLHhy4AxCTVg7NlTg4w74+AvH9u47R9C
Ds4HM/aztTaE6i3HqPJcdXZzbCxGzfXQOtGBqodJbIw0SK+Wrrx9MWFraSaIn3rEA5nqAutXq6tK
hGB7fBkiAZNMafssLtJ9Y3nnRM/p6Gs5H/UKdAmRmr1QxXG09BGR1Vywi2g/26znVAb1baf7w4AE
jg3GMOpuW4WZsxEBzqppsMuvBXo+gYU+3CSS+Iydyf4W5VZ5CWKXCr+qZcYc+/G1zcMJFdnoUOZC
746hoX2ZnNFYMiemKz4nzSpHzNv1CfvuQkYIVmmbx09FWFED6QAE6TVKSJUTF58motMWGN2A09vT
zTXHJ7bEadVcHaPLBHrZaC8jwV7RrS3xKwdtRWWi7YHp0wESKQHGa4i7c+Cl16Jr1IWElf8qXD7/
k6XKzWCOWkfcJ9TPdhjrZ9XE6qLlqbiNQ8fhGCesOuW5AXEhGe6SsuXYY/BBPbStL1eTnAuTvL4Z
9iFthAf4NtnKd6Fm8sPIzi2WY1Zd3GqyJDtqthUdBJZpgOEpGR2ClIgZpT1+BFGPFtRrbhUuWoIx
u3qsy68xPoCBxOiBZwmCa5kLxqcu3Ce1Bf+RNemjUSGB+k7jXERDCEhrywm7ItXfT3XWqstgOdMZ
iJr2DjNM54lm9PdJOHfp8ulxTsR1x88RuhVxGr+0dllm9QfNT7stGPru0jUVnjHqazduWJbPvWXV
18EavdUou4kemSG48WQr3mzV5l/dJnN+HUNQrAu7YZBTyv/s4yFaU5utGP+KDeCx9jgOtbVyDJ1w
ec7fk4G/1vauQQXOQq+T7r1IXQMNFEwbdFdaAw844MtnD7vyOqfefu9aKW4Vy45iliMGPbWqK1+Q
yWx7LXM//Wr6vrulXdM7t4bnHjsXAxxAx2ofKHen2MMBuBE83wBZNMmlkbq6I9NVn2NjbNatW+eH
Mteas9do9ioCAXDpE6haWpe1L5ALbIyJqpspn9rgLmqzb2+FX7unSVPjN91sEUpVG/K4VvyMj0nf
aI9BYNlvJaf67RBruZz9XxG9tn1ToBhOnremhia/c2JWOqHuZdyWunFFyneEZOpZ7tZp8u/XRB8S
qlIayoQR5EvOxO57DMFmo4fmu2zr/Kz5mfXgEglfAFQzTz0WfW6Do7iOs+XT97Lz/AYeysSEYdUw
QaKvr1RUinPrNhGiAF3tVZDl1xx94MkBBLAecJ5sKIKwqLyIsoLMHPUdNg/HBGPiSsvNYo9fsb45
xGk/mqCisxrHwLRq+049AOIpZrKq2OhBZTxaXhTIZaoV8sqwDYNJdIO6JX5GajXgIUtH68mlhZS3
PcVdW+rGuWEDd1CNoMoy1MpvQYtTAWR1r3aEsEACaeCN6oQsGOHE+lpMSXGlA5UdZCDEbjCtbDlZ
IZJUP6lpS/WC88JZQDwOJgMcyqjp/OqmWvuW5q618eLiFWIuvptI3UxR1QTocx37A+eUeie45SHS
NlFw6ItK29tgWcKlI+fYoqOV00eInabE9+v1BwGIy8p5vI0sz7g0Zb1Jo9iiGhcDsBHysG5t5BbS
lUx9K5MtDbArbsIX02/LVV1Wz7C707uOFESx9CZdbnneQTaVbbxKGnB7Wmg4O5En7p1jOANPBSd8
44Bm10sNB9MChXvXFpG39INYYVUx4Cvt2QMaS67s5NrnRRfMadiI3IBOjTgz6biOtbi/t/HILvoJ
e4Stj9kdMKyez4lpV1wcyvnk4BuspYwFbhhuK3QZcZgeOKkSzRF6/9ARc3vS4zx5ghHjbqRfT3KJ
E6q8o9taHafY5rSCDWGvO+RAF7QqmiRNMJh3C7fz9mHbAc4afDM6RI1SZFU6I2w5Yqp8l5bCr7+Z
KV4SMtpxg6u6WJile0ITx6pLKv1gJUGJp7I2z1JW40WVlbFScUiE0C+hk2aEW3wO/q8TglUk7Uff
DknACCwmoWXwXcpDGjvGl9CRpIrHhCHcs0kUO6n9akyd2I8ayMGuD8xV2Wr1ujCn9yoYv4aOdnOJ
v8BUpnMtIUGKFSfUyaNm/VY3NZp1wPsMjAjHMDHSNTSJJ94WExXdBTxRq5ZVAYcbLQnvKLk1IQLI
N6OmRHfudmMZFSerOIZpX6QJPxh2iGw+RuooTVLKuSNnfl1pzkjoTeBn48ENu7tglOLZrLIkXsJp
Spc6EaiNgSADaGSYMOeDa8PQ1hDKhfEJlA6DSmS+jZoYtuQ1QHApd6swGt8NNmlD/B7xOePye9dq
Zy0cy3tMWc7tCs0bD5ao9XOQJuGqw4eHn7riMYdstA8Lx92MNVivoqZOd5SEkJDw/QukNp7scTTe
WTrfXOQma8KzKXNCUWFwKpx/4ojP+bE/CgcU0wmLogeAiOTCmQ//vMkPPDkmYUszdESkcZbrHUI5
6BUEw0lfPUg9Kz8KzlIZj2w9/gfVgvn2Ly9u6wK1yp1rU9VPLz6FWWVD/whZcuXVxxTRpliESXDn
gga+/8N0/m80i581GL5P0nP8b55+EYJ+eqmwxGYxBCkvVYgyW/MZGenQBbv7D9rIz2ULcn4h6UjF
0K8j7v2M049zUIRV7PhzIc24CTAg7O2Ze5tkYXNlhROrU6cCPeRNT98Lx2ei7ic/uIO8Nw/XXsDf
7u+/9b++xQ4ZSWlADkJUJMz657e41Rs3aJgy9iV1wmcdZsnWjCArgqVRIMV0P6g+hrbjfTYq7/D9
tf+7P/qH/ZFhI7D/4W36y/7o+J7V7382Uv/4kv8JpVoohiTVUdlYARlomr+tjr53DVvob7NA+10H
/tcGSWJ3/n2DNBcIcwW60DntWWU2/hPjtCF/2iCBWVYmnCvTgF6MwPizwlhSBMPtebCPqSgIzLOz
MvqVbWArKpdtrRXkJ50faUrwjrl3ybPRsJaVpWtYLaeG6/Mh+RHErH/EMrVpqIiQuV4LYI51M/IQ
0X+SnPGPWGdaYfbrL82PyOcoHO6gsmbe8TdNnaT2qZNl/UFw6dbI0MFtBTpgKQPbYfxSCtdu6a8K
MY0PmjtNhD+aIKQ8TxkZXgwK4IhaYJGYYeyDkUCprnVW6E7F0m+XlOh814i+4Ieq9NRbnUwmp4K6
JIlQVd1McMmqAJj5qF41CtdyXmK0pzW8IhFuMZLS62eOWbo289CdF9mccR2nX2kq77+EnYyuE9Ci
DUd8C4ZBAGYugpfLE8ek92PR5Fqxjac02UdtEnyBolC+itoUOXJ1qD5y5X4kw3iBpAnYpovTcc8v
3rlrbRMaMxIQ9gFj3USmWg6mnvLfwPO+tRFkVQSzEdZW7xO+wpWH4pa3OXtmEC+QPwwLfos2pdcW
d9QzN0tMNtWI9sFwelO1GA8aJ2JAfOD0NBwyWrhjPRN+cj1YtyjuOnPNxlC7C9IMB7hlQ3HJB+PU
U77xGNCGzpzacoDG87TsBp9zunQbcZZWJ160PKklKxJh3uXSb1doaDkuIyy5pHemY9JY+IvCFkSK
IbIWhngnmAchU5g9qj5z8pDjry+nL9qYFgxkibYtw3Lay0BMH3oqnH1QG8UD8SHv0mplfsrRetKt
pBj6bmgnuzMMACGyEahqv//O8l52wVmzREF3WvijIrv8rTC7AJGQHYCv9gnNaT86tUWlEcExXCLC
3Y/AsP49PfzfO+r/ZzjF/duN/D77DN+z9z9u48mmzF/z+zZe/uIoC1ON5JbIcYfTyG93VNf9RceV
zYT2w3Hzh528NH5xLOWA8XMsborfCQC/32GdX/goU8CCFf23Yvf/87//VB9a//TvfyyskXPI5U+n
IdfghMKfpjCo4OH4ue+5JSQRTsGgzRhhov5lkrxbEfB6wpi6oLuCgzY1BfVI5UerwQWJfWGcbECp
Zww6clgadNiuIbN2n05rpHeTN2RflB5BKfZVDPCXr0pXQ+5hHcum7EtqeSbIS0PcVWFvz/egyjxP
RuKSVo9SP13XFJxuQ9t9IEud3FccEe707j3NK6xq5Dmem06v3pCwOm05dSB2mHyK4b1OmnSgl1Ub
J0ztPtHtQWXYd80G1WFd2GX8NcA8h1pbpSgNI8z0dS5G9rUD6Uai+Ko9+6QOGAJ0b5Ikb4VLHWfu
gkGrGE6Z/N3I3JZqZsxTshyczAhrwhqfaEhnU8Zee8nAln/MGO63HPrJpa1HnSdMUh99VfcfVDdk
b5I0M6sUl6bVsI/L21hE/rtgNga6w602LVs8HmmxtDGsLofQ7S+ku/MrCLFcIcAO830w7R1arMP4
4prpcJMJ289ibAg45ntu90C2aRReshwBay7ZGIvQuRplzdgZmenHUCcGLujUvdqWUexhFjcPrEFr
MOZ1vabDz9x5E0FP0PFxdrAa31lF49QemUhCbz/Re3voJqA/s7ivcBlYpXNyudVxUNfG5NlMi/ah
lejgUWtQQ0FbjvEaUpX32hCz3he9BaebTfypn0S0aDLyNPkE7a8fvOk0+Ub7kszrguVcs8ItvCqP
gUvDh6rURKnP2Gjxqk5kwFiWJeuiVFm0ynpVZgvDcLozKRKodspmLCrnLhkfKrW19YlO4v6I+vpL
BBQrmbGyLJsgJ/nXzFWZsWNyCe+DIjZfhJ+GbJCJiC84liDdFILanjKQR0NARVoEbR7sSKCw0Rnz
YiWartz1o9Hd+8xbbEmi4U3L/OrAE1B966seiqWtpz5OAbN3wzXre3WvInsCrwO0XXvFHmZfAxkS
VKBVF6AGkLv4QxL9V2SFRIxpdkpXymrYFCCuP/I+xk9EJIKrM0T1uTbG4OBUolNrI+/LU+BlcqXZ
o58yw0U0UZqlPvdI5GyGSv5/I/fluWRtka+BlxSXCOtJSF9vyqf8dciMSIK09hWMoUU84BUsDqoL
dX7LMwMfxGJQ3RjZ93WuBj05Zbo+ZA2eb61hu9/PRIsOSPn92HfmeAgortuVvX013AinuHSmJfoI
uS9ZqYch4dODa6FN3jyMMdR4e5iWnVYqdKJC5Evof9YDEPW24MFvNMtGjuUywKt9kaRawHPYwVaC
FV+A34BZGNOPpDwywSw/uRT5vNx79UDoDJNS8jR8T4nYbaNHVyckkqpWGB9a/UFOdZ8yfzp2Zl2E
UWq7vq2eJc51cqkumt4wB1NMEipwNOxzPodWgJSybJuDLGxMxhvhILFv55gLKyt/7451cusrs7pP
fovDhBvPVFDoCt5Ik9QMT+8QpTO4pBGfjzlYo5Ow6aIDMGf+JFMrt+0cwlGkcew5lmNF2iGK8NCU
EJtxdkII+x7iKYnzBNKUFGkR8THmsI8zx35CXb6pOQjE2gjy1hwOiibD2/nz3Rq/3ks2R4i8OUwU
j59Vja1n4mfoNfox+p47MlSsb/Q6eBq+h5JIJ7nOSEyJvJLFO7YmZncPigv+Fpkm0hZ3dh8BdSHt
JD1YFGI8OnMMKtXzhy5EQ0oHp2GXSF6KtoVuJb6HqFpoAjsnMOLlOGes2q6e41YEr6BL1YfKrI/N
nMkaqQ/GYkROi51/XJLadkhpAOI7IA3JkG+vmN7Ar9RnNfTAv5BY0Ujl0ebdPul+BYDhe0KMPpwt
ziJ8THNuuhnz6TJ+D5XVOWqSiyH8Vo6jujcnmF0rvJnJLZ4zabaqPp080A+srYzjlCpAUHXvpssC
bPV8my0Jt7lcfo8OTUMr1HhKs+cU3DTn4XzbHy+sutGeO6N6mmK/XWqWJFSnwptVsTk253RdRdiM
ABOJuypN0ocu8bybNefx5JzMs5DrgLV2R4XlfxUL8nvJ4L0HNYk+MWf7xJzyC+e8nz0n/6BXp8vG
RKycU4HD/2XvzLbbRrJt+0XIEeiBV/akSDVUZ+kFQ7Ys9H0XwNffGcysU7Yyy771Xm9VdY5MEggE
duy91lw9S4cg2GdbOQZt5R2MEqnguHxTI3W/jSj6KSB9lxBIOW3MafYBYLvZh9MGxfU8rlvlURw7
C7tig+Pkmj1GOyZdjJ2xhrh6psuHwkW5HU3le7SVA9KXbfTNutgifRA5SzftzyzC7NovRXZLGgCD
Z+WojJW3UteFyom1VspluM+VAzPzTH+l9cqVOeqvzNKQpetaep8r7yanGOO5Ky0mDRdrJ9uhsnkO
6G4IHCw2nBQ4VNH62cIJi680HJUHux2nXeHFcu90vCLBjTh7Dayr/j/lyp8Aq991HlAa/VKeTrr3
pyL58gf/6jsgPFGM6UtD8N8Vsu/84ViMrolBAdZuwLz6d8/BVOZt3XNhZvuqQKb19leFbIk/oFZT
c9Oq8Bix8lefKuJfVsjmJx03PQiyI+F2Qy4U2LhN5DQ/mreRNXYDXE9ST+pcXmlJS0BRaqRnxhkQ
Ioph3nPY5HhJlAJywPTiprr4qhJlsQrcVrvFdoL+ELfNcGsBJ3xKZx7vq1p5tKIuTsJ9eTFRBQX7
/5JIARxdesB4kZjvp8nuxjuIt2ZLEzzPiB+iP/s+DHjDhrr3niJZJugOL+axDsH2BO8FTxkWKQZs
uMwG5TdLLtYz52JDQ2HqvNO7yb7DsN2HRDRcJ74ciNWorTM+O8xsTOiDj0453EJtOKVZjzuV2VTy
MisnnIVu8RmtPkD6qY0+NPreDBdDG7FOI91bIijQpsnJbHnSQ3ma3QbmpN9YBOBAgbgriwQEozvk
4fWgGcHeuVj1mNlh2xtL0zoaUZImS8GGgU1s7KO3meBjpCNBu7aHIHrRJxOWkunl3rZVdntkzk52
P+lkaFExYKtDgrCLxyzckjDg0Q+3hq0oZUWLPc+d+xwcMm0B0r3cxYSgDqmKbvTYOlOqnFUBEvt9
Yl5XYWaHc7zET4Uv2KcRbgRpfeiDNFkTbktQFKZt0hNq6V81ZM9dDP0FUsTKuyZ2h7xE0ob68+Dm
UPqmCD2EJlpOIYHXLf04p9VgzU51XzOSPOiuh32PBsdd6WeM7DRoxDe6GyB38cIZbKAzKSWo7Q5f
MrTlC6e3Og/Pe+li3Zkn9AFB6PqUnU7QkdcyJuuMFICbIlJ+JBnjkzMdyCEWPBrwpnHbHTpE7RFC
JRneel31AcdtQi2tiJ0rzUP8R6BHZi3IOMzGRWzN3beioezYBYGXMfqVyX4wi3o9+1OigtIcpsS6
z6FibHBkYQLbAA1rXI4cDEL00ufgJYn1vpkZQydPtUgDOdzNxM2WGUZ+fNlbhAPxeZzc6DY36A9n
79xdmD5L0upirq20ikhrj2JukEZdC0dh1MK29le5XhoL3eqGlxG3A/WXbjyGHp8RtPWK8Op7q5Uh
yiQMEstOR52wCwq92mgl9jiM6M5ywN4ASZfIuRalMI83wcRKZFaF6UhShd4s6LqX61ZU+bIGPbRJ
IqS7mtsZ61jCzGpCM2f4ql8Zna+fSChzGcBZZ2H5u2wUNvgXK1hOosFQK4ppBwuA694TkJMj9mdw
X3gNK9AqanGtgSBwCIXsYY838IrjZO4OBtqodQxxYY9AejzC1YpXY52n29rGbQwTcq6vHJqEByPp
8/OkF1axiBFzbxkPd2fNb+/miAczhX85e+ajroHVyUDbeE1prRKHXK4yTtoHrTey62yU7rItMIjF
0tbvCZ1i1/Jy6jMfq+kCYY1kVGVAsBxDD0UAoZVDn96aVvHkWzB0w1mxVUtzl3ThGeVSBAVPT5ZB
DW4vicVgA8rPvF0zOznzVUdd7XJ8ECZplgIr+94toaoamTNsPSMxzk6lbJXZnALBbOw9Ppt87dhI
ZhZMcPuTTZ26riXqYJQboHkzy/ri5nayQj4Py5tIvYPbd+4DPZb+qhodRcwKW/YUyhSMtrEdaN+A
Jpc0OdJwvhEpUquYVJ/beWBvTMED7mgbWrueBuRx1DVfcqIM5SYw5n7ZFQKzRUtySBin9XWOBmTr
Nrly3hlvwuFM04fxsJEBYGckLd06R4ye8hgW0d3IAXodzNAElk6YcbUNM+FBpQiDSkPUK9fcHLB2
x5K41ohj4THGvH6TtN74PghbI9Y0hYDIhHctPMA4ieX2m6b18i+cRrxbwIWYXUNu/5eEMbph99q1
ncriRh96jBpZKB7oRGcf7WR1L64eWvcuM5q7uiZkdQJNsMkqbInD3Hn7RFjI5BDqp2tk/BmbbhT3
97Fllgf4WOab2bKkTbMej9ini5OnV+1OarZ+0yrAoOzoZ7T5ON2Heo7+P9f0mCA1n8qcw9oRxUyw
E5GN1i9p0XSTsI5yLbzRffKNYhq9t1rau94iHTwXa7cZrsyko1USdNF8EFkVbXJaRtexkQWPUYE1
HKy23b5S/inMmzbER2NI211rBHWLp1t+zbsevBRS7QdzMPGqBolLGzqLO+jzdftYh6NxnPFDHvGr
kq+QOSJhvdXR2XZ6/d4IB2Mzl0m1YviAV8WZuui5qqv2FquavI1wF0HVVbs9b3T5hqIMWXZkMTvt
HR1x5IiXRhhQGRNWJdlG3V3XT23C+dzUIQqL2lHF7cQRJhVfJg0Ewa6UbhM/W5wFCg4tpdPzJkqF
l9zMpepFgzICG6gDSp/MQeZrbD/zOyIR0gzSiWNwE7MFR8xACMhoGGiHEJu3o8gfRimJqE5HMn5D
2jrcyox4gyK7M1UnyS4QUoVatapJpln+r4/8/9NHNgR2wF9N5k5vKBjeivcfG8l//dFfNbJr/yEs
Wr+OIyxByIKgGP6rk+z68I+EDWEIZYny5P1fmWz6BMwgnPNIB2fgrhya/yqTTfcPj/alToHsWvi+
/zvz5qdBHR9PtS0ESmda0wYi85+L5EL0SZNHKRTikHgrOkFWcQxlOD3mugTSGtr2nyvpp072T53r
T31rPtClb46onG9OSs4nRG2X+VGnzc60kzJp7oQ2DAQTjPH2h5vwDwP8T7W/+lnMQyn9EZIxWzcU
2OkHcFNnt2LANyZ3U0de2WjI+g55zLBEk1KthTaiO2wboqPrRDu3I7Giv/548FV/+5k6WgXfQyth
8G0++1V7NCnxMLkdTUpeYBs5wvMg/UrsBriy7LpRc+ANSJIlMcm5TrSEGXBOqGItXraIv+/pSiEJ
KnHanYDpqbA6nZgFbx6JFTdS/n+zckItaUICH3hnJrwDbZJyKJa8afpgn0vPJl5JtKZ4ZqFMKjCq
Ux9y9sUvAYXlNiBkEKhiqNPfUacY2EQGHl5RS/3BMY3quiFi88GQg7wl5zLAVN5Wbx75DGLZkln+
QVN/3gD9GZ6ynnTaNkFfH4C3XDYBCYdEo+IGiAJRvkbxVL3ooeAPR6S5RxLalG2GqFGfGrsjOK0S
5Z5LRVAWfG/+lnBsy9yyb/MzhdsaBCATCkcQp7eCLhXd2PWsnAY+1UIWGhCc3Li5K7OBanVwQfrD
YUBR6ETzaUZevAtEPq7MAMYJAYn1XZt3wWHuXYlMBnMSeBy+jtkNTyQ2Dk+kBDr33B06QS3JXIVB
37+n+Ps20ZFbhpS7y3gsJqjJQfnSi5k7U1eF2DmjzzM0Iokwu8I/OjrzTt7M0wcY0ulRNPwJxWT7
7PCmPwYyJCA07PSHPpvb56Qbi6MsS/+Y5x5XhLkpDV0rH+lROf2MsotMCCTpAT3wYjDWZc0plhRd
es16qAS7yGGsgP8aggk1qSCMGTak9IA/WH3N7IDHGdrftHXiPtvT+KyuJ5cEVnpMMJtas2hQUYIr
2Vetx0R5VuHLqDKRzgfpOeS9tnFAgVzjlraXmR8O31MxEaHRkeycZ0Kwaejlayzr4Snw8Yv4NWm2
F/9FRRQFJi1+sT9q1XXA1HfpaLV9o4ViWFqAJ9bE6/iLzo/w89INprZWNg89xTNFPWDdhBZ34pLY
axXVtMo1E3ZRVvVcVwq9NzfzbSLXgyRZdbg8CqgSQXAmOrv+BpZ5PpHCOz0aIwGnRcnDkJExs2FA
0r2LxNEfYgvdWhRm8wbKTbZsQ+4jU3QutVqiWSGH7xOKv80MyYPxzMydIDRx2vJinj6adKheshAB
VNamL6PW9uR2IzYMvQ/R+2JYEHZJkd4GucE42X4VxsRknlStp9BgbS4MbBxbQ4C9tEBXgiUcvtOM
qK6rxGZRSgM6R8SNIsGm20CNqW6q3LRu/G60b/op0B8Kom9eetspXzUQiuuL6aUxgvLVzO2JOCvN
vpfehLYPJSOROcVYvoUeyMlljEibUz1d8suP8yIeArrx2llOVQHWhNPLaaQf/ly1WnqegO+TSRly
fXROUQcmAPnSGUW860q6P2SLynhry7j5VlF3eaxaar/lFHn1Fz1GvZSIyTXXNGnq684xQs94Rq6F
U+VlKIux+xY3vfUSExqUhjvgkAWhF92sFWtTiJEwEeJh4AGHZm+dTZU3UqvkEcRYcPcd1dvQbQl4
HBPuhnVo4zExwE4vStmxNfXFdV8yPiMszD9YWnrbCTJP6GOeNbu/tvIq33iRa9/NjZKvudK8buzw
PrCD61yrzRW6zHAXGnO0z430ESmhvu6zgPgVC6Wih9PaGvr3NDLyPZOjb5PKaolmhzBNva+OJVzz
NVQouWyDsHvXY3Juw7i9orIONtnY6Aep0mAAi7nLDMnvCkNIfG2p1BjNr4Zp2czBwUm8g5Zy/I+z
uiCS2Q/qPTofnHvEQC8hAtmAqtKB8WOWfYQVdT/5jmiAafZOS98qzgQexASXaf5VEoXVqXWSceNE
PLB1kutX8RTINbkh4X6euJGGPoBAVck5ucrQqTrTo0sPVbtShy5M7ck2Qm26NFQGD9nz/g5i6b2p
8nmw/bdH0oEJ7TG49t/aSkX52LVPrA/HXFXBZh2JPBVBSmiAXguVBNS3BoQ0lQ4Ujr6+oi5ATWGr
9KApaL+Z4JuhlatoIV7g3ma45A0he1knhVOfTZswIr1L2004qISiKMWD73sSw+WAicRM5VUhQwYE
KtzIv+QcOdKZtn48xOPSdTDc0IeM8HFaJh1Us76jOkNnq5TM+4r9FTYQmwjwNKZaLYbaoDxZKnRp
VPFL0K+gC8iKiU4U8VS16xBXEKQdViCUY/tQOY18nEczwZUG5cZrC+wZK3PQyoOOm/MNz7e9N6Z8
fqiSqgyXeuvvJA6KfU701m2s0qMGPHSkwlfW0jGynOVOylRGc2fdMjq6c1UGVXmJowqbkQFN5W1q
bcjXmp/Ni5E52opUwOSL6zDJ91SwlaUirnp/0DZ1BMO4D/O7DPfyElbOuI9jU4IaHwbC1kP/KcOU
Su4nK54cb5KFBhms/TGwTsQxWzHkMO2cdxIvUT1PB5ptQ7awbHiMaw4e+XcoDtcRQYBHX3aGQ2rf
2HAmU3jJ3IrSU9XO+r6KchfIbeQ0VxmtyZc+cSdg9vYIa9xADXMVTWHqLRPSMb9XuYIxMiBwJD4d
MexnprFoeLVm26PFeoFXH8erOY2To8WA9xvEBEeZ0jBW4KSnNWi/wPIWuzFKmeBh4WkJuJIY1d3I
Hr4SR47vLBtVXVDVd1JCbnPqoSjX3pAzhIAvgQEfky0nMiMnj8kcmqNft6W1bBhfZXQ+7XgnCw/0
dBLDhJgM8NtzVFRfDfhl7bLBj6/uDYA4VSIlicl7KNPnHU62AtYmgl6vqLp3zD0jAaqjUaYbgYM3
XFTswh9FlnmratKCc5W6KnMrpUxwAzJPVqFNjLkbxfS3iMW+meNYO2vMOvm5sRltejC83ipEMYjP
YcrBWDiy+iqrfq5IUeYm6TNvZwIH68OfxVcd4+9J9Kl9J5sw8VYGzQvq5BxX2kICKltThjr3MqVF
t1AFY7E2BrycWASyPXLh4pg187yzRDuu8hJZU9ckSDZyFLQBsWMtL3c/L7VzAeL7KTaAxYV4+lcA
P6vrcL58C7/+gkWJspRJv9qUQdJ9dAk1Sey7lCd+Xeu3bIPFu1k55bDSQkKTW8rEAy4x3OQ5jS/0
FPjtItplT1GMtZKRrYYc+aJjDXNnuhIo8tZRP4yrMORdXlJsvaDPAuY2qfLXd8oXt5PZ3mj5CWZo
6Q/4paYPb6oISJ+Dcl0ksb/Q4xGqPynpQJNLiFL71EA29+tDhP5PZwgQt8wuQNoCyf0kxW0MPy3D
UOtghxv1gRBv2Axu6xaEyNbNHSIXynuU+6uBG/PaTg3Bw1g5STzs7N8daPS/yYLFn98EIZTO1/ks
vu5LyBNAzLqdFVP54yfq7RvXoZkadmNwmCwKwsjnynahkLduWOb02m1zN3flK34ZFmYB+qU1h+mq
GKv6S99b1s2ANPBxpOLe/ObCqcnOTzJ1viz6KAMpq41C6vOX9VwvdQfNbHfEViCvI0/pfsJvtxQ6
wBStZ9XxKmKBARrVH9Ku9VaC99QhLWT5llTUzS5s7dOvv9TlyPnzlzJt4jgQzXsc3P928MWRwhqJ
w3YHWbA2l75vBqsW6ShdK5I5mqaPVmzN83qiLxctgp4KKqk4vLqRekytIT0no1UfzMwBghTY5Tvi
d/fOw0u69rt63gUaMeHQPgkO+PU3t/9hIbomshFhcqhmRKewzz+epmlEmlVGxsGOJjhoYjeugOXn
qGbLSbI7xcW48iM8QIMxDTvCVmCy6sabl1TPYxGa69imXNKIP1z1BHyehsawXoaqKk7xbKZXQuTm
K2bYSJ6qsIJW0kSRtw8cPV0JDG+bWPJA52wlZCbF9g0sDIIpZU69mhGOTQE5bwqMh1dWRDUPKm1c
lWqHMaxeOw9h49xrtjt9kDEr7IVRWGDiTKD0FC0Ode9YZvueFvo+CvA9Lzgscy4B4aYBBFErpAlz
duJLrY4cvr4rslrtKb4q21MKej9HiGyJGO+DmVZrICcokhHuHRPsgxvEA5wZh2h4CmeNDDzfNrLX
xsQqceiy2R2OdTCGXKQYfY0m204ScZpGqM8qM8jA1tJeZqphG4RaWEAj+sJ4KgNLxxZjVunedYC0
71HUxSua0vwPAQV9sBIM5JxlEDOEHRY2FfeVTzf43c1MRmPWSE3fiAhnJZgbfnFY+OVasglHePso
5V2pg5edKPI5Tosdp2+2WMidzyLhqGkUjGNaW2POkhPhd5INBzcvAgEyAaPZNHEXb5lB8jylIyty
7jhQRIXTP3Vx9uo2nB9nqVcvHjGF8aqZ4oFDJdfOT1FZAcjm4vPS0c5NYpgX68VdSkN9C/+dTc+z
uwwbrle+SXyWbxbDJur9jMYyj226MXEu3XIS9Y4TlN5FP3Lod7KifS7gmj5LqSNflOxGnTrbFZGf
MaLq0EVac4aleMqIDtDnENN1SzY4AisTD3Xs3uVm0z8JvTcADxnlm9028VZYnLAqndMzOQ4zb4Cu
1NtnRBAjZ5Gsuu7QFvIEW+wmXVCQa+B1nIwCy+pcQhdmnpFW9FCiCEu9BK7V38pCclVyDKctp8OF
zeRuh4e8PtRVTVfOGHnlQNDiFRohP9rYE93pLDfqL0zevKM+0mZpq8g/hignDkCqiqODanvb8ALd
FsKwlyRAD0+wuTjej1O8xYRKMexx3MxT+kNuzDHZG4v5A/RYOK9jb65emPPcDpIMma7vOG4Lmw5/
YbWLfIyUYIN/tNBU4ay+tcS6qyPHKVkYZabugTlme109qrDUZgoaQgcqmiWvdi37jWzgWy0SMRpr
5i90RhSxIZaCA3wkrfpOYNMfl3hpWbbqXVwVoQojCZEopeRqk3ffjPR1TIdLpZoSZeZOV3PoTCc5
0F27LEND0oJheddiJ3ttOlkhHQ+zneq7S8eHwSKkBPQySwfAAiZoTsEZlAHk4RRUmed4xz6Axn5p
D2h01b92Vs3JloYjl1418ubYmzZpRUMIHMFH483TaeZxQ7qDji9YjJJemBfSvULnmp7rypIQzvAR
ck6hJOtL/IZ1P9CcKzpucTiKjHBXfhFDKMJUmB5T9fsjLbjAiWj/pcJeVr1Wrv2EJQjoVh/XRa6C
tGRu3xgkyd1T8AgSU5yhfe6Sho7gbKX1l9lkxIf4Zqy/hTgHmIh202Oh8ZgHRpPttYFFgZCCbY0T
fUCSM50aHApMsCk1mmUxx/xLuUGzp57Z4kydj7/0by4vSZnSuy3KyNprQvsuoExQLrtKcJzlFEt1
KxjQXpYmwtlNZdEaAvgVnIWeYd8qsdjXwPCOXtfWX0qdHhrkKnpqvaqVR0bdSEY5aYHE7NjcgZC8
l5lfvsqQYqcRtX8cXfbZcgSpvojsuvkmCpMbkqa9vm45Pq1bh/K8S3im1XquG7UNt0HZXkHGpSPp
xy41L9guXIddjbqXqctDpLre1CXqLcAB7VX3WBLW3LfvfR2Ub5EehDcuYWYbfLCsH0IRdxx1aEY6
/By4qtn+Ut56iI43YQoiLocrtZktXpOOqxsPl3eDjsn30JMGjWGZ1ZSoJuqAyOzGDTWbV8Xoe8fa
pwypp9R4GJtpWPq5Rf8M4SROBW585CT48R30JTFBaHufBvF+ykRxnBFTHm2DBydX9wAgbPUCgqqp
Ns1cUpyPJDAZVjg8TSNlcpXSnxNlZjxoecFmyz72pSRF8iVyEK3QvyD0WrUEh46mpWdUwSHEHLJK
JOVny25SMQDFjgtilhVSSoqTjsPOZbDaoRzd1dhrCybpQ/lKigAN6pGesRkHHBU6CmfTqceVQXNZ
udtZPJdtVsLn3tI5mq6YdofPnOrxaWI2V+cJQr8O6DshydC0ecQ/M+80Bn/TcgCwdONCH9jiH4V2
6xOZKZyh4oxnstY0JK5ypF/GPBRnX2HZNQ7kjCai2ipNwUVpUjO9IceG0SmsWbpeuFNNKCQcu2iZ
8Ew2dKeLzp1OLv7/B7N2++9uAXem46svANPx4EJuprzMyuprmzeUHDW61X1CcvYiruLoxnCL12Gw
uWozyVN7w4t4VAbswXRAcEwWw1h/oSoBJIuqD2s3zAmfuqW34+tRE2yyY005QZYyFeSEvX3oueGT
l86n1KClfvmvlwdzyhNeMZreA3MZeadWvFT2xdzJW2ngfM6jJN6WOJjXhK8CZXRtNpnBZmWj6plt
4rbi+VQ5Myey0Z02sk0/emsunTXjY36fahS7bfVqGZxMgQ/nywmp5qAsVP2WRgK/eNy7WTLues96
mZsQFrCaxMClJizHVuloMNK8Qxd05eJSrv7PRPg7KZ9veByE/jOE6lj2cfs308uff/Uv04v3B8Uh
AZKo8y4KPP7Bv2aVvqXGmMztoK9ytOJ49e9hpfmHMKDI+pCkYIpiYP+/YaXBP+gDhmUWBzyc6ed/
5Ss01TTyhzOUzvjCYqiH5hB7jYsA7OeDSDw1IzwUvdnbReB6qyTR9LOA5ngiIKzalHXidQu7csXX
VnODB1LIm/1E3vJBa2K2MgT3iP1c/Vhi496mlio3B8ByC89LtQevIsSZhUngBLQCnzDHRFLxaP33
pME6I6kEniwDRQhcjRgiAC46WIKRXBWGO3DwoFJnytVAlMm1eVfWKNb6opfXP9yy2z9/64/j00/z
Wq4AR0fDwtBpqvnmZ2dyotptJYenPZYJeYu0DoIi6c9Lo+vU7+J7//rzGEF/uuL4SU3BIJU5MTCR
T0c/gzpB4pyv9qPWmAsZZl+VWGgZB1yDX38Si+TzJ3HKRDGnc2jXObv/fG9n1BZzyzsHVWbdrkj0
BhI/2drWY3R3PxiZtZ2iJDj/+kP/4efhvnbpF7CYOOGq//sPc+JE0ObJC96ovaNQVJoSbjP3c+1V
L+1m+nNr+o+z73/6NAYFDslFTL6JKfr500LfG+MiT6iMxWgDAmguaeuoLG/6zH/49S/TP2UXqZXi
uzytnmsSX4RE9+cPk2mYRXkq4n0dyQxlWhSgFqnrvFx5jU61NEXypm96LJdtCuU1c7tqHbe8OH/9
Pf7+m21m8a7LdBCDMpvKz1+D9CR3ynsz2dc9aMmVhMazgk4VPPgOQKvffNjf15AtoCajnLCREDMM
+fnDmtrPzK5xEqIG5vmu9Jp21Wk8wQDzQaWSJYfKzC3IqvzN5/7Tj3Thc8PScnwXocfPn5uGCVAT
p0r2EMcG3qPczdHsR1LLYrBH/9UFtUAGIEL0dbyE7ILis2LDIghdHyIfLISOZ7mWHJ4WlWimq3Aa
zcdff9an/fbyWTaTDwsVDKda/dPNI4/e0RqNNTRP86ivSrQKhyw2h7/k9//xwfibXIPfhLAfRTib
DMvV+Pn69Q7RpU4p430gGOCs5Jjwo0C1IBobEENEcZzjYsIQRdRcA5BljTkr+k2D7tPaUb8VqSsb
nWp0ot34tHaGiakzuDK+w9DiBdeHmiB02janwJzyAymF9qp1zOk3+/nlEv7wSlMfa7AFOY5JixcI
xKelM9DDLufAjfcR8TvPTeLkB5ARE3PgIto2ZlUQyqKVgGHGSYK0C8Z+GvajU8h3lOAceCpE24c0
KDAKqdzigCCPQzAn2u+a0Z9ePOp7AkWjNHCpDhAxfbo8qW0GIyWrBprZdb5ODDyb5QClm1uUOaOD
Fzyp0GUnmgv4pxzTk6AbSM5tEQT7Pi2tK78DuYY30rxWgB0mgUNUJgzsfXfY/rer1kNaRLMShqbn
oLv6eTUJmIAcksZ4n/sCLlaqjibLom1/B4r/9NRzSQif45YByVCojM/vxlgzuChaG+OhKOc7P55p
OBRpaXO2tOz7X/+mz9v55cMYAxi8HW0MxN6nHzVBZGshDbGdlw1cOi8YVmgp+yWOvBRpK0DBSo7T
ld5L94WDXLgFJ9T95sLqqLS4dj8vV8/EQil8m6KAr/PprZI1BC3zZAQ7t+dMSolvsJl2voRfFXIk
voNwIL7aRNAu47gnHmaqoiTkP6cNQXC5sK8u8xoffdQtilKjp5eZVM2yzsBDLo00n09Z1OKViGvj
PGdm8DFgXXsCv4KYJ2vg60AjcpTwNUVh7dlXQyPYcBGrGucLgoZeCXBS7HbHCNZTvxJIqh40d5zv
pjAw+wWsSYC/jejesmASX2eNMg4eBfZjXxYBbWLNrg5FXiP/LTBT7LDOQp1K3AiAp+k2qkYoiSDi
sAf8OCL051vR5+bjiJeCWAIlqlpyQLU+sqGzOGp3ePHWrZdEp9DkyaZ5BK6zGeKvfcTmXbah/YGf
1DMwTlI2Qt8SXrik2xf2oL4caztagmKocGX77sFbZvhUuy9ePTbeGYU2642nP4S5DXaakJmqgaBk
tOydou3dlxlf30qmfnhy1d+2dsnXmGyTQS3jK1TykA8e/NKcTrxnsqe6nsaby+UNnLGj3xmJO0bj
UXooZ5jL+wCxkXkwSNs6paFPS7+eIyY+7mW3IvbrqulmdihPlxoj/pQVWQq6ycvLtJPcYq7dZBNm
sGyEiB4sGVvPfSMyjSAbUdyqfB4liebfGaM4OpECFILwcuOvDYG2Kve6mcKtP6sBN6Rc+x4PrvlI
W7MxFprBtc1NI/6a0a+nLVNab4ldk0zMQwMaOYjz+c4eNYkaN23kLdpACZ/aGiKETnr8CoCarQmf
G1FvhLGuTbUOc5We6PVI5pWcpWPELEFHrvS8ZOAwZKwl1GvzKRwn5qMBR69p0bXDfJfbmiCxma7z
qo8YRi4TfgBt0wTtwBLKtrbGo1m9RYp0STwXq9dOLboZAYagXR9xYsDipz2Ai+KCiRBJSKjBq4Jj
t/ZnjNRwUOQN+LF6Q7iYTpTirNpsigtFW/4uBFyyFwodNYbYMPCrxCvHACylm8V86Gvh7BjxBQ9h
565LBaKqFZJqUnAqUmzcm3x2t6kCV9WqryFiYFaewlrBQ8WLA+gKbTfiGAW/MjjzLXUFxPIVGosg
JChZXFXjCZnFTawQWokOuzXCS4IbqDxg2EKzr+ENThV8q1YYLnDhzTJSaK5JQboMhevq4HY1Lvgx
XN03jUTXAi1ErgaF+eKFY27sOn50YPevGfYaVxkSPdGntEcVKCz1yctOFTwsgigKGwSgWOxH5xbC
GHlCb/RQgadqubmaHCwXBpwEWpfeF0IAAqhkDLpoZYC+J5PPeEVydQCtqxPEGV8TrouP03IehiG4
Kgs3/NLR7lhH1gQULcvZgC1VI+XGdO3EpnnCnlvf6XHWHjSFVptn55i6tZJkWX/R19hEwvY7tppq
N+kl2W9FMAQE7ylwmw5KmYAC6JjH3s74QmVmqWHmZMyP9myZSEqVHKkbDP8Kg0x9Q6FkRavRYb9I
XZE9IjwIH+ERjPdTqcByZVt5iAoG+tQoCUyV4ORurLTz3pOcuB+ZOXIfkXTBh1JFn5pQnJkGjGd3
nKa1Ofc90hOJcxvjBdS7uKrz27bDHe7ypNGR1MASLYyUNLsGah7qDdinaQFJzxEKqkfzE/dHwBuB
iG93VyUcfSC0pIhCIPIBf7W2oA7B9DWVkd/Qo35ys7le6aOaEV3AfiEDb2R+F+CfnRiYUBQFsFA8
QEHe1sZx+5C+dzhemWADO8UPTMZeYHT3Rv/VTGQbLOwLbHBgn9wXfhMdcEAwejMUl3AechZmQu3A
ESHT7jK0Wet8ar6gHLQ3glnRS28V3kcHQBQjV0Ef18ht91lekIhC0RGnHnwy2azUY4WsdxVp7tdS
qx3SNyErEoVA6kgHbZETtL/zpQ6CkSlS871CCL6uxmQ61J15chWz0b/gGy1fP6KsgWqv2I49ase7
7AJ8RC1scvhXGEgiwvUHLdboPqChQuDrYtO38QLyEsaRhqDL+iZnRZYE5bCXddGuPAROK+hn6+CC
opyC0N6Oik/pYEJYM4qzHlOwFLdh15r43vVkHySwLbmC8cpEz1QPgb4dFAFT84uTQ/tgGeS+cRvW
GQT82jWPvmJnNtVso6er9VXujeU2EyA2kbt6b71KGGOjqWnZKhand+FypgrRGYGhpZM66oRH0Hp+
KgS6vF5hPYUCfOL5LJ0FwkS4n9OFARonQ7bN0sJ9sVOHJo6CheJk8Urmm6ofrmiiHcfxI77K/q67
wEbNC3gUHSjvdMsfmXGUg33NiR2SEhghDgB6ecgUxbQbuuo0JnmGOdLubrxWyp1Zt5FPm9fb5QqG
OnpgUQcFSC0VKpU+vrelt55/TaFqk8Fd+fWzhcdy4yjQqn9hrlYKv4q/nV5SkjVPqpFKW1uum7ok
g8W3Z6RxbTAPbwKgL3gGBXYNEb0CIdTBvdZRYa9QKPRXegA6WJTJmjser9Pc+DaiH4R9VAWI6WiA
r4swVN3qvvzq6sVwmGWirTyfd2AdmfN2UghaizCOW10M7dekSdmz64y3BptAk4bdcrDcOrUfOwaW
bvsN169nLYRVyOgj0kA7dHH7/9g7j+W4lWxdPxFOJEzCTMtX0UskRWmCIGXgXSJhn/5+YO97Qyqx
ydhnfAc96O69KwmXuda/fpMzjnN0SZukjV+NG5dXo6yt62SQ3QPRp/2LoxL/a9QFBOUtHiKE3Aks
Azn2UMV6xRpEpDwYrjOdLCsllrhw+y+w6FAL4ouOqLHH+SRtUlI1IaSvqaKi68maPPByWBQ25CKE
ozn0NeHo8eCUqbhyhiRH2jdwZuAVMzHO6zqX4XVWxd3KTJvxYOIyDBUP15MN5NmK7Wyao8++nVrT
GhcAtKjByDFigg6tMkxmiKhsZ+M+yQOB32LFc+NQYGZQ6xNTze57TW9Eh4GgvjQK7oLyk28hkwws
EilxrmKvtvC/tNR4cIUdPk7Ssp8NqzZ+WW43XELyj+5lOadrs+JnR2cMHswy6RfYX30LayehnBQB
8T3JA4UxPrehC90maz659mMULSGAM9srPC1equJRyFKshG988voxW6VeOa9Rn+yc2XBXqkQBhTyw
WI0UJxvPi2M4chD0fHpshEkOMexj8pLlVlyuDfpk7Ex0xVEZHVC5WrvOHX6SERrs6eXhoEJR2mWI
vddZ4Z6stpBrM+nNVSG7Hdku0RrxmbHxQl5nkY4mTtkF4RsmumB+OAb/30OKzlYkeOR7LHbGz41r
xWuLqdhVWva/jFrY0K6LcuX2vXVKAHahZscj1uJTfggE8AD6BDSyter2dazFS6aRCdLjc+pQCJ0w
THEwJkoaAoM0KlQ9ppeZOe4zlymgTcG1pql2sTgbbwZXmASoju5BqiaGL9YjIWjqTd75cLUpBW9H
s4XTluPEy7Dyp1aMYmujmvemmywOQME3NRnFTk01CRs12MEciSPmNcR8G8+J6+wwa5yoU4JrPFJO
UIy/DsV802XhCYHYQ63CK7ZcACNkbReumn+lTfRI4MMnzyr3NdU08cv5cyCSJV0GkNLTwQvpEu2a
2QoOaIYpH6o8IZ+5sl7GwKSwMiI2+dg65q5CUmCJXdrVF2PsDZA/3e9FHxAjWoBqYy5BRxANHb7i
9vyd0LOjmxKl1Hg5XNkpmKIvAoLcjBbNxz5b1bAloGKTI23vzXnbN8kTIhEyP3V8KZsH4ffdfeM3
AZOi5LNnRzGyiCBbq6bvngxL+dtx6PWhp4e57DpFBOKYLp/5JE7STrwnt3XKfVI0rr9p40Edk8YF
Hh3SpZ3wgnhkaGVSQieKyIkZNfclCbaG2sXF+ElabvADjTEBpUadA+gwA2x9sbd6a7AvNN7UUD8Z
n423uaWW37OaLH1GCu8OABdmqI8R4sxg5w1ZrVagmk6qV4IA+B1DaQTYGfXQwbM7z7iGE0FAZYvf
N0m+AaCp2w60nFmwmJVb5BtFWfirDV0+QFZlxCARYCtKERqpjeVXtEURr31HqEtI7HW0zDSQiodf
u4gGIcQHeUdwp8TZZR6vG864R78JIYc7ZIDhDGVs9dS44jo1ZNJvdTDRdnQe29LQpjZBQkt3Yibo
F9LZGm5Sl+QrYcKxMCOVneJsCL9GhQHIHTme+clsJXk6UtGJRHMvXioixCTW+jCrV3agmazGsm6/
NLgbb/zccMW+Nm11pLbnpw23NDAlokHfyCmad97ioywGV39zIahsEkX5B+2hvpUKpzB03EeoC+QH
ceQfrazlIG1tNDOxhHmAc+KV33lgBMuk5nW9vnaM7VThmxy6NjObjBhP4TnF0+s/EviF9YkUMvdz
5aXB3pNyPljwsJ7R+NCDjcoCJfDt4WaYKXsMmk1mPTNswCDjZmKmKFci1s3uFSiu85Exygizq8vA
jfMiqcUqSeJgb0DVOxXxkJ1cGE17F87XlyrRXECS8ovsI/NdC/ByK/Elfio6wVMvM8HfjBP9EXnB
eJuN1LuzsdBGsg7eVD2hYRgF10VuV3hfS9q+po/rai2ntNlTqtHbd13uqU2fLRlgyQwqAnjJZtCZ
dCcCH5/K6WVzzNA3Fbz/YjYugwpRDOAfHKUsBVH054tAKeKAzDzQQDL4chIiGs3VTmfDQAhSo8W1
NAd5UaUoDtpZAl6Fc3Z6fe8Q1MBhgwZB+Y9lUK7y+S7Grpg2aTSWvy/GbcIoQdcwPnDmu7xb7kne
MWUz+a88q/G68npuGyDl2jEhjEEgK/fVAsW1Hfay3hRiLpAP/qYi5gBOHm+AdgS/HfTLD+ap+zmy
yG/AEhqiYY4hlvagl42lJ54Kwb+SlY46euXy/1aau2W6Iy8sFNbpqueHttOsArlpmJ0/xaZ00k1G
JsE+aXnvY4Py2vTAWTHUoeE3MbX4NZsOoBJ8kb0986Okx1fPQInEL3Gc9w8aWtFlYEJ57WEMPkOh
Gwkzj/l0yIXjYdods8kBgVlYm9Vz5rXkbDSjYePE1+fQ7VQemp9oDrjC0nKBv0KkA1TAZNLsgzKx
Lulb1BdNZFqyKqAvn7qK29S3lfVpyDReassHa7VZ/KMgi+e5QWRYc5S3/SnXU3jUQK7kEELIeCb5
BdYMiJxu+PcCtaRYkrXeyRbmCN7pq1rX30sIn3BgQgw5eqRrQvN0tA752BcBUtgRDtIWZbDXqtfb
qIJgZQOBX9VFH35Vg0RuOLuzeQEzy7wpbfIGyefiL9d0PnJTsh3uhS0BPxiLkhu0vAVDDTQnawmk
gJNtv858TU84ECdwcr1ZvEQirdHh+wYZ7XHNN10pSZQi3emuE+yPgcOdwp/JuF8c/395Yc0FB3p5
B5WAI+NJCCpJZMHA8vFEOhjeQpJH+JSsIY71P32XPplgGHN8aqtk/Db2PlOoloJcAaXW0TamrOBk
hOt8abZ9eR0PurtHJOH/qEkT+pVUY3DqZZxPULY4mZCQNbtJehNOKphOHMmkDL+mroQ72mInFhKk
CMCNZC2ppu0rJPz/iQ4fEh18B/T7vxMdrp6T8ufvgmzmOsu/8Q/JwcXr2HZJI7Ut5gO8f4xc/q8g
2/wfpNCMY+BA43+9mH7+k7bleP+DMBegn8xUjozfBdkO9AdMkGAaChMq7UJ/+Be+RedDBaYJNMz8
DrMo0vHcs3nQFNg4DU0LgyDcTsFWTlf4Bvx2N97gEPy9BCQPKX3KR/5kmBR/zkcYIS3FIVy7PrQJ
BSfgcSpXvsst/X/3/H+xyvJX/DZaxwhlHGW8qGLLb63xrRp/6o+05B9dyNl40ksqh9adJbr5zhN3
U7Jp5pf3r8IUr8SD30cevk8UGgp+VOSgweY56aTNDdw++0YdpFGq7xXj32HLhoAsedH8yhC7U1sU
7J45Mmm7FfBbW3vcYrpi7qexH/YkWqhHK55tc80xnm6U9u4sWfRyQy06XAaKDFEkcWJj67HfmX0Y
fk6ERfXlFV16T/bFuEJ/lF7A7ARerwAL/BqjSHRnOS54BxT8a6xKiCXiQHOJtPXiq7yuCSJtumrl
JqqioegoB0TuXQh/dpkPYZADX3KKr0RjuOzf+bSeBcBobEh8BaOiG3GSRApFYnx32QXF/EB+eL6J
69jCB6P57hJMzKyxIMTEaPpN6834I1vtpZNZ+mEsJ+duCDtzb4BZbStbpZQ5uKjknens2sxvVt5Y
m1c+Hf42tZ1xNdLHfbI9ogscDoRLb06nbQURj7yrqTWvyD3lewAcWEdVF9+FaT98DzQujj1UR3q9
EPsbr09ZL5l/DqUbPsU1TI5NwbDggeGktDFVNH8qtXByGaPpX0bjjPF6THP9GFiJH+9GVzt3fS/4
oeUGw+K4qmjT9Yq5DL6uk3Q3RR3qS9ysbEKhHRxvQ8SWmE21eCHi9Omtuzw1rtPI+albw2Fcq7sf
6Tw+OLP1M8DAi/wtXGdQJSRPmjCfo4CnzqEVNwRLDs7PpSIm33hAyZE2YlylDPdG2oZZP3aC3ytG
/o509LJTEcj2MVky7/Kx8S4Kv4s5kYdwa0tlov4cFqcaixgaqLCbQNVqNzC/3FeWNQMKET62DsIp
3Ppko1KII/Y7SUD7A80UC1jzkoKZ6v1Q+BkatbQnMnXuPmtcV+g1g5YXA9tF0mZwChZ5mJ0Ya+N4
SATRtmdyfOMH3E70YSgRCrDcjcXeea2HIE2PKWOaXZ3jtb0asYsM152iGnK6MGI4l4jPadllI7I3
VB5WvuhNo0jsTUeFLyF2YTDgIRteW0MAxowiwOtWjll2RPuEzs2EYn8zRcRXYcLmnKZaNZeNsTQ3
UKSPblC7t6FhG3uoyPatZxbR5eDIx7BoqI+8uB1AfXrB9AUA4tgogpe6bsQ2J0vi8EUzgVwF9VDp
lW10xr5iHPTLSTP/F/CWXrcYS14ojPBeYqKvt+h8UGjA8RZbo9XENWHBzv0IsSnamPP4I2dWk67b
fsy3iHIFfGdzOhQ4Rl/mUeTc0zvM23Dy8X5Bwm3ufTjYezk4w5Nvhf23MpTxnSggtSOeyt2N042U
9V7SA9SCcn43MzzCmqIrrjt7HJ6VTXBW2UXBzWjO9j1NADOltqXFHBtTXgxWNN3aPY1hVCv/Nk1U
+TzFcrhT0wRPNI319Uim1qU5Uk63TSAvspouzGxkv8Zxxv1cTzYKBsghOMaC1JFkarFAgy0bzFUr
1HdqFmS94C6beSuCpeSG+X+168NB/HISl3RnxKjx5wab/B8S8vvB7NmEMqNo97waDC+xv8YluW73
uhpwx21rwpI4VZxtJ5yGVChyegGSmvh+puKLVlGPnzQfTUziVIDLPyPF+cRfG91bZjWfJiQ7F8wO
iJyVmGCscc0QGHUWaXBEtiV3FcZiTASj4CjbgB6JXgJznsjYqzhL8B1zbd4JUELa3EDorZiUOv6n
q4wbxAAhnk9bL+xCtbVEHhAsrLkPYzVjrkqXdFviP/CCB5FmG+szBHwOgDcC+bVmF/iWJAHS4t7z
DvhpEnUpaL4QzMuL155pqJLcX/mQLJ7brDJftFcycMyp3X8RfJOTaY7rKaQhGt6lxbJK9ABFTG8E
a6QAjJLe0gXDaGxRz297n+SRLe/wqwc1WiYzWiYzy5LM/kBWQGH6dTdZ1O52vgBrqOS+eKNuN9S+
/KOOso1tgr3d1Ws7byFb+QQqTOnrxNVjnxTFXgdduacjD8mkQWyQwl6GVA+MKcal2K+6Z8Rm+ugT
NJOtoi6VGz/MIMJD3mfzVP11AOhMtxpjnKXMILlys7GnSdNRsGJaNh4qsH1r5QNGHBVWsxGYZ1+c
sPijF/AqV3cLRj4fdFnzB4sR2VyQABWYYyueXie1ibMgM690TlmTi+wNi/Z0rjuWxWUJmvmMFtBU
NLSV1xj3deJC6TJGHr1vExJRecAgXW7HP147wmzpVgvlyosQ6zyalBYaY4P8i6/f8PdUo+po10b2
OARJsC/LBhyicY2txFmZGQjIQvSKHy2HXRswATFSsJQBBwhEF7ROVcA4JgZTurXV5DybRZNvy5oX
HD/37DTzRq8hceFYRgzPz5QzHA2raO/bzJ0feZGiW5dM4huddsHncpGluw7k0USRK+or233SFKR6
RTBYeJkj25v+0/lZoYEBjM7mu9kQ/c++DI2HwqtDEBySLje+4f7znDI9hr8mwR87OvawIxbavAYP
Me7JjGaTwb7hlObWogMck69l1/p3QdWPO0N08ovdTc6XXhnOl1TW0zUnlbuLm9jYTGiaN2ALYIgh
EnwC1NWnisSIraUIzMAYfrx+vetaMplHtOAjhMEDuSwJK0TIdSEVM9SmIj2i7GYURbyIu1FW4sJj
hrItg1Qfi0nbWJIXWFko4fARe8F06uijb0LfjI6M/Bm7vL7Ls2/C8jEcsizpNy5mXGmvMdQIt4wx
0PDjZYhRryyzG4FY4EjGqfsUEJa61yHUOsRRHIYCRc7jMENYzlqcUswGACwaAptgqYmeXs7mAktA
echI32RTmI7oLcobD2H1BnE5DrhMvKdHAbdHrrBOS7czXmSAbjhtEM+TYtzupTd4Exu7zgb8croC
DHGYx1vTG8AVVT3eNF7L0e0hO9p7xJhB6p0LL9sQbxLiFYAYasvZ1B8DxZgS0VrLAEyjjFqXXlnd
dzDRdh0bDjUQA6ELdGD6pgE2BPZEjB0hYL2aBrM+Efk17KD7Gph2ZKVx3wpBh+0XCJ4wbUVCRYD8
WkRoJBj31+lqfuVm+n0D4l/3oBBmmT8KoNZtUYNM2UFivrySIZyCATemAuIFj2kAlDEhbM9wFs4Q
U+NtAjuUKRd8H2KVvJM7ONPW15PCYdICKrGnHqJMEbj9iPMwTJ5V2drznXAZhxBAgKnSOuS/3DsG
9jyrAGTnstMGVoj8o7epTWYCxvdNeGjxXN8nwp6PqR+65Lsm++WKbrx4JBoskDHq+sRq111SfLbG
TG2ZXZfbuY6NPYGkWqG4mqxvUzn5GB6UzWeM7SDLZYlxwcTstqsnb4VRcrweUuOn3xD/YjrlE6GI
xKulU3jJZeAiIFCAo/Bs1c731bCtgGH2YcjcqKQuuYD8o6CHNcLbUiHGDKok7rLxdIsPR7XOWrf4
7pXGdzC/m9Fq7Z01YiRB3dYcsUUh7G5O7ocqntfKNyLiLLE310a/hpBKKCdzfOZg/hOqbrUmPKZi
OteiPCfgGCddm4GD8DUzdlkTxuDVXG9ZIzFbdTiQsWMzIqzDq7qMo3WGQ/vWTXKYnZXdd8THpPG3
qOvlISNpZ8afYCQ80Z+rzzW8+BkRIIQo5GjxRZy69W1JOOuTgchqxalefIXJxTCu92CImdBkNrmP
LLbrp/lkJUG2xyG+OxhxJhkMRo1z6/hqvkXXqj5jv5JtYQB4zP9GVWzcmRRMXPyWLNs43ufkGOz6
JqMlF3lyilJzAmDXzUuAxPLCxDQVXDeXgdoMVWQPjIi6Mcsu2vKF8p7kXbf0r8yg02KtLFnd9U2K
07VVdcNtOE/VUU+gzKkRtzvtQ4mwikLAkSEoOmLowlPcjKF8cWKnQSqE4euNY+r0rpS62nVIIr66
ivpqNZqxdT35gf6a5bF3QpVWfsG4QoSrBnviR7GckK5Z1EDefoxjRdldxInvkDjX6i+ltiUitmY4
YYbcXwzGlH3XTooAKTZ5uFWnw9veq4sfRYu1bu+azjPDlMriE6m9k5lZzqXSwOkuegHAzp5AUZB9
Engm3Ike7NIrtsz3CaPF2D++rozpZ9Z7/pNVeVhPBbOP0xw2TJC10nVKCu2KGm9mlBIXTGw7Y0Q4
Nyl2sjRPD2mN30iNSp3Hy2l7mugqoJHa+J6Y+F20hGa2SXFPCiDRCLohzoQpDsAN7ggBc6vMrL8o
O7U3mQuuy9TYa7qNpDLGCsIt7qusqC71nFtHpZjgUs8X8CNsZqa13yHJbjHlOtAuucbPSecwRgYc
Ts3O9R+1QZ4Ffae/p4sZ0Iwn4QNoqL7kUMxvKRXTZ0TI1UPaZM1T3dWjt68NyZAqCZsk2/fV4q6O
B5ZFM6XLO8c2hxKrNTDKTLlkuXRqSE+91f2MBp8ZHvDO5UjS3oVNZfu9rIVLppEHt97Irueqx+Ol
tY18r6Ec4XeaVpf4VQ3oCptaXzPFj65TiiHy0/O03SJIbSD8kNzcIr3+xPf/A59U7G450zAZ8xDE
2aGeT3jCd7cZYoqNg7jgcVStzcFFfhQGTuFdW9vVi20gCkvb4RusqM8zKTXOzgN33RhArvsU47a9
rg2bpOEu/4yDH25t8MPUJ0noNtm/LjSeuBO7ue878OHYORh+5exjcroukbgCsmaqI54JP/kD2QrR
CxA0LmfshCtpGxFD59G7p9XhPIGh+C0sSB2oo+CLMzrDhahNa8+vWJDmG/3ZSRxE8b666Ss9oWoJ
+12/6NC5b1N6FQTzsO+Vxx3DsW3fRJj1ga9wU+zQ++L1sXOf9JViqJrwwaqAtM+SmmqK3WAnDbnX
dmzd0oM8siFnN2M9u6cGihnya+1u67wMn6sgm9c5wPgBu6n02iVKBcsTgy7GUlS3hPs2eAcM5ady
biMqXOMOIxxNCvpU3IWJ4d56WEBt3NS1rs24t3+ZEW69VTrgjtAl0SnERPqmlGN8mctMfnaIZSxh
Ms74hH9NSxK5sMPZF2y32762a9R5o7jDnczF/RhWcaWzaj/1dv5Zs+OuurHEZQIbnb3Ku/uoIxlh
9IR7shcLFT2ob3FQeoc0ijmxKARPbKTGobCD/pJSzjsNDqSNNmoy6t+q/NXpFM+CXNcvNuTfr62v
8cZYRTBNXyqRpuLCrLvwwsfWbQNagksjKur7zjLGaW0Elgyuk1xF1roqm2Zc2aqq5a4px5nWLFaM
1yeV35cFPmCFnIJ9nCxsfiCse2iQP8cRkqEgwot5tK1IBB++e5KuQeYWcmspaZIaGAUzKcrHIgnM
xTH8YEBMOfH9S2yK3ccCRs3aCbEqpyrMN8Ad31srYZJLXBg0B87XaUD2OLrPHi3ImM6XUok7aiic
+jxgIqPzze9OkA8XTiWxRmtsgJQM1+8oNA89ZlW/YteWt1IY1l07Br+a0TEeSW5tHyzLU/FGtlXD
fEyNi30IrtVGKau9CMZuayVNuXH14nsFKfkDocI5/59srEB40kXNF5i+da7jcUfCq3tCtQ+DA37X
G4BxSV3xTjZ7+vHiA6b5X8ju62qBCYmfHAD3XOTijXKkTvLUYaqwORPwpFdJ4Y3bPKrzzfsI71tL
ITfzAl9aEl3dGaNdtG4N/GhyYbEf3Y+pw5GR9uaV0PiXv7/UucRkuYemhWwPTV3Aimd4tZmRFE9m
tDrguNhdZrnODq5KKTl5eVdNNBZ7/IunD3R1b12fZdqmDQ4n0W+cLSqTkKxD4oIOU8ZdRPfNKa2A
7OhJnQ+u71zGs1wfHzQjDA+5oHPu7Zqx+c91bahDMcU2hg2hkbK5+SnuSCCaxIo0t/VkgiDmc3zV
4TfywfrL4OJPpJ71bSLbUKIuM5qzwcYUOXUsMix2/MIAgC+5QNTlD+8/xOV9OF8EayF8s2CAiL8C
UkeT40IHljpoDXTrDTFVROTZ4XVuifkwT7jC9x2e45WiSH5/6bfeH9tCqigChjfmMtP6faQSSGc0
I8tWC0gywUGTOGCnCxDsGYIkI7g2cjXhTLp9f9m3Pn2bGDziOrhc1L9/Lmu3mGJ5Cct6TZqfzKJ/
wCd9PkQub23g8f6+v9xbLyxCYbQ1xIOgM7b+XC5SjTDhA7Fcq+V9YzV7mv9x25Cq8MEu85eoZnlh
cV+2HDpwNhpxfkPn+Z9niZ/V8L19fTensPuBgfu4MshcQy8B38X1Z/GMpx1g0gAU//7lvvXSEgno
eq5jo0H966PxbD2jBVDw8iPnTpJUhg8SW+z7q7x1U3mEy/hKMPg8V9c6aFI6p2Dred0FejKa1k4w
jUQwpPUHz++tC3IgDviODSqPSPHP55eNXdlPmFwehqHBrHKovrl+9e39y/lojbNNLZFYC3JQqwMk
agIN1d7xi48Ub8vDP//Qef9MHg6vh/fXyxGk/qAsrQ41tetV1AnrZFUlg7J+SJ5igx0GipJYfODx
PcAs6YiA76Md7e9PD6dTUijhLIoA6OJsR3NkDX2wCkgiMTFx0ZV214OZNZe5kcL8qYNy82/vK+t5
S7qlJdFin397zWL+NSH6ORTlSIHiTndkfXkflBJ/v4s2M3QytYB2LYiyZx94EJmauK68weuVYK22
rpI1moJLL2WW8f7lvLESF7H4rbkmuibv7DUJ2iSZp8mvDmxtsJaM9oLgx/tapY/vr/PGYzI9xxII
5pbq6DWs87dZt1sXmR0or8IUSGxV/mz4+TrN8Npt/onI/q9KWevvMxbr99+WOitXwKjcRbmBVAjj
no1TOtFiY/SfkD8kWX05P0ySeoyY0hBvXPJmNkLBSXFpWbd4XeOgyvR3b7XAaIWyAcALB8KXxK3t
pG3yRCOsyq/CnD7QaUobsijTIvoqvc0tUidPXp+P10PVgWDjHYndN4jjanCT+T9Z4P/1QkmcPv/8
OMGZ6wk+ABPtytneTH6IYQdlxz1tY/0lKEpxbfb+p8l1k+di7sg6WKw5IVR9VWjddx4BlMys3aOL
LiiRTGbNps4gEz8UIY2RdmNo/sUnTDWv5hBgqaiyBougAbwxIYooVKkND3Oo4Gj1JMsYqdGtR6dy
Dsy2MWfRaPRYJ90A4XmXmQOXIc2CkJy2Kt4E0YCdSzRuSIDMA+6WZdA3YiD+4i3Ern/9rlno+WFw
cGZR8i9Fwm/vWlj0DdXHxH1JSdbpzcA+8tTHQ5QqSPJEoQ6H9xf8u+AhgADHQomCBweP80R4NAl9
P9RFdQh87aDgxduxiZS+dO1a70M/0pcx0Ou9g2rx4v2V3/h8qeZITkD1itb0/PNV0dQbceeWB2Cu
6al3yZRrmPfcI1RPf76/1BsXCcGD3Qisg/+cl47MRek3p648FL1iKoKgQwHXkmOD1EQd3TZL/HXL
gJ3kawvQ/v3F37hO6irbZRZOZwDP5M9H6pEvCOxUlgecqZJ9M5T30aL19tNJ/esywFk2KRMBL34M
8tw+BAyojRCO5gckR1+mCUcqyx8JQ8pt+1+/ppQbEKYgRtF9/KUXr9uq6jBnzuEVYMk4uwCvdnoz
DNLdATz9+Lc30BE4NFHfODgwyPNjK0ryunSwZjxAq7EPyHnLihkiM502t7OPHC3+3uxZjNKG0oDc
Duv8+GrghsRuV3BlhnMf28YX5Gk/0tG+hxD4QQ2yfMt/liAsRVvqcmns+a9q7N++dfzPkqk0IGIg
S9zaYKVBJYk9zft5NS9qntz6qBp9e0X8f6CxLR/d+fHi1J6PIDk7NGZ/yoL6uZrMe1tlDWxfNydI
17r894+OwhtNOVUHK54d0RK3FdS3XnYwuu405f3BcTJy08QHy/xdMDpColjH2AiDCescUOh9MSYJ
P33oDWsRhJfOsR45Ed+/mL93EVYxBcUGVg7uXyJ9FDIj4WRmdlA2iBZID5zS7pdXundpoxmok5Zt
T9UHu6T190nJqmwc8NtJNfjL74CoKhQAMWBCINGxDySscNbVWIKNAVP6uWSI3U4BMgOjwmZ17c1I
P8pWeHs9NtExZ468w0fyfp5k8wkiLu4CNd7mr2VBs4gQoMW5D4GFyQOKQPnBX//mg1miIBkGohk6
fzBQEuKcyUZ+AJ0ut+kUpCdjBOd8/8H8vcNyi+BV4ssWWEvUzp87bOE0HCNRlR9wb8tXVdUfBOkm
vqc/qlre+GCxHKa2ZR/CYfVsJ5e4rJZ1U7IRjbUNkSWMj6Mrxt37V/PWDkSsDTCcT1POvfvzamZs
i8aoMzLIQyhaeo9jCgEgnPo2f4Gv/++raHpGaKIcGYtH0nmHivbd7SFcZfSO4Y/l3qnEvStU+OX9
q3rr4/H52j0ouTQG57YdWMyV5lzx8eSJ9G+zyWTEFsofDFuqnYqk/33IcdgBLWw/OKre2vNgxDrU
1cEbTQ/QqYhtDJYPUWTd6NJAQRHt6vSxTufPbNcfrPbWC0/bY/Gy01n+BZJh/Q6FFOnyAbfjbE8g
j3c3WKgy37+Zf/nK4H8kuImexXFkQ3M+21eDzho7XN6zg98N4jGJRbUjIBI+Wmr3ObM5b3hITb/C
iFT3N81UZtcy9+x97MPpnBGxMVgmMs1s0Jijz4CP0eHJ+UE1Yr555z06bL5MvMzOCx8VtkIORcFp
MzqMCXTzbOqgWsMqa4+J538hsLJeeyQCXualnTxmQ98eyZj5FsPomN1FfTkUmFICWa/cyahXQcx1
vH8j3/jWmGlTgnqeDbh4fiDmHn9DMlJuY4/7o55NvRM1ZMowh78yPb+/1hu3w3zlGMsFqKXq/vO7
tnCfEA5q6MMcmj8EgMOmkOK5nYiU84JyCbVz9QcVxhsfnWkysaOi4cT6q8TuVT6NKqq4vFQ+xUmE
GwesHeYYal7ZqDMfGjU0G9gY/eHfXyseZfhkUtmY9vlO6RDOmCi/rQ70atdo/BSodH4HGk/ebhY9
TqSyf/C2vfUkKdmAASyT7vfcEI1vBRGo01QHQ0TNejJ7WAmlre8GTA8OhUsj/f4VvnHmcIHUUPh9
g9e+fqG/F2+hwpK84taOfcTkwsEeWjRVs7FhxP5vlgpQv/suBSN2XX++ODWR6rooadHMoCpvZd6g
1vS0e5F0pvnB9vXWO0qoGa+nw7byF/zdQ4krZ5CBQ1t097h6/JSyuc9xl10lUXPnI2r/180RGxii
CwsjMsYn5x+gOTJrs9q5PMzEWq2EN3xSnSISA0X3+8/rjY0ZSB0fMhvkGRnH8jx/e171jFpPhLSA
eSS/ROO49+fm/v0lpM1vnBX0f6xxvisbJCQ7GLkfIPSbKydJ6hMWNfKT1bmYyOQDXr6RQBo1qBq3
sTR6qAblQRZiVtv5KgP862BDlgmTXvykt4Ztmhg2oIZObK1OpJ7Gd1ZAyHI5odAKa1HuixZyFt3t
tIYGGx5jid/3LEbEiubiZpQyvv80BwVkq9LET6MqWrUXfRMGNFBjdJPmguqwWsThWaJu4tGL96Zq
p2OOYPS6t+PiqjdUf/Cz4D6psnbNHV5iwcBNV4S81AfIiQTMDXO9DbtYQhbOBrLb7ASXo7TbvX97
33o3OcU9k/fEXlxK/3yCWJ80enJ5N6EJPzejfvbj+saxjZ1dVIhqh3+sZv8rRvXWF07NTbEHfM9A
6Gw9GU9lY0dTedBNvGBO14OVHQddflC8/g35LY6nDLbAMoHpgrNlMByJbTUGRCCL7K6uEwVn0P/e
ZA8MoUkHNNadtL5FqvygZToPUHcoIVgXlJY7SnN9XpAFNTZY9SDBRKppforJQV75yjHuELqIfAtn
hh6nkQV+BFnfbPISkiCmFmzkjdUfJSx/mQ7G0RadsTO1U65DiKG8cPWeeScT7CB9kSbxVcMIFRBL
mmgTaNMFe/HmTWSGn60MHb8/S0KQdUrekZ6R56X8PVg/1D/RfJi3JKrPe3zPmh2KLv73YsaxvdXp
1sO74LEhDuuDR/HWE3cxoMXldsnlNJdH9dsekYhWFmVGGjUGYhPTpdU0iH1m6v6DDf2tvei3dc4L
o77uCRrH9urgy1ysiQLo1kUcb9//XN46EF3c+pgrMG/DlfTPixGNRdQVtk0Hhk7+eloki8L6UmUx
nPp2+kB09uZi4JX0LAHqtvMmwlVsRmXOt2LEbkEnOu9x+9nBAIVLrZMPbt9bG8H/Ye88mutG0nT9
VyZmDwW8WczmeEPRixS5QVAlCd4DmQn8+nlw1N1XOuQlb/XddkxET0VUSThIpPny/V7jAvtzWiDZ
e1X85uNouSksql2btjcYohFYEI6PVd7+6BM4C7H7wUgab82LuefNBRYKgXfep5k60u98mzotVTlu
IpNpHPyplXsTLH5VWVq8s+sGxXcdWLeJHsa7MULUEFUJ4cuRn20I1hq/eEiCkGeEEZZV73/pN38e
GyIwEvhtcL4xShWS5RdT5sim/mEF0UNsirvcgkfybzzHI0eCitKdJXN/zqhOaGNcw8fbcROtQXP6
l3LUCGQZ2g8O0rfK1tnaFohl/h/vbB1aMkDBAfdy16MZiTsorrK8aSvnkPrGVV4190UefABUvDWB
f3vkecGaTnYOR08vdppU22iofpDHBLndPbSV+ODOYb01f2cjbrBo7LbBkv4cx176dj0pr2CbMcfn
Pq5/4glI5j3RGkvg22g5+wMsC3bkddLMWgPNmJmZLaS/gPQHG1DlMWxwtRpMFAuo2tAZxX17F00B
9r9kii2LsPM3ypP+g++wa2Jo1UGY0jpFktoMbVbmT12ayFnwQ1C1/pxWwyVUHAKeKPkSX8hFMVrJ
eihG866GdM1hbzofzKa3RiGYlbpAHMzb8wYsoaddV6JP2E31tJ/6yVj0uv2IePwIZvrYJ6P84IFv
feJZmQVRxgNsPR/2OjWisaEY2iVkF8KLG4hMOLkTWORfhotu5qS/v2BO3ImzghDGjMkLsly4Zp59
6Ugbc7qkebFziylYxnJw7+yYTJHSGp1jXOX5A35o+BDYMCdPcgE/xoqhGCbMqaD0bTWJtd4Hw/DG
uFNszBJozOG5TsyL77dDLnBHHx8UK99hHWmv43Z0P5cxZeOYVoTVYh69gxf57YOBeAPEhJUA6jPv
2t6ru2+knKkOBSu6m0KorCSvbSCkWpsuJCQZz2VrwUyBOelggxi18XKkJ4Pywv7Iith6Y6+cdeHQ
MfDMptFm/vn2OtQIt+iTAt1yio3KSdeQWFhfwK0unSMj4+2JV3GOSKxwKcsBkQ2toI+Kn4i4lpbU
N+MYYjdx8pfvJ/0rZXG5jSVTCsUUcSgqcLZQ8n+MkLHZssXadtN4DVfYJuKk7HcE/3hrFQ/eyo+O
5AFad5lVqiuWLSK0kYXwGPtDcMh170nHFOyDi/lb708HDA26N3foz4Ej4LY073qL988zdYdNKVxU
VyWPiaHFm/c/+luPgngN1wA1OsfGWQFC0wk/8vlYwoQ0XtWNP6v5VJ0dgjiPHt9/1um7na+0Gf21
uL1yDJ5f/0vNzQmFSrgcEHOBZy0NY8Rek21sw5rkitLLjaNR6eF1r0x5aZpadEPwFr4lVl5viXhu
f5WS/7Fv+MC+YW5yci3+l5XA6qV/+a8fZZ/04+VL8eN//vsz0oGXv+IBE62++93G4R9/8p82DsEn
tidM12l7WFxQfrdxsD45sJxA0XwH7qhjsdn808fB/ETZwBTgj4GlUY3+K6vCNj6B71Gcgti4M7vO
/f/yceAJLCG2UfKL+HVn20hgjTDxa63e+Un+MyaSbguVPVwkPtf730bn+tcU/j0S4vUqMjwTYBAM
FWbXq1tvXkICwZuWJ5kotpCOPNdlpRYyjIcPEJK3nsQzQGvB0GDnzf/+t4Mh6rUQ+3XcSnuZDdjD
6FedKFLue9MHx+IbD4LzBFVt3oD0V+W0YC0GVTthi0ruTJZnP0Mt+Zny///2yPEYh2suF2vgs7Nv
BCcEbomjarITZbAO/KZZzAkUy0wl/8bQMVfZdei60386BwOjWi9s1FQ1nhtFe6Hwq0UZbpJVVqYf
vJTLR/hznwONACnjTmfR1Di/1XkCi+E+kPUulvhGucN4O0bqASHeQy1wNHp/BF/X4TzMotUFPYOg
zXM+AbZzFWuzqndE4uKzg5xvl+JUtqi05AUra9wdUQovjBGd/PsPfmuG0DOEYHgqm84/ndtWpDaS
srsjIrO6G2Dz43eJthZenPXB+ppPoVcDCv7CrkANyqr+c9ZPQzqMkF5qOtSYgOASO65TUw/v/o0X
+u0pc33029ryKUWERvj8TgsUmu9WPYhCloey/feG7rcnnc16SQxHJUqeFOfDuHJV+jJhJ738f1he
p/iUP4eODpfvMzO8wIarNM/V316qCgvHL6q64Mw1q1WtCw0P8LpX15NdjOsg1KuVEbTGBmsBZ6e3
qlqluRWQuWWXB9HQ6lvKCta/T7dz2RIY/5c3xx17aWjtZ2ubzeBlP0d4qPtoMsTn2sPiF9fZzl2Y
QdUsqpr/ZIzDYk0cpbkcODF2nmqKm7ENzMfMM6u9E6bhsygI0pKFcnahh0VGNeJ4JVPmc+Yp3DK6
cdCKBZa+JO02ZKD1PY3qIcvLNaVgeYc81D6gYZN/NSG7vNG7/HaEdjdjaldHrIVFuow9P67Wo53r
31LEubTf+D0aRcpLEfLSGTazmyqI6isC56tVD/OLy54VhunCIBkGbYDVY7mJfHfT6FCh0wZTKw0r
/mWh83ZTwcaFpXS/9PrSXIYem0scJegqEVOh21XGhitkhZkrsOnBLog7o71THQ0da0+/QLvqB5jP
eznoTxQL56giI32O/Cp/cGUGIamz6qfGLczHkHevFx4C36e6sIeJ3yRCWCFeHfRLyxpZ68q1EdFr
ZA4+dBL3ArzIihvszPrnkKFBtdnUV+6Q/tQNvumAeumROKWfqpPhXe9O1V7OW2PcddVxzOcs7JZY
NDwqgyCPMahw1S0sUXvPjt4vcdtPtiLKrQVlQDI7Tgwl3l+QaRf2ECWXkVUHmB9G5U8XZ5xLHLYZ
xCEHQDQ16fuL07TPO/xCMKjwL/D3LtdZwiCAVGN2YuPXWTR1dO9PiPng+CfZc4C0GLNPib2wE6cF
IibSO9CVt26+TUizrz8bg6iDlRuH4msc1lqwNg3R+XAPcVVfuCRbXiDGmB59ZDv3pJAXP00Pa3Te
cVyjVgxn28lmZ2Ou+FBBxb+3MDhKlyiIMH5sbQdJCuwOgfBTEX7bQjIARzX5BH2oMry5yYGoFuhh
NTp4bvDQNS3LzsYacClsjrgJzTTStHpW16Hzih/odkeC1kKZvgRc9zd4mInPsEuNaJEEOCt3IlS3
sg3E16mdsi105J52gNaaySZFfzCtp9TPmkXbRXJY4HZpfINc0n03J9aWrYWjscql030RhAs9RSnW
et6Ys4cS2Opws9KsA1k3CWH1EvtsI+NLOHGUPTeRWR5UiDKYjHVzid/pT4LygovQIICAH4IhJ7LM
lTZ25ObFhRtf4pyg1kOUzzJavtBgcfTBnCbk1ScpEhuq8C4VLdrauFbxj7IOnF2ZuTiZujEWorYx
fK27UWzpEyBIDwYmwoSxM8K1BBdPkOxGQ7vbGfkWWfyPfmi9VdypO/zbd30lvg3xmByK0iXONMT+
laPQu4kHFqVR8rOIuhSfRd8G6yhjndPgDfGX87JHH0fEI8qtDV7YOemCqu6Xhcy6DCF4miysPmdS
syuq6zivx1U5pMGVRVFJnDyrPhty4v/IqFhYHXZJU8vuhs2t2BrzuVvbvLdZpC9Jp/lXPt3dl1xh
umCJ3gDIkaRe2qF1UAMzCgZv+DwEIW3ffKxWgvbS2ukmllGBjyuMiFkbobX4l6Ku1ZYxHk03hts2
C1vPXxyHjbJt2T+wl/BupgT3DZOshlXoESGALHPwb1DPt6TUoopBdcQ0xAu6wQ+8GFYpgTHLwhyq
lSt5dEuA7C5BELhEySD/isHv6zIv0fB2qI4hHK7bJL+Cd1ptYon1TNwV9VXXzHV1ZVbH3KiZTLKJ
B9wTDZumAqOThAFBHC6BoKddl3CJpz7zjR+6ZLcS8xxx9Mm4zMI+uUwdFW0EOWPscVQSC03rHSyd
nE2HlcgSvae5dKyJHbGv1FJMbvUlUYzQ5IUlrtZeu7QxA4Lm1bNz53rbQphyy3tRRyHug2VJMM9Q
3HQDe48WsXvIgEWfCSK5RFANGwsnfRJrRXJphab+LTCG/kgkKPVoNVz5WZfvOlcX2zQG8SuCSPvc
t8mVRRzTVy1Nu6tRxf3nMJ0e8SWQj342+it/hE9qT4azm4inIfa4Ka7QZ4XXefbkNejcEyv+WUWz
GKRPvrCeH1qhY/UMBRB3ogJ/b92igzZ2OFlXxG+wuX/TnIqcBo9Db4aH9loSEx1SsvO2JTuOXvgG
dokGTqYTn7T+tcliNQKSxjfYcPfCUtvFsItzu1wiFFHDDujQbreEMi9MIoPlou+CFFPrPGczS7nk
NUyRNCjmfL1sjtjSMXmuvbklicaK4Ihmahd5bYGOWFHT6xgAyWY2djG/dIVZHGRjEeDk9XpNDvIw
R6h3w2owgC5z4loVdJzjKE0cWjl88pb9r/BkeNuYEu0pPqp4NtiJKOKDTAML3wichoR/sAXWnIvQ
HSzPWlKLgxMtJjQAP7sxjXHqEVnxo3ZgMxhJ5O2V79UGbtO4klDdODqJHYp9ffRnFAL/n76/Ll0P
uX9q465B4naUgu/Frb3C4cwQBXtP9+xnetYv8cK8k6mlEMEbLoGoFNd2sqi9URzKPM1W2NZ+s/2B
iIU0xdnPInXYAbkxXdYXG4e4cZxUm+NANNIUvAKdk22OW9apaS2qFFOhIff7ndnAJ1NN+JLFTobT
nZnhaQQWjBEOFrfYoF4OnNFkWEf41pW2OWhLUiOmS5Zr9FeUe5C3MqPTiErGVTfNNW2fKEf3N15U
sL/ZLtu3HVGdcFuy5UKih3VWNS+8ywBpyBQfnY9SoV4DQARQcvfXdbKLTAum8J/FaDfhDDZ0er7D
Apr9xpTiM/oT7In9ljoBG7DkcqRTg933RF2RBfjmseCdI1hYlOAg8NFF7RXMOv8eEAJoZ5CJX1FS
vQj3LUhc+a4tDDzeyM/J2FOlR4RnPtyGI8fc+1eMVzdD2jJwfHiSQT0O8HY2ALZwikjWOebbFGEl
RlUcUBzHZRlXR83GiOL9573uis0P9IirIgDUQn96dnMqWwoc281mtjn+YLMPRbVKOnKVVmlbvBBr
FqwzsnCuXMeX16djhyAtWsCxKY1NbBANhLmi84LjitgqDK4+uNi9hnr5fbBKYJ55qAxeXcprtAyI
YIdsFxeFfRhEV/ysLKT+C9nLDo98Aksg7uBCDCyZGv2lcKk1jYxfXBsU2gkvQSlTHnyz8Vejyc2z
S+qSvIFxcI42liMXJQ1Ikqe7gCiJJqkX/RA6u2hm+VtY4FVr2yvCO7Rf9ovlghcvAv5n62uGdzOG
BgdwOCqYGUmSPp9OxbJEGbqUU2Z+hPm/lkLOY0FFCb/TdUg2O5sc0YDcntMr2/XQTvAh6KoFdvmE
UVn21wbHcej7OL/7aWxuHCyVlyhA/i53FikmvS4ozHwSpunZL4C5IV1aScku4L69dbSoOta2/Ggb
eIVY8BSACuQWqKggNpxdSYdkEKFbVgmSMIpnFxotXGmXUA0z4J7hZrgJjSmXB8yLxdf314M5z/c/
rsMBJYo14z/Q3l7L0UgYtCHcSZrBnYzCXW5XwYUWhsFzMVAaY//vjFeB5gQPRJc9ZMHYEIHgyHU/
Cpwj+6qMk3m/bftFQyyBtY76mnLSztod9XdwkVZl970JZx97LYRH9wtx+Q9e/RFeDUmRSfIOXp38
BTHypfwDqv71h/4Zq2x+oo/Enmswuz1Ymta/HIcD/RM8XQPpNuAZyLhLJ/ufULX/CeIgrQoSdOBn
wij/HarG+RA5wwxdsmjQ2P4Ny+FzGi7IFu4ANkwQOiME/Z63fBpFMlqTd8axrG3RE8tD8JbatQ5A
AQ7nJXyNKh7xxUkzQ5OUvIgncLCPCUnogtp5wX6yNI0VdqJzeeSk7oRuCT2OnR4jc05hC8KStUX0
EK2830b6Dez77EgjbWZWic/NYTYOaCxnq9nvBlKw2qk9or9Vt0ZcakuHMu1iFJ5OYPrIzfj9B3Iw
/7mI5zBUnaaDjVcEwBZj9ucpqiU5Jn5DFR1dN7jAcx53sFxwtmwh9kWNjuuu1uyMVq+fApiljVoO
tvDsXeCy8WycCD+lPXGfs9GgQPi1wK0WHMXssfXzy8Sz1hWh0dfw0Y373EQou7XDsjpiQ4IgDUyH
M8LIwtZdNC0ZhUsHsXW2iWTJWGuuULeEZnHvMybnBd/DqiM5x+dRAXBEtG69cL50OBhCoNjUQCVc
vgjFdd8NwwaKyEgQXGLet4bFJJAWR29rUQqNkHVRw/U4+rU+OMbSi5IxWkNJkNEaUEdd67GdIzaN
I/PeMDDhXSRex7vhJtQ8aTFeopEr+RkKq12FTa1ZP5lCYn/jEsERX6m44BcR9mztKXpi9aVtZvsn
Lt2mcW+msdHRBaUjcQl30NM2BHy49VfTGsr40Lcd8y8iOQI4DSeX26ktzXtEsqZ6xGmeJELL7Bm5
pEMjuhi5tlX7tvapMAUK5AnHIY1H57Xg39YDTstrvDc5wdXU4Nav4UYTXxMHBaJY4TgYA1RYvD/S
XueFYMDwYRi584iBqKRFIAkUWjVII2Br8VfrXcMgkYfHV3BtWl1fY0nps7Mn8hrWjKM1LJ1ktstP
CPOTKDj6Zrobp4rPKmZ19hG2Rh4fpvmTePPgBPhE8f2wWToGjQa2kuS95i0xS5KfY3IAbzRfj3EO
Vixe+ue4YTXY7CILIZkmxysUgGXRwoL2VhV52ms79KJVTj4XFnRSjfdub/aXnD7czYoU4z9MQ4fq
JUp75/M4Ru6DJjzjUoo6v8bNMXoxAUd2AMe2v0zM0nspo0w81hZBPxtjYsrGkmwEIUXvL+N0rukL
3IIJeVKuo9Z4uwQPGoTN/sYkN9VdOcJj2ojWY3hlUrjtld4rh/a/E2kldJWhsQitHm0fG21QA1sj
6qpQfLvEokj4OabjUD/xj0X6Ez6guk0KHYjDpWW+rCLmSEd8w7Dk5mzcj+b85fOMZLaFFkq+bSan
HBgV5+cnRobFRSgEizKrKxluOp2gua8ELKpbqnkWgjZ5DHBiQnTaZlhPHR1zAhUNVcd9X6Rglmlo
qmuaF81uwK5NXVgYG0d4kg48BZAsnRC2dECDSqWMC37wpBUMeFUeiUww2/tsmjTtAe/sqbnozVZr
r0cV8Etyrifyy1RwjfyS2HqR3YYibXeq0NoGMNSy9hOpGWIxjQVjyZ2SsVS6pOwMgoiBoAfV7sLc
zxVVA/5Qh7qBdbo8TeRMaXw4LFVZx66YF0Xf2vwtSlrsoaVdmffJoBlEVRh+7H5VuT+YV2kYsFH4
kZFVf3mWNIhI9CkeobPwTI1UbIVvZ9Smz63RyojEryHqv1uh32ePLTuEgQN3ODntVVWUpetT22hh
sPZyXD7XZgbNaYFsMD10DXGFcD5b4zIle0o9+kPYZD8crzRNMKixibDg1IVpXhWcP1OzMAc8/fZh
aRIPg9bL1fV9bFpgBOhiwfc1KNbPiZrgWieRf1nChPjqiCGc7UHvPLj6cknI5/BlrEZtje8tIaFV
3S2tIYr3Vh6EK4D5hFyfBBKUYRkjNu5e4exAftyZ2pwS7gGMzlVzYwMAlCl9iJFoyZzMt7r29YeO
eLSlVejPGlDPoic1c5GNJYaasVT+Di+96Fvehd4PFeGhQ6ZEeYV31MUg22ZcZ2Tg3uDGEj07lijX
BYfUirLPuqXpVj4bdlxszFIHbsKQHd8kElGugwgDU6/OuJ1gAJ5/Tuoo/2KmnbcI9K7fTFoPBCAU
nHEcP/FAlPWVyKfiwgHhWA/Sy2/Y1uvnNBjiO2Hn19LTVbptG5zdmhEDLp26cyuIg7qLOjf/giCn
izZtX5YXSA7Bf7NmIowqyDZ4XJBXi7oZ908P9AbT6uqeQ6f+WjpFHa/SqSs3fqJXj7HrzkOLARex
BM5QLl2PfJzaVRZJSaLAf9LrfiYtcS/5YNs7c9ZrYXluXmKG6dmrmAQ0LARHyoHVnBMEIFtUWz9v
xrnLZVX72aVzEznGTRpW9VaHarPCUKz+mmYt6BPRJ+6+5P4l1mPhDZdNb4d3QR27W62bMtzdYOJh
DzD58Hxc91KL++bIhj3uILiOe6kZAWS1TBJO2mKOadrDshnGdBeXnXsvEjF91/U8PZLxPB3bsg0+
8rM6gxWoT1Aq8X+nOz4Ks7NrVFMVlo95PO7FfQ2cUs6wrrQ4hGwNSDjVRXUk4LPdvV8XnTVJT0+d
WTzoEXG4Qkf3Z1Vkh1PsxdIJDk3OLpqgR2mWdW9SY7z/nLO+7+k5iNpQPVLtzayHP59DZrg7dEEU
HmxwcvZUvWXPLlX95KiQDePvP2xu+TKcKJReUYYM1rAWUQQe/BzUuqpie3/iB2jJEKzff9TrQhaM
BOIstbgO/+28kd4QilrjLI2lHmFdl+VA6e1AcgUJ7KtjN7Mw//bzSEdH7YjzpYuRxBk0g/KPZZsX
Dl65cfjw6wgi8JkTwynnrkqXYBT0wXCeXb35drzcTNjFAI2Pd16sj0Vk90Hb24cW33WxwLSK4ocN
lRO4VHNizxzZYi21QvDPOpi2+tuTlEagwzjrUJNNVOd/Tp6qtElWyDP3MAzJbE+kWXtlyI/02K+X
Ak+BOxcgAHZMbiZ/PiUPTVmGSeceiCDEbykpk63nf8hVfespXChJg595F6/wGrcn+tLReJcT88JN
6CChOf43pgn5OES9+9x2uG6ejVjW0B3GLtg5mGGbYBaONI9IDklPHkqHcdnXSkwfXOle71/s6exh
vBYKMx775/CRexmOMnftg1aF7ldjIJ9i0gWlyIAiYl0SFGhiTz8xRd5fEa93FoiIUGYwq0Do+WpF
oG9PSKjFPTobWN1hxT7ZuxBmptT1P1DWvPGKTA6oTdTgkH7PN0sPcyweVZgH1cbFEp+K6jh1dEhz
ewbA5xucmmfN338/NAg+xDbnDY8MoRNiFpM4dMhdaCxlAWsi1/14y0Xnw5V+QtF+Q7pY6gHoBMxt
2wu82Snvz49YzW1Xnf2Ebm0X+IvUKBxUbZ6e3xJA3V5WKdwdwE3KZCWp6+j9jd2laIQKN4CQNpeL
ioZlZHbfYfdbVJ1TSf/fz9z6Izn2640XNYqFKIIdCdbfuXKjTByZjFrIDC+AsJdJmNRPc+pbt0BJ
z1RLA8r697+E8XrtzlJ66kqgSAho57SYKAcvCTnjDpqvUesq3+L+gOVc/91vDY5McvXm+Z4mxmUz
5M2TEDjDr6wkULdNZzY5drTDNCcKy2TbjwaRku//wLfGZGZOwlOz+HYnHPM32o7edPFELppzKCaf
olt30mcjolmPm0qZLOi/fQTjvFp7kArn1QCUwxTF6eTP6dKQIkzRj003EWs4S+spGPzYlExTNePp
77/dWw8DN8KTBoeO16Z/sDkCBMC4/CtEntdpiXe+3vncchy95pb0/sNefWreDDa1bcwCa7azs7qo
yDSj7kJ9JKTB4WIZJT0zi4XILfH9B527gECFZbuciwf4jBzp55URMRSJcmtPUkG0cXetc4cblprf
9egEkVt1xzoVICF2ZEN1kTGNv7wmwAIseT4Gq0bdxkkGTqBJLkv0G6f6afJoYeuaC5QF6mVtdNx0
uJ43RFhuT9kxfVkFVfF3N+KT1wR9Gc41yJ/npVCCKX7tkZp6MCda2JKm0bGga7+NdPLQ3h+0VxOd
RzEHbFoBQHqvGlR9pJu9UHF7aKET731sGHLiIsiuxcilOs6BJh/hh/Pp9dvGaHOsQZWcyfU+8byv
vlI5FTjst459cLE8+IHtgDi0dhg8nAAR18OCkgyznDBfpcwPDgDzfIrYM0kTsqbFk+em10md/Nu6
tnM4DlBt0oNhgCRNKz31XZTFI+6XlrlEJeZ/c40ss1eiot98GUSwMXD4j5Kd2Y+QOfBBHm/1oQBF
nLIZr2nwvONiMbT88+Qxj9rC7dLtwN9/7ZFiV/I3Eee0C6Ak0anOCP+5cdIOmsE8vQhWo3oY+5a8
CEFwcrcw3Q5hslRAY11I//iYARxB4WhENIsh6EJ/xhc5a1ek2RY3ErThsnV7jcjsxL3GqUibtjjK
018WfTmhFW9MHfv1VMdI3XMG4rWIL77oM0I0Ybsh+F5V6H24QE/JAedvY2mL3CHsaTDiBv/oocFn
EuxbF7J6saZ0ZlWTSwV4NNRGbnyXBCIDimsp6yVQ9QyGjlEWX4tR8c8eIb7V3iXsAf1KS5TEDhcV
bkVlM/Fvp8b7R/FJvivIS5DPdU1Ts9biMnfGn6DlxC9nJPZycR9bFWT7yNfUbU1cR3wNUSnH0j1q
RH/Twf8pVjCKWN2VUdTZbTXBaFm1Q280GzrC6jbDqusict0qu4WH0H0nAoe3kBBOph+WWw7257Yx
ZihK4ky+UHrCH+TVnRdH8nPvaojNtGrN1L4QjKYA0RjA5hKyVNXGrUceDw4CctVPMUC4X4yutYa/
yN84wISDFCatct+odNDuFEFG07LJJk4tIrxtIJw4tzrzqpTC6W+NhBiEVcZ0ia+5r5IZYoyerJcw
CO29EG1HVMnQC2051WVNLIA5K9mniBlUkk8M8dOTiXdhi9CQ+5i4t5Bz1YBRU7U5mJaPo9u0VaiG
zAXtWVBGCACqvTdKp8235JoxwZA6YamuJS1nw6kOALNn9k2RC9QQu3ThDobrWeMRP1qFTysBDupn
0E/htT8RLf0LgnPygR9jxcq4t1PTeUnCOA7XHeFsUKVPy8qdWXvE5Vh76Vmp/1Jiu0F8BIEA94Yy
YrqgnIrN0uzhVixb12EWNb47891yh3E1uxkzt9Ju+AY5WYqNght5/as1g0HlS+hYcyER2dR2fuVB
NDXSGYltgecXNdYbO0VY1LQ8HX+eOwAyxmBX3oVDgNW0yPREpeQiZ3p3hGrEMi1qjU5DPtoMrB0K
29qkgRklN13Z8EMMHexkU+dmh1290ajnQXmWJgB6nCy79Ss8dj47Kjfu3TQt7SXBb8n4w9foZKzh
i5v2zWjUoMDxSG2M56QhvYLzmDYAsdsxcAVzxaabAzPU7i3vkcI8w/vYafuKJm5OCK6WLsIQ3saS
Ldwh/bztQOvHHFByA4I2+UASEN4Oha4TCkFojOp9ALJpEKn8deL/p0/6UZ8UtQGUmv97n/Tyh/yv
p6rN/uiT/vpD/+iTesYnbGFxDfw/bc1/JbMGnzwX37bZooY77x99UucT1IX5ksGtGweUWXXckUgS
/89/23RXcSpx4DVjz4Dl+t/qk54VjuhdqFFxJKUmhtPySqtpCLcRuh5Ve8HMTZZZGTlXVivry5NG
9Leh+bixeXoWVrKAJbMG8ZXriaDrwD3QKPcnXH0izP4yHazgYWQELhpEqh9UQud1yVzuk10LXEEt
hI/MWQXealiAAk7zvGJuE0m95txNFcTInjyvfdmTv762FOQ+vF7N+/df9uw+PL8s6blgekgFqIvO
r/yNpneq6tpyP9G0+I6Wkr0zx+z1YjQmdUuPIHiAEPnRK58Vf6enMloWqNLcQj8Xq/f4RLTS9wqK
FoOE9jzuv9P6o5IJ5r3/71ebtIspvLA+4Incjl+Zb6a6pmqza4NdrIXV0fNBa7DtC9aFb9GnDIX7
9P6wnvf1ERvBEThRavCIA1qcLye/1XtEk+pTFCqxI7YLZwE8Zjhnp1Nr05c2F6tx4IrpoyDbe2Nm
3DbCKR/KmkvEMnYz4kgir/Nu+9EkZ6sVziAWUPQ64iAD9XU0/Q9mAZnJZ8Uxv3e2gzr5G0N8ONeD
EtoB77Hoh53j0b+81+CFhscuyvVmE1WgIkUTGfJgQEbIaS73jnHPGhxv56bVztTpGhySzreIdIOU
EFkd9y3UXMylLoQcfLrLqoRIoYPQTTpxZSuMy8LUGYcmmy/YAzGGUCbbhPb4aILv144yLrXW444+
eDT6am2EZDA3vMMEuvRianEE+OYLC3a2204kVUGGN9MjVGx1DXbEiYZUPgt21EzaI5hHAK20NVum
XIhOqVxQ70Nzoi8TGwa+DMhsZ75okqrPvR0I+4YkXXlBEg/XUhczlYXAfwJIYt4I2rFgnSpBwaxJ
FDVB1rQ+/bSmfhpSk7tbq1v7XxWngiX+hK+buNbhbBbLoJlOncE0WKdG67z4LdyJXwUSwe60UeNe
3WqNZtw7PUKTZEooBMHjS7oigXqipKUkoQ9A6X9qiw52y5sSG4k0AulwswzKJHww04xCffAlQM7A
OJ6qIzyxjPuBltTtBLX8gbRb58XVqFCTCI5cY0nKSjjLVCqB0gBFTvqDX3M1TiOuBbGVyOFzkqnu
e56iMoPcysuaxLp1207SuFqCI2TxAffrpNjPXIyiX6C/94c1lVT8GAsZPPg1++mqzwZwzGK0mSei
dO2XqvOpvqOaxd+grgiQCT0QL09bwS4TZoZCz7m0I26GLVkv+YIwG3U9DCN1qHBNhpTVXT/9aupG
FTje5h/MgJiISiQlNEUlTazbZKa7Lvy5DDyNv03WCe1FH609mXWrwKcEXjZloF+e/ps+DMtlwTWG
fWOKdxrvehN7vVjJKAg2Q9MxgclA9VcuXaca6w0ScY9GJ6A7i04Oq6xRfkBEtWe01qIHoh8Wfe7r
6WVPIFFNMmGRmequBpNvI0SJiiCknFTSRWhp/IEyTwx9L43eg9sTFRrlb9f1ibYd9SGVqwYHg/C2
rkt8aWMCdHAWjQkLuzCnYHwC+ZTfxUhCNEF23ZRcy1Ez5WPH8MfbjoJ925lxKcmHzVCt+FT1FR2I
BRnUDuPc3ddWGK9VMsaLkOyuTWDlyyZu1F4iENvUfmpdOn41LOE/7ELCDAiurtS9WwzVCUHjs2vj
pe1kLre/2PiKuU2DfffoLvpRGVeaG/e3Mm66CPGMcJ57Owts5lcnrWUUJOooPA03Wr+KigVWfBXV
ejVd+u0QfW86tk23SLxDmcTuJc42AQ38yR4vjFIWUEHUTJ+kK5lsy3rqvwdJPLdUNERJKyZ3cLDD
XpWUtKILFvhZhQ9W2fXlytDsL32MB1/SNi+l4aWX2G859q6RFpcug5CRfNGe4Noxc7rvMSwjsWBf
Vrccc8xlk6Y+xEYt5JSewOvHGVR2sFR8IJBlQNQQzUWvI4S6PbV9VEzPvraN+gmdLYRy8q9eVOVH
D6njsmFWZnZPbGv6iFqMhXUi6IR6Rx8A/4a9X89pWAHcrhXHaHXvOlAokpSWK68RbWjf+g65SpMe
PE5dbTwXraZh40Fj3N9bRTtZtNnrTm0syAHkwaLb/zZFwnGxN8sOeVCHF1Kro2tiPGNuvsG9R1DY
Q963L2Oh5t0/MR66IkBCMjBOKkjZ553aSA5BVZvPgxYOcpnDQflcB9K7A3bMvBUd+z1Ed02sLNkY
yyA2PGISq9ZH92SWV2r2zNxMtvlQxCSsV6rDiAfiPwlUkHtJWsptRywKKywvS0+zv+WGxX9fc2K1
X5AYmeG3wJcJiNr/snceS3YjWbb9l54jDcKhzLp7AFwtQgfVBBZBBqGFOzS+/i1EZnZlMusxX9mz
ntWgzCqSDF4BwN3POXuvLZuo3i0elW5gxnmPEaXNtUtZpD1fXRlhiujs+NMMafmQisojNdLSNxkf
ae8aDZS32Yzaz/XkcRZpOtu7WKs9KjcGLqv0UaCkRStYLEQRKxRZwNhmKsgb8rHYFsqaalwrnPYb
U2b/QqgcyxsRsGwWklDrhzYmCS+etPVW6uMq2cRJbdyAg2YtlY7Jmp75/DuDybtxOkxXWBXpixeF
zzpIHj3v6X2alTaC/5Dk6yRvspCfOkWTMpo3c9Z7NTD4SgbqVJSrLf0PgBsXvym0MMMEX6ymDhYt
5k3THWomniWbqJD9uzesVrywFS3iZZnhb6AuYZl0kzVU2aWLhIgLk0Zy140ViQ59M4rL2Pf63i1s
lC+q09pvFfmnDfIBxR1hLhJ9WMH+SL4o63T5XmXPsqaiLDrc56d0pkTZ//q2fm0DSJIlnVOkrX0m
F0/qWRa0QQeSKO+6gbNv6TEMNpaiQsw0moBzgn4uxXTFjUEjSFd+/Xk0ZZPcmvbacE3LtYU9DmvD
o1Lp7JKr0BQtu4XTCZqnRQKltQhGTyf7OYwnwXgybzNJeIQ9P9K6tT87icHCOistu4yNmlIClPps
VaQY8dPoLoSW1joSEbHATWVddI3Hotb0U9Mn2vdOSULQ+hHvFe+ZU06qIb0i7JPbwisUO7kEu/Zk
qVWeHq+K/Z1yBZ2BeErXb1TiVgxoSLGt942HdKtULFWP0XpFs8ziMr33AwvMIDeaIakaOnPRMYXY
eMXSbeHZkb66z+Fm8T1xtHx0rFTrHwcSxQicT8ckTryHIgcRzVbV+IvVsDXKOd3NxKHGxnPmcVrG
ejR2dsDUFYmjXtvbVBdRHkYojTYdElD0jLO5LzWfM4hrMnfKhUpurBLoNg2lecv/5GYS6BOKbGmu
XH75QCRrcsyHRPs0aX56Ilg6CgZ4AKGAf3OI0coH84TeEGyIzeeQzqaC3EXPxj/jiIpCWVr3sceS
Toe0p88W03JbjDJQ0ySP9UB/Iu4K46FCa1UHHENUgAURI0nOiaRzyvw7LS175w11dPBR/SEFkvhS
eAJHXPPV90oh/y7mW38S45H7moNBL/Vbv2v0W7uch81AoLbTzuUB0K/ccjaOHifs/ruMTXSTyWTc
TkLcCr0T1wln7D1Xm325mooTO1+5F8wmmMFbHam8zjb2i2sPcC/AATPf6nMTP9OQ6T+r2rRuaigP
dYjElgPkhHPPL8iZG2hCGg+c/Ehj1shzt5lwnCxrAGpJPqtP0zWo3FFE5Btmy5stmUrciJ5HeAfP
Y0w2JRDBldKvDXT32IFbsl4JDmc90lkh2K9YDbusPvfS1I6ONcvm2uYFN2mZsNqkjuKOXHAfw82E
udbezfmYpeGwjmx/XkatVdIfW/aMb4AgriYRE07uX7jUy4D3jB0P1ID9fugfJjq1atUD/vx1/lL9
8ELr9BlLCgSqv6iw6RB3fVZ3zaGo1hzyHvPCk2wVIwliv+qzg7grOb0vhz9/3b+U/usHhHsKxcFa
UVs/VImU5IWV1VAwpqxwcOUgEizbCZHg6CZrS7ms5gec5KzFclhPuT9/dfTtP367zN2pinnAeRM/
+jHmNqN7YjgAiN91yYunzCdvXXWzdwlxByQbHWCjKEvWkzcJWizu72/h3x27v+vY4YGjV/Z/79hd
06p6a+vu5U8tu19/63drg/8LwhAaaxgY2ChXaM7vLTvffefpwIt/dy+8ux5+tzb4v0ApxglDdbaK
LVzuyd9bdtb/T8uO9oH15xuM2CxkKzD/GfGv/MN349MfmiAWRp4S+qh+rnStTmRPUrujbSajisif
MqZmmwurq4PZGhq1myDqksnZdBZRoYVL0vSSVijD5/Y64bP0WcgtHLbTUgjxwfCZh27G1niNPTN+
LqfeDdPYsT8OQnRX0lm7uwXqV7RL6wyadY0/+hqP/CGr1OQ3ey1LSIrosurs0mnDFW/fF6qzXjVW
zfmMfnzykESZ3WXIfFE9W3nUu5eW9Hg97Atn7HF2llb/LXu3W5jthJq91gM/w2o7t2Su5O3M3qRb
4Ces/vOY2SPq8H4otWtupfY6vQPQu8u5to/w7UontEwwBTDWovTZYMMMYhTrBICnGYJI4VBxQBiU
j47ozWPrdsnenLJvBZP0beqmadjqMiWNACHuPjPTpzm38jsnw3Nw4K9Y1xmXebnpJis9dGC3VaCw
RW47Q3uZcjEFFKTleGS+w2in8q0tIUc+HmuP7GCkhdLeLghDHgy9sK+DzzHE6HrXOPa+L9HpLH70
YSk997Fx7ehJ0bHyaLF0lsapurGLM+dlZinEeWefhlElcJNNN8xxBfIdNAMH46k6OX5dnLvGxbrS
l2O6ziIj3BzzPJ67vou9UIubZOumzvIgq1ik+j6KWSpzwwFNq9B3md0IIm9cqg0H5CEhI1ZmO2+O
ogPHPPNTs1hzSc69tjz5hVuIoItHNz0ITfeKD6DQ++o5pkvp6tueqdikbYmM9Tk7o2ae9faYxHZF
VldW2KnxEreLirly5MHbcHi3ZStCjpziZsH6vJ30CPYHKIcjatMHL4mcrU+xEOZ5PWZhalPmi1rS
NHD8jiKga71gDdsi+dg2x21BEnKoJo9KXnOf8snm0Gwe415d7TWtfhkpANL6RsiFE6FNqPpURic3
r3YVs+RnTUvuJyyvgeJldvEydQF0lc+GPi47RL/RLhrmRyqT9igJVt8ujswustT0Y2OLfNdF0jz5
MPCCnAH0ttVw4nO0Tk8C8deOKjM9cyRajrrk0TSdwnz2Z/NL1XkilEbsBlnS0aEhXnhXV27Xnejl
Z0fmqK+K9tZJpSI+E3HXb5alJKetmfcI3sNWNP1OLA3fjyY3KS2OMJaar+GvzpKQTOM3e5GfoKhk
GJnqBtyVTo9YqNwLdeGNHMvm+ELSMvjcFLixJDWC/kgbGHVqBAiDo1CozLjj3WfnzJ41xYGla45Y
svq3ZgU7eISXY4xOxoNsBqAzjLSqeOkOtZS43e1HaRUPuZdeFiPa+6rXw8xcnlKHxHK99U9uPD60
fnpEWmBuPH3exhnffkzemTeI51bKvTdP14z45MCnVbBTTdFth2iBXRiJDw44gzW6ut0YZfFWCF0F
ZjU6cHiS/jHVwNMSYB/6HdHVEiPINKfeVTRAMrKSiEydEUYA8lfc6z1QnHJSFXaGYeTeaqBlcj0c
kubKNtQSvz94qvi6uFD3GMv7J4fl8tQrNO5klmU3id9lB1yNyYanwriPE3k/EE2ueXyopa5uJk9k
FJasZnkfudQIWaudm8YUD6kpnVPddEnIBWMIOTU+cIPkk661DCDN6TunXeNAKxtRQSqLgNgWYOhY
DU74TK1ty7J+31kj1c/i+Mc8cx8iR91jXNF3LBPeuc600Q3b3Ok+sq70G3NwIzrhVkd7xuyHUHZ5
t9e5UDu9lj0adDt5sKbJv6pJx4+kdRuRlZ/b2DRDRPRgGsodydVJQLaFS4xT+9CSVMs3RJer17Nd
ZuUWb68WL4lIb3IrYXeQBM3lhr9Ps+6pAFyyM8slehzz8dpoUoWT0WXPGNGebRpXQaENL+3if6Ic
PZq97XAf9w1I9mIKMFbv2lEdayfb+2YW8S1KcWMasdyPnvpa2bO9tdXSHuDOPjWkMnED52iPy6QY
zrYc9RtamQ+931yKNvng5OYSmMWy1aEXB6y0Wzg7X4Q/UpoKO8zXtbTRvDuvtfYtTe2HiUsHl2Eg
foFl1PuSR7HxqSCZdaMsl0dNE2hM3OEKy2A7yPyEnqXb2YM0z8rJvEAOTYrRxa+TMJ8Lbw86Yjkm
dXeAhHoa0ijfd4We0rzTGswF2o7NrAiXyMfhT8cVIYfoxVehcb1I0tS8m3nRxX1SCg3tipLXoqfL
Mo9DvW0yO3ltJkeEo9lfplSyJ4zFsyGGQxXVV39Y2FgzH7aP6h4HlIsYpMuvw1QRkTd/yty82A58
Hqw+dR7Cmk3Pw2wdDeZMO5FEJAnGtr3cTDZEYVgVstn0DADOdmrHu1mz5qDtY+tzVPcNXVsjrxhJ
YOZjtsDKNJRWdRdrAxCFWiVO2LGvNSmg8Lm2sw15FM2u6pv+YsZVhC/LRG7Q6+nay31OtHHdnsd4
Uzs+7Vb7ZgS99wF7VXWrx81AfOFcCFAH85L1D1WmeUe/zZfTNFjPYtKbVzj/WnyIStxMO9sdLYrF
wiD4QYh6HqiOCnM7dP7XUhvujMQFayHG7qG1q7ux0jRmLCTYU9bdQtf72CpL7frJqU9ycT56LSjl
Kc1PpoZdDanhsDGrQn5heRWHEcDFS7YYakuFoI5EVJrbrB6SvVM4aeB5hDyWueDDtsNnP4YnXume
do3xF36ASjUGAJG97w5ZOJse401gJ1bxUnvu/OiOGp2x3vts5XYTll7pfnDdJd1okaOHUJmypyqu
9GAakTv6LoBXy4LVNYn1IeKCZYE1WflO4ljhuebtxWgOtmX2jQ7e66xr7oPvV8NHqx22Ot6ZGzhW
NqwStmw3awwQFyn5IMhYlAgaXRVn+BT1Iet7wRmhiq+GWRy6nB6HZrvNFkly/YCdScYst0l/r0nL
OyyuIz9qi38gkXp6GgBZ7Qw/9dPQZ75zqRilytz7yupcAFhz/A2qi/45zYyzU1n+vvGB9NjYMrcw
i9ggkMNsoP4OYWIzEwu1OjPxRhHUQASYvGRGSxuoa+dLCUjqMNbGtHET+bWISdnrJ4YEd00zGI8s
kC0Wz94qvMDpxqTYiyrGCVWKnM2r1arPErPBOXZme1dwFvywYnjoX3mFt5JIZuuxTCzjFQmU8yrS
Kgnk0sWkFiXAeBC6blGq5TsTBhbuRDA6wMxObr9oQdqDIbHM24hCxeK5rVQfnRLMNSUnDyhQ6RAn
QK8NlIRnhatpl5dD/OjT/lDGlYNWWFbDB+UvR7gg3xCeO/vWkK/IniCroXLf9lCBsZTVZrBMth+w
Ue65cic7Ex3zYogWRV0zIRL9l6ET4IuWpg+qJrI2dgGdSEWSPTCvD4moaORFTRfgTi0OVkeAX6Iy
0C36uI2UdZMlmYW5j0TjonG8M+NKKuEOlXju+phDk10xSPUAaVjsdeO1LxIOTbiYCHWNntGK0U6U
5ibShAWCrCFDxFagaLIIy8VcbV0J2bvi3ivhagWU5UZYaxVNODFscAVKlpTUDphjD0ErgT0sefJl
9En65JC/0z2+5tJvniFe1FvYp/j50vKMHGDeZIaH9XXieIgjVRTMjRv2xaI+1rV48LGE7Z3Y+lpU
/TNeOJvRy3LfldQqZmfPuwn3cqiabtMIJj1WY6urpqZhpxbN/IBUvmVcVZbPU9ciezIztruZEG4m
Z1pg1Ti6EmwQgZnV6OHK5RliGz5G3JVhWkfpt1wZG2NyF8BU3Om0HINZJ5DEmbzo2TWKC6wocaME
+LpeVt85ALdBnrRbI1sYImm5ySUdMCi3CSDwvnxWIks3hejjHYhCfytIT+Dg7RG7rmXFNY9ZYGYA
iztft+WN40WveqvijU8u7T4Z8+lezjQU/dYxQrjfnHwMyDN6k91U09zfmHodlrUkS7ZVq9JJn29o
PZ00YuaAKdVW6A4DthnfHS+Me77V1ByFoX02veUlbhxmB21/odSd+TJy/HDLMfLyYYuXdF8k3zVP
kqfmtPrFaLPmIHN1R/DtuZoSlshEeiHNN33XNJS4WGCtvdUNe7O2DTRm2dkziMj1Mh1OnfdsM64I
rHR5mdz+a9THr3Wdc//U1n3fXd06eq6HpQsoqeIvmmaSeiiKY5cudJQt97L43ievgfTl+/U+Z4Nk
QuI1N1FkMnmvdOMiRHOfjZzQtDbTw65fWtrdXqwD6KpHjmjaXY8MxwvyclrYFrKIj8tuIDEMNclu
9kgOU9zBX2aVvFk51BkrGucgsRBeBKOA1xckdvm5YEpSg+M2SmLPTMY8U20VHPJqyG5moqr7sTO7
w6BNcgXp5fuMVrRivqv0JKyhuH02RwNzLZJFCp1GPo+9VyBPTIYjJ+scOGVS7YVfMaWcl/gM09DZ
qap/mtXCGKb2b5lHZ3dVqhnf7bTtz0uSOqfG8pAxFHN+6uto3tmjUE+igtpES+yFOj675pWgyI91
NBzxwHC3ji8WOruwhztxRegptnIht8hidLTJBiqmwRXarkOLvFEoCyKrwqlZWWKd/1BYraSbtO3i
Df0NDVE6WeYM50KnyaytmRTRrYPWAQz4/OqViGdL08VqX/CNcbC9Vj1pFyqbj+QAYTYehxtMsxwt
2gT7eO5/AX6UbqTn4tYuE6z0jV1xFFLLZsz551sfTBrPTuxMHPmo/HdgxwlwmcwQ5XO2SxhoHDk7
Ikeq4CsU5bBjubK3rOgzl96utgVgygwSDwWV99BnmthTDtN1sabsM5ILn9O00PMr2zU70UjFcDO3
/pmUAy9oyGDamJFrB8TuhhpC1aA2TAmbsNUhwhTpoc2FESrVZETPtPq5y2V3amvru1z6K0maKljr
C3NJbwxW9+20xOVdpriMde4wPsvNrVEUY6jhBQ0cBr6M4D3tPIrsLjWxJOd1eY0d90Pt+e2eM7Yk
F4Tbv52mXWXoewK4h3U4RT1DwtCuz9EBa16P1T3t3pa6wf/bXWdUt4GaI3SpFk5+Sa1lWsgEtLIK
xi7h4xW0bKw2hAjAqmzr0YE0ASgOORN/a5pPI09q2K/tc73vWCNtQ5H7ObwObvaauvbRE/Jugpdw
TNvZ3FBGnlmiP4Dor3ain7aUW9zJaHPDDpFBwNOg35D0a+69aaSVsrDxotSEtWA8gPg7elm/XQYn
D6WEiUixs1QfpdBonYzj6O1MlKGsnQ/mHM98oqHb5s5I9eWNcIYoCTtNB9XeBD1dgY0RpeMpIeMz
sEX1WnW1f5/FGhfSs/dylMnGmazlGZnZHUmn3WZqDHNjtfqua8ldE0plxAvUtrZxCncOKHKypzJK
3jxD3rSLec4958UyTLSsL51R7vvO+66GuaHUTYH1GUsWMnXeyKwKjazJNqCpvjcdM9tCy78kUku2
chXsrpzE3KxrGise/ZIl8+NNVdEPSIyFowu8xazO7lTCAh22vXImzPnCvS37wTxpnOsbzPAEto4D
hfkgZ8VfYicHU1Hi2m7ktmqnSm2Szg1G6Zyb0jhDCA2dbEJxPTEd3NHJwTdX9HaQL4Yr2aFn2YMe
XdReQPPzA+R46pgWEtkyq1oX1C1SoJLjsYReN3Eq75404ZTtrvTwaO+Ulo8qtBDGr5OImaewlGYP
BVT4hjQDtFSzzWCbSZg265cehecrkgI374B2+i1di/+dnv3+rV6h8u1/rsOArxwuWOeS7r///GP7
68/xW72y6P/0A8xVuPT3/ZuaH97avuBXf00HW//m/+sf/ka3/5tuPKpS86fd+A9vDO+r7o+9+N9+
5x/yWYHyAieVbuBle8fej29t91//obl01dGuriJLZlg4f+mS/96Lf5fPmnRpXJSXWOGQvf7eizd/
oWuOQwbYjWegNHH/FczQD3M0AvUw24DrfkcNAdH5cc5kDP2S1p59YI+mK5hwn2Ux5oY/TCj+iXD2
L9MsYo74jGhJCQ3km1j//A/t/qinXWCBtDz0GYFkZN9gP/SmqKZLiDq/RLl/hJHDaL8GaPM3gsv1
ev15mMWLg3HCys3XhoX1h4+I2pCahlH2IWZUkO9cRRt+mFCXlraeP2SGCU/FLxs/aKvU2rTLnL5N
xFTRrVWOtYFwAeIEicW+G7witBCvIQWok9vWywAbZUVkh92smm0bx8u1b93ooXSKcfPzL/CffohV
BIyDmXkcypg/f4O6Eg2Dc8pKDhMmM+R62bGtCAJZx/lZokQKIyMHVKQxhA4NHe/96CMTtOt45v1h
UrxzKnO6Q03nBfoALZXNeNkNXl4cJ3+AAzFAny3TvtvN1dJx7Cv/Va/rqrRdbZVrWiQ4BOdHP2Er
LGR5LnVqaiH6wGxboJRU896t/w7i+BcR8fpKhOTgU0aC/hfagg0bqGwMXmlgPH5AJcHFczx5Yo4j
73UbEu/Pr84PD9H7J8M86okVgfDXJC/TQDZXagWvF6fqnhUFTE/PPPznr/IXpbuDS9hYB3TYU3Hr
/6AG9xXLRTFq3kHhit7TuP7eWH56yNu/0/y+Q/3+NFxfPfJAB10ePKbPPy4KWYwNEBGNB8TDKI6L
25qc8bhn5lVVOZeWKgIjoflc113+AAfPu5C0ltNRNaKHpK+WMwgUeU9EERNzZyCQBwkYiqTBsJZD
vFIwanQ6+5R78xkPWTWHFk0/LYiZ09C4inmRqRGc1zyTUx8jn4+js6SHn3+bv6rn//Qpic1evbQu
/eLVrr+O/v+4KHEagwSkJlJ2LSMo43o8unHUHmneErmZtzjarfr7VChtY4N4QSjjZgeUp/1uMJpu
lzdK3TScA1dcjLWRSDU/Gozib2x/Fl9cPHIf0VdslTGaj4ZPnjvn8YIDrBMVT6ae+ztoWhyuB9Ba
SVyZmwp+1z5Ho5cN8ReWs/zgdLaNF8q0D5BcmLI7fnIom8jcWrGTHjTUl2FNtb9NUG/vW6v2nhBA
ZEe8b+WmMmQCkjCOviJTckL4rvGR+LLhtqE7KINhccWl9NB3AV4kwWkwBeLhBgVx71C+d0ZcH3JV
5x+6tgoLstODqpy1W9tv5m/zPNOnQJm/orOtvR2JDH2ak5gh51hno7mLuKehpz/h6yo/MkLJvzdG
gk0v1/15Dn2VYGcbax2ybZVMn1yvyjduaaqDDU/+CHx6uiy0xm4d9EebzksrP4A6M972XSVfK2Zt
L7pkBoG6MEyi/E3LNe9Kv1SDXZvGW81Vp7J0eNeOIbHH+cdp0KqbOoI6bU7V2KGnokmhudWeGv+y
fp+buiDRGsuwFoB7ZEZUWp/tBNqNmBL9GOdleRFRMz9rRd7hqir15cZAy4geZkjMrc7+ElIsWVTm
vndEcWq9qMhp7zK+p+rY6b0fMhmznnKxq5KGO2IALtRLy3qpIcHv8sTUNlYzefTCzUo9VzMzkTqf
Ri4NVQImjPgwzv0uSax7Myr7LWvbcOyKeqa/gWMqUIn5zVJcc+UYzf2soAnBwafQGfINIH6oylG+
5r52WNZ0BGgmEkE9FnRr/Cl+rLL4ShvtSzLN+iHpOv0hMhbCNJTzce7yFxMK1IZ2TwZdB6paR0oT
4lBlXNypH0+VnfsBnYUpLHUrxhwvtaAb9Ih+iJawRCH3NNZaUSBlOWseSQw5Z+SQ6jD6TGdg5s0A
F0gIFQ2T3OJkrnSJ5ojNyN2wDeW7NAbRvcnGNN30sWPuVcuAyV5oKwGq1ZmI2jPMt1a/7wlP94Jq
BoYT6GbW3C6kRrFMtYY8z7Mhjgkaq4NhpfrBrXlcHG1GkRX4EvxSv0UymBCYQMNi6RLGOnpWfVWD
iD9lkdF/Wx3An6xBjafS8wbUaUxoh7gRF0V7Y8/kIgrR0w3H3uD50uackoiwy9iCwgRP61ilvrvI
jSEdOtE6wuVJW6ZnMejVztLN5EjMQLMVRS1CeGlR4FuIrAwCcy8p/pug0lGm2TU/gj/Lmw2OQnny
G9RkTt3Pe83xGAK2xPtG2TB/Hzo11jf6HAPRbjgU4FHSA+Ri+aZZE+vSmJ3DWEjaMvW+2eKhNbd8
YnVync7cjoj0abQAPV46vf24+KO4hfmg38ypLtEBRp2D0o5crjdGeoxYC32Nn8vU18SF0E5N7X5I
0q5i7IpIStM5X4AdSm5zEuIhoXHkq+txreX9jHdHZ1PiKYQeD2AnfyhiIT8hXcw3uY4FOAV+dafZ
DIOLHJ3+KGS+a2K//1B3bXHEAtx+W7REPxQZ6rhM8SHJhFiuDpX/aYHXe5hnq7mxkoUpeLuKrkfY
TCFZI4jwasY2vhr45Hma3Pp6OW5srNZb2S3mFkVkDDq+iWg5ioXfMf2i/YhL16Y1gsCajCVf3w8D
GsZIc0hkwPm4wIHNM3tr+Yl9a7AwIJZAkA1paTnQqCpC36XvzVnFDpuIKQ/nSHUaMF2hh03m75yB
hw/poFjXa1OesrkYsDHYwtwbein3UaWBu1a19jDzAsm7jDhYAPnztufE/jIiJqaNtArndbfh/+Vx
/6B0ZPUEAhqfsOCdW7hte3eQ9b5lSj0il9Gtsz3p+06yKBiqtwiNXtX7q44f48Eaapklu3pV+kO+
fDIiDSd6RyKsnSO7dFP9TiH+H+jKElSBWAPnAF+/m3+lyyeTCzMX3AXZbKOpnKp+DroS7amyTLSO
PvEzDSvrjMS/YgyS3EzjO+b9fXv/t3zsbwpWGOrWTwvW1fB5fZvSr/Ufa9bffu23mhUuxi+rJ862
SBUjM/YP+jFD93/RbdC34nds7v/UrJbLL6E68z0IVlSUq1Pst5rVMn5BrE6aMeHMLnIvzIS/1+y/
VY+U+7/W8P+kmrR/OG/ra1bxai6lAjYoqX88CctMFNj1q+yCUjqdX0QtOGNWwu3EVk9QqnBgGNWY
zVQadVtqx9pMGGCsWPvqAPpAZ/Vv52/KinsaVHpjh1M2D8t5gvb/JlWBJwFOkFrkoepi9DMMJItx
Fo8aBBavh7XUM8LF6uRWHIRZa1GqbsFDZgljg1Tr3Puh7jnrbtGSI2d5tN7jopxVu/AZ73ORzgGy
KfpRioZqVZ5STxtDsgi0wBxKewaGGC92PiUXZ6hk4z0mJmpyNEI6LiEOxbTwOCVnVVO2TxjrHGPr
ZcQh6h9T6XZLj7ll8EyyCfQSeR3kbra3RZdfE61VO1c2851tFhWA0nnM+FVn1pYvBCm66fXfD+B7
3+nvHkCasj99AK8pfj7gG396/H79pX/IN4lD8IVrQqU2KQN/6xf59i8u6a+/oqX/p1Ok/+KgIHBW
NSXsPR7/fzx1zvoUm5RxBuJlzq/iX3rqrB+6OOBREFsLfeWaAd+zf+ziKMMh40rG0G9tnbkkSSDO
0AUCsCotW0cMnzncuMBq7fohbebqZtVZBtID+hpWfp9tDTaOx6zLOV4qc8pvE6/LCMPToHH6rtpP
fmqdyLWhFhvSRm5sDwZTUEe+YGwAZJjUMDs5D8VYX/SYTg/H5eJCOkV+59aWty91P9lHbuTuRV4w
7cUWF23aPnf2S5qoI4JSh/bM2pwnX1DDpwHjJChHzzyTaeV8THsT1xp1SBZO8FFDK+lJddHWgVNV
Rw+1FLgYUmKmj73+mudL/YKixLsuuRVZuAu8jrkjCJERFekujybndowmD/iIwzGJOqXWj2smCEWV
qX0da2wEbpP6t1ZWeUcS2dRbPJmRDBP6Fndp0vQEQlnqQbRiPGW5S60059mMOycz3zKdk29mA6xF
qGYxgocDfBPrVXxum0X7WjmkAARkvcDLWGR1nFP5afAn+ZBR0u/zxBuek6brHn2/m5hMa4t6XaHD
n2gm5z7iQUaVDhEmPSooH96VV0EkgyvDiTFVx8T2c5eBr6FeJECVPjTF+NExHYYRfVW8FmnX4ZtI
u52B4+DrovfFJdXVrbbE9ilXXXNS0bKcm6ggTNl22507ea1J4bLaCfW5NxUXNc4/IZhAi8W31POv
EYC9M1urOM+GG5E4Vzp8UKo/op+j/mKktnbIbD3ZE4xSPIETTD7mXZrkyA0ai8nvVNfbEqOugYYE
mBRyKyuHMssNiNpR9Nde+Esb9tSjxOAZ4MCThbZFEaPvDMcWL1axWJzzQDCP39PM7Jk4Titxqyqg
ljRZUt2lwJMDwRT5Eqt62djLTBaP8sprQwzdxUS9PId5OdLhQJLFeMOum/gDqXamQ6pVLF7lNIom
YAbEuJhuwxqRV67x2gBOmBUyvvMq4wZ0rH8fR3MSjp62bZISTQh+E0fZN2nhD18r18qPukJ5NGbo
PTdDS3UgKLDPy4JQEDBIVz37dRZ90kon1k6IOmW29SvX+IaErO2DRB/7h2EZmZ0N+M4/d36BxTWu
ZH9v9JX8wiHbDP1mNF5ydEJMOudufmhB0XoHwUy3DZTnY50zaQ74pTWJIOoSshH6yLA+WIOenCVA
8lfmxHhQDLghcejiYDw0ceV9yWiSX3ObEpRuZO4/LQjckH2hU0ZOjcyt2DRxW++8pCpfIL/4z6hG
XzV9bDZOoyzi3Zz5zW4U6ujWMOpqG3lR9SmLmUyFhcoYyCCnUp87F2VAQBenOXpR3W3QRCHXpsni
XxJzQurQqXtIb74IZMrzzPBGEgakxNYDS0Takft/2Duz5ciRK9t+Ecrgjvk1EIiJDDI4JKcXWCaZ
xAw4Zji+/q4olXTVaru63e8y00OZ0iorMxhwHN9n77UpE5rGHreRyrZ2GvBinYf2VDTCOzlmzzvV
SnHEdZgi9804cqzhovFCg9vafirt7FFOhrNvMrNYtkYwxDZNI535LouUEjibE3WSpkIggXfAuD6o
8phoq73DRwX+iDbm4bHzM+7tsVflr7SRtZplHyZJTrR4PMbJgmORWUJ9TJ6GMmvDGTtQy0SCyjF1
f28TW/lsHA+faI/IdNGt5muQBDh5cqY3KtZse9oZftp+UBI1/25Jar5ruxZnq8/oNhvm3tdcTHQX
h0FstfepDuJi60tV4WuZY3jOBg2KwlRPSdGrrV8EMx7BLgMyXrRbt/ZOttIDVWZ1+RCkfYk6kcXH
vODYbITd7hezek5qZ9z33Qxfio0ClpcOpDDYal3jd53cqDWX9Wu1pqWKJi7J28YaaZJs0glgvOnn
94tJsdt4Y5focQMe31llr6uRsBbXnl0X5puvCyyS+HssMQxvKNJ9fh8vMcNXkLv3IgfpjejZPbpV
aT66wksuHIsLsNBiPU7J/MJ6s35s0ZwfRwHCYGNmefwyA099I5nt4y/yahahIKdefLrnOKTogn/0
aaC5mONSXRiP212fVFdRvrCheeHDRUDBPcctjmObV164VDq7G2Uw4mPz2pw9aVXd5YHJH9ctjJ3o
S3b3PaAuHvUAr5IgVHkLMd69x9ktz45Txyz/1yF+sv3OPeZZMT+zAvSBOk0sVa3V0PdUDI7VfjDa
BhaXju8I6KonzMreMeEv/omnk+It3Tl7SijGHQSD9aOw84UCsdZAxBUlkTYCuJhlhpGbczwC5XY4
j2BXrDdyWL1jmqU4Z+b80pYjlG8WQPdxg+efQ7aIH+c1vhpeJX7cJmnCerWv5WNjc+Eame2vn+dz
1yziNsjX7sBx4e3ztjPQEqYJH4ScSWUEa/oVD/Dus4Wl/qZrF7ovHHPQJ42h+UEW3bwnNRscJzH2
L13cVJdJONOB58nV5AmaDl+ThwW1nxOY36vW5pbcR4oJwgraB+LdxP/63ApCEPMiSh20o7wt7XsM
CvF59YLl2PNihNxENXkd+J9mkwWfordks3F6p33LcIJ9mHNcHPsGoQjAoOHjgeWo4euX8pK2SwvG
ADr8Lpvy4oKJdv5Qnjdvi0G477LJ/Hupa5689HpoQh6W2X6dZxoeO5YBzRPkhzcw/6DWp5QEFkjt
dhShybU6DWGGB++ZERdPLAD79uJ2fdYfuL0h0a2uWzj0CYjWvJUuNiB8h6I2W7oY0kxdox588o1c
9VPXJtsFMo3eWanr7VTgemEKFz4O82R+WNmd5WgTZV8dxsFI3xxlOdlPycUFkU8WphN1SPrJNet8
3V6fhViWCYt8QqPneOIrK0mZe3AejP5nG6/vzL7LK47/+jOfFvkSECd5Fm2iTnQmPLe1p6PKaquj
1/Yq9EYa2LxmeXTL9Z0D8NvO0p/54L574zz+4uLHBGF3RHx6Z3xHj8wPKC7lpRVlNNuVccsPB/YY
zdnHGgLct7U6U70ZVFtgf8DICQp9zKgBa/TwYDlzoUNcoAiEqsPP+uy7YxdVq1wf0pV5B+vy7FTG
37am/9Ew/j9XKIseOG49/+8I3PPv5Wf/z/env/6Nv+5PgUXTfECGjY6gvwsRf12h8Fv94VpXohJW
FA7p6+rrr5W75ZJxc/kllnisvKiv+cdFSjp/+KCBWMSbf7Kf0EP+Ra74d/IFK7t/WUkTiEO+49Rg
McM6nP/Wf109mYNhoMZxJ5hb2b1Ohu1xnutPf5Elhh2jjVJD9JuluqIBZ//c92p6c6e8fVKN8dQy
5ZGSQIvl9bCe7WY0jjq23Hg/NQD6mNWMn+RUm01A8ozaWj/2UhJJMukvtedo68G2s0JWOPtK4R1X
0fnyDsnUbH70+FQhUhjcbqy9wlGnzr7qTA/tYZoxsW2o3xoqBpAYs9YOv5vpkbmYu679Ufr1wBTs
1VUpsPguLtxESRNF5KWm3e/S0pbqNLChwUAD3o7VHEh/DTs0q7CRn7xGyxdbJz1EpLURDa9Hat78
Pf4I7RxHYNcsFWhlxBcUa8MYr+CNYmq30E2an3kd+18JDWkAAWW/9G10VVYmN/T7641zWbtcbQf+
CD3mxkbesDm+Tvys027iHM0eadNz+h0UxRxnZpNfOzqb/MBGEHBMnUGbLMnGHSix9aMZPfWdlae9
8a0kpRaVhoWyhJK5jPm5Jap3yOX8kjeZtc8HrP0CUN+BCScl2Vcl6Wu2ZIw7esqOcBbOjd1RyTKO
r0wENfnB/mJVCx6uesLIOyXu57DEM2mw+X3NnR5TaxAWC8XaS/HCOcosG4j8xLb9V5I1XWTFxfiE
QoUWthq4pPhIDaqKN3jV5z20FW/ny3ovg4AxP3shqPXdcGGDco2Hk561uzVtsQmOw3tT9adqauoD
Fym19XBFwLeUm17To6sU/d1du16oIm02hSxeFMR4bOxGE2Hf/k1fs3uuXMiLc9BAeTIXg1sOe43e
ireFHsmmTTYVlaxKZG65lOVOS5gIRHN7ntJbRt3u7A/sJTx0v6PXZNmuXlZcgQZe8bVv/V/c1Kd9
NTnZL0bV5bR0WkcK7PpjorS9YZ/1O7bi5t4xhidnyCgErnTJro+XeQ02/UBSx92MmQkJstEOFktn
3A1ojUfOhXTHizXYMZ7ZoZMawX5y59+NU1THIaWWO+bs2CCvZ3UYL9mvxrIbWBq8oJMECZ5NQr9t
Gro9+3ogzESDDuPIVEbCwC7ry+VZOEQXurJ4AYF5XFcgO1Wv2o0zGK+OJtdoFUt+SlsHL56i5NjC
XvYxrl6Yi2HDmGwXoJda94psMIvbairGGxcaCLSjzm+3lr0a3w3VthTokml3Ng0R3GSLj33V4MwX
48ALeXzkigt6pbQLdUFTwpjYxl12p4DU7iwGjuiqoPShgGXx3LvVEA6mWBMyTo081SNe9lBbA/81
vljFuonn4RMWNoCNeJou+VwIuD98LRJqqgUOn0V/EYA0zSjxbH0ah6w+EMjUc7AnnpUtoaFdcwlB
6jkkZ/p5+BZtyz49mWO1I4o2pnQI9dzHgHu0K83GrZrvpO/0773Dt4Up3mbJJKbKvEnroNrPma9C
/H5yDxqIv1nBRl/n3KrThlOCPQNIjsSIHIuqbYv7Ncus1opijJF7NuVIHP76tgg7ePEytdyVufGT
R+oVS6nJBbJARsBxyshsQ99mo9aVUMVqI/uKe7/bUj2UvVRdDj7BVU52lp2eULJGWnLgT4gLEI4f
bSkLHzqPFdwqFn4nEQw7lLbpdhoz9WhbgfEE7cFj6epk26QIYClUQZdvKLnhMZ4XKUHg18sOp595
dmPdREM89NtkGIY7sl9NxO9T0xdk6n13fWqvk+5DtU7WLm5J5xrc6FAYpktJiI0SrJ4Yj8kQFEOI
5V2y+oQgXFzWln5nOnYO9lQFn53sH7zFxpDeF9Z0sPzhzYUtu8lM04hIphztUvjbYiQ5uRnwRXzH
DRic3BiMGwo3U4xFo4DRARsRMBcxpsRPdrEtOA98fZfNfnG/GuZ01hmCTq1HtHdqJzZLD9ti8uSf
gLBknwaEkc1ZQiDLUaaU6PYw2khRWMMZAMf15q315mrNCU02TsehsJ2NO3fOJhHz4whdHLs6KeoG
vsZ18sdGhSXb0G1w7MyJkiGxmJgvg+pTs96MzCuAYxSGsVU9N1dc6ThyWXv0z0GWB1uLGudta5fB
Fq7aMTACGrwM9b203g/wU03E4nTcmb2Cyq0D2GdEsSLWz+luHKvlZBTt11Ss55JL041YSoh1M0JD
Kb36XjKZ3MqFH2xt6nw3Z4N5XGEWHsgbBaw4oSgzWmfwd4DTGD5/57HI4RlVBedd636sK4iwGtYM
0LLhQzZFceOomEZZjYMjtvDc41Bmd19OgNkykk5zUXyPbhnsFrV+QHUocabSpr5hdxef40ZwwZ3y
qzs6SH5dLVWhCezpEhcyDlNcVnez7U+83CUBXDN5b4TzrYL2N73V5a50GBimxX6tupGUT9EDiiIs
tVk7G9PsuAzf3WiTvuypR7avMWqvn9NL45T5QyAbdTR9ud5ClOVj8IqPsYrNLYdpw6mdTa90aPPC
GKynLMPqQT3UCBfT51x3s/KXrAeJXKOb42hX7i5HDkGANuodWIvqVgry1INeCfxb+lefklWYpItn
F91lM6dFEZlB678AJlsvhdVjs6hXUEnYA0hP8IEp/vgT+953HvtiOF+ZR8+th0uXCyMXpjE+uiVt
VdjBkoexL+eLQ/H4u5e7Tw7dAGFTJnc2PJkDbLmEu36aq8jpiVpsuDDbPwI2rOHiuB13MT+y19iV
Ydt7CT/pacaG3VZ6k7lTIMKkkV9OvdTk1/g5b6QSzf0kSCib6+IdvMXxP+aiN99hKX/mKh7uV9My
8uiahzjksBTg1bgTyKScjLRtKjIYGNvDQE5Xl77j8I0wq8fWD5zHGSnUpGN9MhgxJD1Zjt2X36QF
ffv6oCb8TEGZQGvwOnevlHB4ZGp3aGhADdYxHEHwb7FDPNEDj8I+mLd49/K3Hh7nrzppT3Svxitr
+TQJ28T6gpLlPNXwTD9FkuMgX203uPaDjctRXYXzTVak+Ugzn14+TXrTtqoZ+6d17tpjzOF5hh1U
7oPavaxufRPTMI6KyutgOQAiz/k6u5P3FSceaWjZe5B7nOwV6dBGRMycbVfNZUQBoApVo/DLd61X
Rc1gNY+dZaNkoRH0d0tB3G9jxg3so0GNyXbt/KHCU9qjq/hZuU9El+9ib0YG94SMFH+u/dC5xh7V
Pq72rVdmr5xmxSuvuPGtnBfzqciHGLOAlx1NZ2bijYlPt/VEIoTUOohlenjLl0RmuaZ9HmQB4kdH
KF/yQCDcwodABD7JFl2WEgFRkJCqEUenxGT513cPA8rQK2Gx8Qvg1nTw+yYgQp0P9/R9dz8ayyHb
5PVNPmwtkEpkOeC5MF2tL1QDAS/j+tCjIQlO2JB70hhs10BZLgKGIhUMimIo6M6yrxWKcen+mGN/
dd+SgtLJ7YTPl+kHlZ0HsUP60Bjrk8gubPfOBQr2Pnmzi+btjU/lWkOA7NPaOJf1kr3jFKh3XexX
9rZal/KIpAqRjTI7IoY2rq9NX83Vq4l698DitKZzj+O1q4KnuWI2hoE9/qqrutkaqZfv3IHMT1cz
kpb11GJMoNDoWdC5sAHCKPczwEXKevt2pyuSGk3SlqEy1rLfOJ1ydjMMwQdIc12HvI8onU9ZEU25
INtVr+PmmpM5AK5MLhI8on70vbxr7pckBdQQJIvZErLAGisZFihVCzRwh/FvS2TGzey6Uy7wc9hP
zV/75lEThu36Qx6kVbBhk812ulxsIwTkL4BBKHIGVp9yji5EBBmdXOswpEBOpJ9VkBTo9fMOXcGz
+IttYryltylObrNpytB4tNnlkQTcv3XlCOepMLyZ0weLye00GOow9oF4XNqBu4Bojf3quGwT6A04
tXOnjh3fSWDvVnZLIDsLYzl631XX2J8mteLIjhnslP1Sqee+COLsXdDXFVbEz88Dz+PGJ1DrbF1c
yL8bXyUHd6wYwcXAQq5F6H1Z89mMMpfTOQr6stj1sl9/mgzWN7MmI1NyP2485HT04vG0ynZ4UCpT
b+liV4/zLGjOIncdyspWW4dUPMS5tKKTucDbjh+M6aClWmEppmuQKIeXYbdXSr6wf/RMkRFtLwHq
l8ijhHcdwznlfovshmgsvaOh6mnbcHF/HJIs2HXg+3869mIfqqKjaLLgZMLu5G/gcKT7LLGmbddc
MYH0ZvLj7dP5VxkY055g2721pMGXWXf3E3+STTewWFFS6gPaVMsoNSa3NMT5sOEgp0V8b1qEt8WJ
Wl1wv+FLaW5EnqXRHFdpFNBPxG2EoEvPTL9pAq86GBkZVwMSQQg1gmyVT0YYo4OhMeLRGNLEhC3r
wDPuB2vVj4ru62s+5QwJoA6dhHIJJnCjjEoNZkOx2T3TrZhx0LYEzRuDZxcVdxlVTl4yxezUwe3t
imHipTPrh3Qwg7tpSYoorzP3ULiZE8kSKqXZN80pM8XF9yv06x5nI/S65Gfv1fm2RmcrGOxa/w7g
B3HSyiwIbMW4FMvAev9z32uxjiMmm6UV5sH+vbU8ApmTv7chAptszaYvE8fcgez3etTV1aTMxZN2
Q4C5G4KPZQj9BvXBS9ytu5Y/QZOnEc7aFLjG8qZ8LhEJ8Oe1/cJk+tbnxAhLOZpNhPGUSORiwSDy
oYyVYIZPeUZ/KWbGGOOw6dLaoIUZGjW0LnbbvPMS9jm3CNw135bew8l1XZtS3nlbJklxQX8wze1o
L6MfTfj07vqBeTs3J7ltr/IPW1FFs2xbsmGakNtz3/w911zRcjAqBxwg43Y2WvnAagtFQHWfQ7oM
J4+90QbjsEcsbtymqWbPpVyAMNIgxe9V0wPZYfgvWfuL+xqjmK6JCdtrXh3BE0xFmEy9fp0GvG/o
PWeLBtQXRqnnzGivnJ7Bu0ldAKHtsjI4Nukxnte236Sj0W3rafwgc3SehbY2aS5famJkYT7ZmMpc
EMgghP1XihfI67cdkFXTn0I5xs4z6Tzgp2shb2qd3sI2eR+U1x90nz5hZ/0mUMD8p5mO6kTVT2kj
ASHjSadn0/7qHcoZTLJoW2VULwv+iG+lKmPdsVJ0hw2qB8P3okayXW716OvBhPeUsAgelB9/TOZY
QMmcJjaugZ4fWyFWomF+HCM7DfO8c3pbZwz/leCOszj7grXAIxgiXG3I3I3LXy/2RiTkK99GX1tk
zaI70bq7mdcsWbjqxNe8nWKzmTv0d5LtAiRdGKRrcR4SQpTgKiPMgEB1RjNVID9c/8g/8EtF7X/L
RD5inOXw8DPYyVg+T9rh5Sqs+TMu1NjuC+pco8Ud7Y3n4f91yuW0Zh50AlO8dLySwlIMmFHlVQtU
dRLqYPQ2niBJzjPBlJcJZy8dJuGkl3/mr7tpPuTNeMAr+JH4UCb4wofg/cxjkRjnOOiZdSgnjvLW
OykxDTual73IK9zypBzkvzZgaV4z6lNYSGo0ttvbLpke4MB+sUzhGx/DMgmW+qG1Vb1FmPGOtc02
zjMAV3F3QUBk3X8/S/s1E3Z/M8SGwn3swg+h5Wqfmory5gZwzMKOe9s5Yw8EPwEJ0wALA+XwpeY4
eBgNExkunjMIzPqjSATK2aCtnVdAesxhecXOJJ5mHzOou2gSdPnYzL+d3pueOPuw/buYxdjTjaeu
RYwyRR7igLTPZefDIrKyTLIbLgraw+uzPZR9GK+WDYImI3ITeYmoYB6ZaXFqeT8KKJK7AgTRz140
zbtD1qvaFsa6fhYyjZdQ6ML42bhVd++ZJUYGXnispTxvOfhF3t16BVckHHd5SvtccuqA+EZWpQn/
xiWPVqKqn7Aj/PtmtlhJDen4aWTud9IJwpEBlq9Tiwz9sC6gOByiQjVYEnP+4S/OeJEytdc7nCvQ
k2j2aPaooBXs4MFSLJQDd3dFJXlbt8iWrZJZ3YXZqtUuU1ilbTM27kTWOVPo8DI4ZPH0rBPnBxOC
89TGSbNLWj0ceA50xOJJcLnyX2Z6jTYqreVTYpYq7FPr3meF+rNarjmqKvZD4Ul5TfIDwbyZJUPN
bVkjrbaEJG6YIYZll7hdE3Z55o4nu+b8AWeBi3+fxPNyFYnKdDOjhTHTVIBCr8FQxru5weHnuU33
0im7vWlbTNxgsb3A3IwmGp9WeRxqzgUg6uy67uhGMp8nfgN367fj+joWQ8liiAqWjYVAnW4SLPpn
6wp08fj2EEZX87Cf2xoYlFKK/lsEns0AyJeJSc8sdeWAh7sbrpMQp8x7BeTsAxSqz6M95sNB+RSq
tMTaGVp9G4JuYuCPgfC3PDmjGhCfTIIVUDmBBCtpBC80uiRfTprk5FcT9v5bNDX9qItpKVgnVlm0
tjChGOi5eC+ExsHGmpXagsT/nhmvYZm1DxqWCFATl0AAEKWto8Z5zzq+fViSSb7mORP41rE5sNfO
EZe+bQSmGDL+j9AreJ9yljUXAGXTq2Fn48lKW3SZCpDAmV7z4RUou3mHs1rvpfJFwOW1tx56x/ce
Qe9xfelEHNxgU5G/dAliBtrZ9CSlhRgKFZWntKk5VjeV49fs6Hpczzi+gUyALuWNNc6oghuLRVx+
h8IPoxv+Mv6gXEgAJoM7O/ykqzyKhy7Jt0vRX9akt/ONqxUea2SoZ3P1klNuc1TSYKi/S7K67zGF
8glvigGyEgIT7KuAeH6SZ+3r6DqAzgzeuklj8zLjK7XlspNFZkKxljJm3yRVUt108eIdp9kcItW7
xa0SNRziwhPmbYOD8wfLZWqd6ROotik4wdClZIzjZDAeKIJWd46e/UOViiTqp1XtSTXYoaXALIAa
moezX1bWG+qtwUtsVs8m891tB5hiNw5M/8iZHiqNkT7qNJ/YWCcTon2Th4nqq/MIAciYhIg4nOKD
mzrD1tCrAJrEo4GnLI2y1jo2qfAv9eLCctfOdHJJ8swb4kpb4G2CL03ghejN3anH+gINxCtuyVX9
qv1FgC7T5i739c9EV2kobYiksZ8jK4q4Qivr9IuRWTHZS5FGSq7kFPmi71MKAsKp0/JYALxEnS1q
LAWBv25TaxFbV5ge9pyGWdZcu/estHXIVQFzf7e4BLhBa1x8j3J4Br2y3NaOnMrHxUmzrU552eQO
pCf0rKm4NQhbzw7rGzRWwaTRpDtRkAEPgMc7xcr/b8YPPQn8+3nA2iWn4iXo5ZuVcFg7Rh1ltrXS
Obr8DOoO01bCwmOGkQw9voRw4xnNTooCKpJd7e0kp0YBZBymZCeE87RuCIbeUwRIJ1Levqq+zS9u
Mh7w1B8YrIb9tNrTh7GwBpGW8UaM2NyZKxPy0hqECCZe1Is//qyCHE/C2D6M2B71xmx8Xu3iehFM
S+Me96cO42uapK1NSdWW8YVnYjxfE0VYQXBj0a2O+ckO7LdhdsZNUi23k1LLsSvb1/84f/9nzl9q
gf7d2vpMUPxn/S/c1j//nX/47u0/TNQwqBkIZoKw+D+8vzh8/zDpbzWx3vO1t68B4b9nxXHkmya/
JP9WwnQtF//Ld2/bf1gUSQcezmBkYnLm/5vFtW1RHfXPUWqTGDXRWv5nkaPiCb0a8/8pMqmY1mWM
B/HeUzhGwCtUCFRUUzoh6nOhD15TWDVwjIReDQxc6pxI8PIl8f+vHk2ooeygkir0zWvQJEXMrNEu
PPdzRQaJSBwjKNqV0rcNWfDyNVuZH5t+Nb9yMMOUMowFOi/xaE9fvXuTtc8Mt/kBU9KTx74NpukE
vKqbzx29GVFKDx4b0uvDUmi3OCtu06EYY9JU2rg1wZ5nm075CciIeuXepbsPjP0d5qIUSgc8abZm
uS9+05IEsEHTfbML/JjAXzzXxOtsN83OJU2Kx7EcvYPRjd1xaqoc3AIbjIcJ5UTmI9lCGbzO9WLt
kSUHbq9Jc/1TQXN7XRxcLNbIuDXq5TYNmKcOV6SaEOBYRDxsR3KJIKE8q+PKIWoJZgxaSB+uuHpW
seEnz6dsriOOYZk5Jztf+0uv5ty9mYXnfPKJ6JuiD/K4e15dtR6Hzu4N+8br2B8T8BMbZc/uovad
r9Iykouczw3Riswur3wZPOX1DiBghVgy22k6WIc8W+g0WcAuqmn0blYEcehcocB0KZcI7XzMcaYF
AOvldBQVcMTphpJ2xjXa3XBC+3/WJXqeYoxx7PfJkuKx7/VyAWVlLF+YUVX+HUA1+2YbKmfrTta9
U4kn6hkEAh67FaLE7Cff1Fxy6WmrYLqdk4KiCu6vfFBdEafcxMb8mMH5sSJWrQ/4QbvIzCoAn2kx
3/ekq/DsZTlfS0BHWw3JOjSkECc/Z8OXJOa6W7Os2F8j/oI14OPA/SqD3lXKbXbNrhKHHRKW7rhJ
Q9vi0w5l7qPd0rkwRKWFXaFazG6HLaj/2UhVfsqhFdYuIEcCl6jlnTj4sQ+Oi6YrmKKIbafeAoln
W0l5yrnCi4Ndjx9pbk9DuPIWuRh8gqxzbZV8JJ1t3iS5Xe0AExv7ybIB2/KfO5eupUj2ieWhbgZx
5VphhmTN5oEE8eeRRb1Z3FyZkmBhZA8ZqnDr66iCe5j1BAu3obRvqe5cT5gH4brQNYMShaGqs+Dl
mkASRxYXboqhHt3CvTU9r0d2K+IPrGzBrmHLiBnasqOiLerTKDz1g3KZOwfHycP1m33PeGVuPdMC
q9CK85rjg8ZrBufeQl7FH4n127aU+d0Ibd6zck/eEpWtN11rz7fNVJSHnmaCjc7cZI9No9hT5g5k
viWHI1lz7FEZgqfENlj7EZ6/RQR5WaV5X1t0NnjAA2+ZA5xbbI3csfJ+JprdIP3mxGxBSVryneAN
66pRr9y359K0Hl1pj5Goe+vb8HxQbwOfxq5Y8+E4DuWn69tB2GWsgLbGyBpxU3C9f1LWvDD9eFPz
afs6eQZElyBMFZ3zCxWd3pmg7/k9lHFkbyFDy1LkI8apPM4m0MViAf/r5zmD60T5qFUn/oFNEFlp
lEcEYxcEExUlGIM8Nuk3IkjHZ7KbUG74fJ7pAHjgaw2QUOrbYEZQdYo4OBheiibpW1zY/c7IAky+
pf+1uHV6CUo/O0wslL9wyQTb0sSxt1EVjX6Rbmxzo01xjN38kfCef9RYbrcF3+4nYTSq2gjKuA7B
aMWYZ+D6mKgqenGg/Xpem9GQg5euGU3rg3UXQioa0XaZhc00broOt+CZLapQ6yMXrizEBT2/Anir
Nw7M+7MsFQb9yVs+jaWGOSqt4TsBGhYWTrtGtESg4NrSepPAde9XQYpiWvz1omuGdFHC95ZAom5i
6g+ePNGtRdgT6G93TdMzWTet+dNXY7dFe2sec9toBvCiKTjufDQ2thiSb8hR5qGeau/dwshqbFe+
WtHKkROmg54o6Egon6nJsh79Ge3I8yf3LFtCoDyR1s5OhPyRtIG68WcnPTVBpy6tAB41tFiSIh2k
+nemQZQ6EFfzEJNUuu1NXWLOFbD04qV1N0JMkto9zbrMlu1vbhpWJJaGWJsjm/OSo7wa6Gi3a92w
lfCMaNRFcG4n6XDp01kaHy3XKM6pKYgdY/P/KPtJPud9qc6e8kE9z6IH7OimwaMdLCRc/GE50jGV
2cRt7DmcGJ/vu0kVr1XQtK+JX3cX0GLxiyri7GZcWqC1s7/+EJ2to9Rs8r0GNRTFkDY2Jt0rKTeG
Fm4ebmRzONblOsHx9cYfbLfZT2d2X2+NDPSY67AZJxZgXq4rTivysOWf6tkgvVMVs75xiLwU9C6x
Q/Mb2+JzHOY3e4ER5kypuwfaC9EbDu96EplwPyW/P21VcZ1dkgEbr5ubwatenf5g2isver8mj7Lp
kz7buVnh3uLyUM+xNyHLGU6HOJHE+Ou3/rzcjm3T7XplI4j/Zzj+Hw3HRIr/rafz7vf08+u/zsZ/
+1f+PhsLZmMypQCEuFUSQ/u/nQZCgkL5+zAsGYY9BDLOZ3oLPcFE/tcwbMFUYoLFWgioBZcQrRb/
Gxfnf+swcK8pVwyjgQXdSf63SvR0sJep7pR19uLee9Gz7XBKCgMPOhsarqBVS7uNak6uCFoBzK7F
WIIQEc2uX+5H2bf0QJmjfHPStWCrVXZEZMD6Ao1XLXvDkYeL4Iw9vQ1F1W2HRK+bVGm5hMHkT8lG
DWxrFzelsA1BRDyOeBXe6yme7tcuQFn0jfr63l87D+th3M27DNzrwQMUQZK9wAHlEcbYu3RkN6hy
OdJRgrqRIwxYy8XW2nN36eLPyYEq1JV9e5Gbv3IsinoDDbH4aj2jvc8SZ8L4MFfLfRxzvl6BI/zd
K1XpAkNGVnjHRnc2I5UYGTSB1vGrVu8oecL9oC9t6rT6mBg1mOSq0otxYu1JvYwdY2DcgMOvYF74
qnkI6LV6XPNium/LmapkqILbOa14qOO+Iac3d96hogGnDXPQSAmRgGG5EMcoOGlsts7qbBXyB4bW
wVtRlGOzGdpDLBzKv6pYJpa3950a+IrXsTwyt0tedbVJmay/3JHvr2oRcvQbRxsRd+QlmbRQnv8P
e2e2HLeRdd1X+V8ACkyZQF7+NVeRLHEW6RsEZVqYp8SMp/8WKLtbpN1y+74j2lZYzWJVYUicPGfv
tRNJr65It7GfGdn4pakQmDq3fYpIR7OHYoAu6IuO57TuXRVsSRrTalWVNIqIg2LjseocPInhWgDU
D6iPJmPH09hqhrVoWodqn9LAay8Jne0JBKtN6ZUHsxms4MLWgCBRIDX9cuF482EeCQ3fGSMKPECM
SAX6U9t2XWWerSmn400PoGmQ8OardLDJxngK2cjY8/MYZ1OhX9uhbnMwc5iYs+Dmfwvef7fgSYvt
838WsZ8JTYv+3/pFI7L90BTg6uClvy98nvjkCgRIUKZAFS2W4H81BXy29wyFeGoSj8JufHHs/r4O
ombHpgsGS6BmtnkZr/pjHXQ+8aMWTQZHie9dhn+wDnrmRy4Vi7HNEsgCaMOjQ6/4vingLXUrFpDk
AIwG2Yil0gghdsNWY2P3Wo3btq9QB/mmF0FrtqfQPRLsp2CazphG1/YAIXHnzGOOPg9eWX0wstKC
YF4R/GuuzMhpXvOYSfoURO6xYndzRiTmHmmnW4ww7aR+hsrsHPsYETFaCW5G/PojVSfd6EuF9fa5
WDJEK3MmOIn4gph5R2H5lxbcpJfvebNqyZcoCzAfK9prfrW3My/SWwICl5c4AZl5aRJP1wgO1GOH
YAAK5CJ7XtG4Hm9D4NOPeWyNtxre5zEAGBSgLx09kuxtRsenUujSP0nlNa8N4yTSApaYWAuhy9pi
Lk3qnMsmeAJT1xGksORZVcql0WjboT6YlmPdLzyEF88eIbiVRndw+sh5mAd/vC4ckvgax2RnDBfS
Ood2zfevAFk9Qh7hV+OcWbbGjODYJLEnfU10zBEo3JLBLhXhsxNQmDLd1vzYW6ZVXgrxMoVL9FyH
sPkgrIFPO8ACvwbyQx0ZROTVdo5E087jg2+NGIfo1NSpnsko5burt9y/bjCds3TBURegdc5OihnW
7wMED0MM2jyI+6NTKuw3Mft7RoDL8YQ8C50oH3Oya7mu+ZvvJzQzQ+iAzCdIyeuWM/yW/McpbRrk
qCX9k6EKEA8hzWIQaiIdiW9IKuYrlFPCb6lQhaFCajIiM0XWcVxwyZKkF41IsZmssHFkm+iF8Z6V
EI9YleaR+UXLxnV2WT4zs2X1/BYFtLaYjRfqccqG23ZuBLi8iEgC0nkIu7Gb5MZjsXdX0G2MNUB5
+74gaO4ZnvNy1eZc6OnodsGOKDd+0xzY/JtALz4bUiH12Jo8eyFP8d9e23M12LrhzCqnBe33FvVJ
SHvHJNLzCFrDE8vFhwYs2gQ9iIuVN1Ttq4fYJtyabWWdo6HmJsSoxglGmoJ2gbnAgrNIKnISC6C4
BKbTOsdLySXKvoPb8rLE5OUeyAVyjkbC5ovtkcPnjueOzMEca/utY5JjsCJUlSsGPlLzOo6L9R3T
AeeuX64TEolJPJ4IZ0ShS/YzY6xnZn38MvYFsAcF7T7smHB5+h5h8BJ2Ctc3eHy7hN+yECcmAhfw
5UhYXy7SQBKPOtAs69aDTeEwhtwK+K8oFSLsJLsFzPeIiZUD15YV0ZhV5nPBdEtA9PfktrdboiMO
c4/ZnIP3lmXHQ9U5wsionwmb0IdaVDmk2k5a9y4+6EcDRQaJM4SdlqukBhuYaY+bU5b4VmakViC8
xdCvhjjn65gxNMZm5ITWGCq5H0yTCwydvEG/jIAHSPKudd8vEZ6TiXMO0Rhh0EjT1eVQZgrmGXD4
VRtP/IaygnWON99HOtF5TEqvkxpS3sbQdMu2bTirDSNU78CgmmHBW6RoPUIRY9uvoWYjvAMnrMNh
NzdTh0aImwL6maZJs5odVqzcpvtxOzUjHdqkw4QzgUh06IDcIvR1jxDZDPqxVsbvcSWUSWyXwKtb
lgzTJMe2ZVrIESQE6LZaphQrO0rr59QM6oOymnCP89u+9xyueQk5JcC3TVjtXQODzyUXkSXSmfnC
Y5pyRRkKo+Ymsw3rPjDBCZ/C0kOr7mAkik55AHczMUEPIhUm/rLHa3TI4sB9aWKbpdkKJq6pAN9W
j0Jy5rTqZuHDMQkGBF5Y1n3dTdZ9wmiNdpYmpmOVmyXXi9UQ8Y6UfsFk9twROU2pc1wq6x65B58n
yavFVakWgiFE+nKiu6r59TaAwNcwpZcTR4KrW/EW9GHVI4x+K7lw6SwcaH7h8X275l2bjfDabPnO
mHeW67/zpHXu4l49wrYhHRj3J28BfBMpW1+DfdmZMVMl6jXmkFnkLNfjohdcV0hxsfPMnMjvS1rS
WAwSK2/gUoLKprtj4jeYO6k2B72tLMO6diV3V5alkPK6gcPrkB/4dsflve8+DkwjrfVYCx2hCWJl
LRkAyv0Q+fWjFYMlfxzCcEq/CEQe8Tpzl1UK80i8d6NWvCgau9ukq/MbK+psFOnFK7AB9PRVtTwM
anN5OAchK7DKZus8zIKFLKN+ID0W6R8OoCgqrAiDazQdWH4cMFxWCNmZ+TpZBsC6ylld5EQwo8/y
ghGNfROr7GZOMggYceb5a2INwkcepRpOD+GbKAJM7pp0yTWH8sOeiWCHmAzrwRbJmn6JfC2L/LFE
nXtig9SZw2pir08d4uh724XDgXYOX4Issvt4CivyYTr/2io8M+DexUSha+K4GOC3Z2E65QVk4pAs
tDB6iL2apO2pCH6pwagZdllTtSux1mgocc9xD6y63MqN4dC207GJuor4IKXz4BokQrmGxPEFsequ
qpCfGtJT15Xbr5Lcuw3Y5JpfJplVTH09yBfBkX52zqpK599xpdzMJIfbmwp708ZGUETSU0OPcCVr
N0HCbOcHC/9sRM+lIs3ITZ1dWqDwRqQ47/CjDydB3B2CISiyPTI4kHy7SZKCcFBclhpdUIeqh9gV
ddHiL/rsjy3iskTxmIvHejFeV0CDB+sBq355ZdD7+RzPqX/y7ICrFwXPSkY+XXU/qdD/VRg7gJl0
F3rszSvPCcGaNIYYXzK3TB4mL39wE9IwLrO6cW/qFKGC0TaDv3bZ0O783um/NZNWXyMfPUYzKGTn
XGTbWnjxxteTJqYnUQezr3takS2sPb+iG+u6MGbYGydXKAqS6YrjJV+T1i92czcEPMdj3Enx8KCW
iL40hkPjBcMvoBcRzCTe1xAlxW0kJnLAMUfukDslS0CGvmlMDit5bnIrxhyFfWffG/AqaIw2zRWC
rRnjDehddM35riQbYx+o3rusVOxuw7q5r1XH6ExLKiOAjnWJPDZgiSIsYy2GqNqG1A2nLtfWCUGQ
cRCqbI6p6tzL0iFpkIOGciytBeGyUBNB6flbg4AZkI5oqblC0msXcIBH1WnMqfWZhwA2BhdMfOgb
8phpZ7oJya5wCgdHFmSovb88IZyJufUIZu8gUk4YyWnGc0NHcpNUWtGzFzddTJ4ZbGTzNtWJf1lO
WfvA4Mi4nPKKFqbhe7xuoHb92vaZoi5hl3nCkVMT1tCWTwnlO+VdB+CH69tO7yHC+QdvcIyzKWsS
FOm5bFLf3XUYVcnMxXg3MGl4MdKcPOAlkdki8wfJgG52BnF9i+cApOA0t93eDNJoLfy0XrP4o1MT
GQ8iuOPHvkAXFoXu1m4xsFiVmS2rlXWcmG28BBoP2IbexfhERbylutZUgrFZbKYUBWpbu/I+qFlR
WPl1jvgMGYwR2x47cWZ6RHBNm8aGaipguw6X9Lk9xmpOR6YYC4mvOXatMG/JPcoQX6BXhI7i1WzX
b+PAYphpJfkybZubHkFPCkUR7WS9mX2rYuLUkwIT4o0AihM6AQjjyGBh0ohq/bQbHg0QtVi2ZGBL
vOpWtNFVyw4kqrfAy0owVNwXMZOlRzJroPhKEDsKwiO+3XbedhGKXIXfYCfpyTwM4ehziTt56Rqn
WCyFHwtpDs8At1p4Gdb5Oerb5ssSGXfBPOAKhSKBYlQDd3lnm0/Ei2FZIRApaE9pXU/xl0ZWnQlM
kDjDk1Fbs03UnJOoHci5rh62iQWfdBWycaP10aqBarYv2YYIYOTPQZ2xqAdJMlQTy/dkKhAmtPKd
vZck5SzWduYSPhA2IGBCcrvMznlmRsNTd8llxPcbY87deZAR8wvc0vx9WlJybUyRtz5XD7CTreio
QZldUW0VQ0MhInuXZ1NMDPh0wvM43k7EidwbnspQbQ2U5Yhrfg+5/Y8kuw9ELTD8BI25UA5txwb0
/gZi/mGe3kUB4so2TpBVE2CxyXGPjl9md+6aJ3ea55qIJkU1UhYiI8QCQXe8/6Hl8BcovQVN9uNE
f/kEQPmWPxZ8mGN/mOgPkbTK2W7DgxgVLamgaMjO7hTGrzO21Sik2AyqfezEUXjRVsFcQLVrgnNY
tNa9b3bW2S2ZrH0HH/yTwwJTYuHoS/oaUMfedxQKpwtK5p/hAbE7O7KRp/92jImFpCLDKNwy7s43
XT5THBmAWJ//5ph8xIdzMHh7ufxDCU6r+cPbTx5C+J4uopgytkJgMqaKJ07t5wknJJpwLMzO4EP0
9QLjaC3ld+FmbnLRu3Vlf3blhL8POWqLQbxddtAI54vkW7OkUw8Fquq/OVx/cRKF51nCI7WX5rf1
8Xj1KowNx/AzgvB6Bt1qGrtmHckUGqgWCnMhsEDmrjjjX+gBT7d1S6+ijtjLx+Wob3Papn9zCJee
z49sbWUhi1jal47rORaP4feH0BBQYtAdR4TRGJSN0pAM0mlJPTa0eAD8kjhOS8G2m1fX8pxj1bO/
KHB3ZXtL80heQzxY9mAc2Z9/MOevPtiiiJHSh5m3zADeKVi83qx0ruvoUEkGdZSa7L26lRpoICM+
jp2muEMM4btHDIasGCMckfTUu3Z/27m9Qu3eD+qRKRa7ZfetLrYQjO1xp6lt6M6U73HYUHNjk6CG
X3o9hTK5sw3STChNPT2SVUNj8PX7pjTOh/G2m5cuQDGhNYiCmPifPpnH66WOe4mLlGtrxmiYLi5+
dkA/Pxz2wjj/cJ7An7uka7q0EBVczneHI8JsEE+9Z+ydSLAG2uVcEGfeLVudYuTTs/CrSwI2e+Ou
QK4+48uI+FhT3M13o5IcrdABmbWY3YFg0wBneXVt/j2iIAnJu2VL6dhLWvhALBFztaEL40MJjylf
xx6hk9uwr/VhnnLeXdgpzRt0RAsCmg3B69uX/R9O5W9wKrBdLc77TzrRIGFPv+nmt+lHpsrvL/uj
C+18UizHHgwwxF/qLZDkjxgT8QlEGk4MSJMslzb94T+GcWBflymZbwsUbe+JsP4nxa9jIMea5bJC
/KNhnOP86UI2hemRh7IwXTyX8LX3F7KNq4TYbaEPqkdpui60026nsNTpRRT04gKJTN3fhRhtT6UZ
Rx3d4qK9iSqjz/dpgggfP1hPmiS55PEapbdD7CvGe7saqS+I5I1vaBOY5EJBVwgVc/sZ5tQ5TK3I
2cB1DO5HuxBPsuhfMmB/Ib/qvq8Dcdem5XzTaHUP8o/IrKLCwVXKLMBWaJGWjLiGzBAmhzjj0Jrd
NrLERY/k+0mBbJYr1k77tiiG9NRo1EVl7sckgfHCQTL1p7YYzzmWpw2bfes2mG2D0GlDfWtsTY5f
RTExrPp81sewZ6BFdzetXpyeNM95aDC6uQ2W++VApXNNGJkXfeX8x2vDaHj1YPX6KFI944axbFWi
0O+OM9yXted0vLARA+RGtoxEXslc5eoLy1YdIqj2zSePqJIrWfW4RW1FiDrQtgP4OBRyRse7W/4w
AOogwaiJW7UeYihuGBAVfn2wkahQhoakCDYYHbvaKjSeu84Rd9BCGVJJ2u+X2m+gcA/Cyh6nlFYA
JLnOetK5z7MmHekxrLI8Gj/7VWZ8m6NBrUenDk5pNEavRtaM54rZyf7t8zXLp+LK1mTl8u+jTcZX
sSrolK09CcptZ+qu2HcdqSp0LWZS4znIoAta2p09ziKPYuQy9CEQRquuBXV+KVF0RIcgs9L5IJtW
O7tIeCnttXkB3CdMNvHwlelpdstjr93WXuHpAkESh/YTqnkf40U1+SRZYqeEqpVzLRCnekq6ptnw
7gSJNo2IQQcKcYfsKnvUhpPdRZWenuoqai59ckTvk7n3d5Fja7mp89oB1N+FF0ENGzOZKoTI9JIv
DDaja18mVJaw2+J1T2DsOpkFgAw62cUexpK7QnODNo0iXi7RyIC2CjT9vtuofZbZzrdBktG8ZmcE
9IN0j5FBpQ1vbqcSs43OaVbyuxRdV+jw0oa/4TLQhpjW69JLKC3T5jbI1XQVzwPOhTKNN3NrBuBj
cuAg0Pb8vdUqcDM0wh6zzk/3uT/Si09RrmSbsY1zf59aZnPXlu6TaDPcuLRLGNpOWBP7ehF4dbMx
s1POrvIwmNt1Y0m5i/2Z+G8PIWpnIlZD9eGS49b5mgi/rLxu5JzfNIYjMZ5N+bWIXevUhUClLbsO
tzkBQ0vIa7u1gSadIsj0zJsQK66HTDgPI1XHimYU7s2A8QHQDobwLukba2ZeMRcVOLjdknq0tcuW
UE4zSGaac42xryunueocBcPQd1LAIoO4ppVjw3braXiYXmMusu0sSCiflHuZqTrGBjia3lM/G/FV
YFnhr5NOkt9IXzvSD6E5VKl0U0iHKIvEoqJeTRB3irXJa17mGsrBxkg0Aclhmdd3eLeqBH4tCv0u
6ul0GWkxP2Czx0Ke1NG5dyp9ms2qfDSkwNdRe9CoHWwkWFtChmHbAkcB1KKsJccvKpqt0xUkVQ4s
FBaBCIO56aWcLkC7lDfRODdfFN/fOTLqH5NjlZdegysz1KcuIOAdMExHvQQehP5SIWK+f9116zny
6Ax6RaXXOrOje+mh11wT0ZIyKckpwAEKT2zwYrpNiU0SsSOrZq1VP+IdC6E3TPlLCQ17q2NMB2VQ
e+dy6oz7NGUIglEOmowaxoRQzyJrAeH5s0ZFgMDUQ4G3oVacb2zZsyo1sgue31aWOm2Db4rh5Skr
uUNtNJjQeZe7iL0t/Rlgko96IHtB4kozQU2Qi4lIiyeMLmWxH0OW56rAFcztMNi3AAp5I2R946Zg
nOSsM/YSV4M5IKGKBkMVZ57205ks0nICNjS3W2ao85X2LXHxv3LpvxrcsxmnevjP5dLnKH7Pzv/+
gt8LJd/8JNg/mibVkFgk/Ezyfy+UGNf7KJLYqIFlZ5O5SJj+XSkxQLfZc1pIipaYuH+P6/1PDNdN
KnTHppiykPf/g3G99XFa7ylFbpIggsPhuf0nCX8wGGEfFUIcUbhXwcZO5vQ2WjKZBPTXNQJPbkyq
kl2laRFbwxiccI9XzwqQ14Mo/OrZlUnzBR0vqRgjK8APR/Iv+hEfGyJ8Otvk6/MBbUfKj/tGIst0
YA3KPWIdLl9E5I7X6AOXSJGRR3uNXGWvKnJNmqqkkvr5e9Pu+LAb8hdfA/sgbA6eL9/kFD/aG9DE
oCToYkAiYfCU1/AC2K/E6ipV3KsbWQnv0jbBunKYpHcxuip+IAkl/mWci/nV64hn3lTz5JzCDJlX
Krts32a6S7e6LuWNF/nAfUc6mxin8/bSqpxq55oV0eJAY1BL5Tgq3L7JP0f2ZMK3tHpYnj7NNGox
z9t03Qz7xe8io145rYStk0j7GW3mgs7C58gusbzwGhc4KFvaW1ZgUFDge5lBthCLcGQS+Qa4N2IW
ErvmF0NrY4tO+r7DGQRMh/w9ZgyyKs7apd9iYFHrWaNgPk3sXqFEzM4qodFKeoE39DViSUkYalTA
9oFY9FQkfi5WBnL2SzEkAWDqqf3iD8DEQEWx+q9MKxp7FKw+7UsnnXbEkEuY7xQ0hmsPWM6lXd8u
XfEbs4lja0MMIXkJpSlpf3mm3vhMl7ZD5+h41zsjJGLcqfJ2DHys1kFdSzhKDKbura6MyIj0hu6o
fJXhkAQHdDvyeI/WOKcRjccShxVTPlJwiqBFtbASknHZ1g3nJXpZMxcKw9geSDehi8vkkiDuiizb
g+ht21hlLp3OQYgnD1AgVFhZXKeFHoH6wnJcgbwCVAYDAxenOVo7mIJ6p7FcIe+wgWnYfvhaR3a/
S814B9G433CnqiP6wvx2tqee8r/sktMM5mTji9Z7iby2OsxkTkF6qNrDFIMY37V07DDAJTbNTuZ9
Y7vu66LBtk6OfGD440n5VvCIsY+m6xAN1SrzRPSbO5j9ZwvWlVjFhZf/xkZqiXqeiXvEqgz9SOEP
ANHVz8JZSU/LZMO9dxeFRuKcSbztREX9irzsztIUaNWq9oqSHBwUJOE6GQOSHf2qTcEn0MfwccAm
e9ssh1emxzmhj2mEXHdVkU9hXuFN0fFLH4NOPKiClsHnptFE94BLAzfvJOAu8TvTekDw/DKD4+rW
gepGHKBWbbS/FkFHhpBWbR2tAQ1BM2sJLja2ZeBPV/1kESnXmF6LabGng3g3QfqbDlSEkBmMoFhG
qIXOYeN1UVj9gl4CVgTQWQp/6mKMzuGQmgc2MxGPAvKMdDSAQayZ+b00Jd2qpUXFpT6a5RGZQnqL
2WZZDBlnIreMi8/J3HlnuyuhNRq24t308t2miP0g+HtrYGTVsAOMerf50sYycbEM9Xz6MUTKV5fs
lWIcnkxeRPkM5Y6ukxI9k5lo4EbeUgaCVOzMsftqJrozrxJ82OZZBQPt68quyhdm4ErARMioZpal
XPHNGYQxotq2ydsWyWj78xjb82PWOEZcrtPBmRcwSkAmHgB717WmFwFW0KxOPgnk/JGGSgGpxxYU
4qQtLbgUT0U4ZnHDJlUUL6Qp5Fw6em4uSj3Lc91YfGJa+qWxG7ArJCvX0IRl+Xb2GclMjw+2jO1m
BYl8ZKoU0jYtS26sGGvMZy0yrBDIsUqx8RlYH0cwTqC28ULmlznOU0xnfAKu3bxCTGZZfn92a01a
2uyIoNsUjfZ+YXwC74yDQ6pBFkJ1gaMvCYpiFObrFajL4bnEy3CO5KTyDfugchX4pnsMmWdt06Ep
vzZW+8AWWh57hoNi2YoMN8DSnGxjQNbr9z6TcujbIHeYnZaKPQV4p53FpuIqcvqAcZgxFZdRNuh7
m6m0ROnTiV/BDEt6fKT27krATYldGjOgBjFeuhnS1yCCgtl5s25Wbc3cZqz9Smz9UVsXDg6yo2Ki
5sGXDqhaec7MfGUFxEPVkKCsOvdsVPXNwhcqbejjU0u84r4AT8Lq18tEb1jHkZyGwgXqzYLf5E7z
5X+F439XOAr5U8XnZ1I8yuJdj819e8m/JO4giEmipIGPY1M6yzjoD26x7X4S0iE5VRCiSzQTsvY/
Skf5icm+4nXev/pvf9g/rU+K25LOG9UMXV5T/ZPSkXLzfX1kCtcRkjKVwQzPaSrc9022tOnmdOhU
fJ2kLCxqTed/rNn9pfKzCirXvXFlrZt9mcE22gUBfGaxGvpYrtMAo+R4rt9k0R4WsVUD/r51bqPv
2mlBgzk11xKJzgrZZ3rgfjWH6zarzdccvAKPZI90Xn+Nfxyvvd1ZJdP3kuBAv9+XCihGDoDglCcF
yJiwQK4F8tz/ahDHuR6lH57gaNTEz4VsFlsvu8WAFOzDmbAOh3gWqPIxz7HCkV234iEOI3LOKppR
YD2MB880vvro7DeQquiXUatjg4PfG5P4hIbJheTbi+6XYVleKeeUXOlCRreaxACcPeU4XROxHCgs
j0Out07FN6aKm6H7NXVWgcKJ0P3TFIBBT45cOMiv8dC3D00vo+QsbGRdKFa9z7E2CaCZcGCixZFL
qK8XRTBcFPG9UHbRjd15ol1YCERVPsEGLVaGqZD5T2MQ3nmuExBwXE5BuoYc3R9jGUQX8zAy9qbY
EnvpjkRdFk6/VSRe0SNgMm3tPGbOFIU4eb/guefBiGWpWften5+MpkDUawjMVOs8mP3PPhE9EDKy
JcgimWMWH2+MGsB+LEf6Ldf9meKxltd8E9tc2xQF4wZix7iBBe/wWGOkgp04+ubpzN1GYZweQFR2
uyEEHyiWXgeVnXdTz1Snq4K57cae2vImlbk+4VcLVoTlWTeGUMO2gN5xClxvIhVAC/k6YFbejNw0
Z4/9ORvpqcwj7D4TZdKuLozqEp8e2hCz6EyvOhFHOQCSVQLdsL9dRvTVmtKlqK7dtI7K40xmvLsy
HURCxSryYx5bXd64l7R2CuQB1AG+v7CsXGcB13H0brom5FzNVu/d5VURo8kkvrR6zHTvgf8tcUZO
kcLpp81FWuuM49IMAdhdnpIy0OpSVjio89qbKoYsXuqBKZpA2MNADqHP+GN5bgw/vuyLNrqQQTG8
2HmEWzJthm47VXB2jmNIetK6eeMBGJk0I5IbM7tE5wO/ddVaU4vLdw4N8JE693aE0cbX8ThZMzzd
ns5RqYOcOzvwkbg41RS3gIWXeM8qYHZ3Oc9xV29sw3XWZcTZ3FT9Yhs2C0PPq4RAtvBaFgjb1hrt
h3c1zvkAsFaYe40caBOFTjhxxbkG/UevQjlkePHZKMusxxERAHURYNQZj2f+8GTHTblv1ViHJ9ds
buEaJvMN24ZfjVkV3FM4wvG+4BwT57Z0GmrlmujTXQhS72kkhgmYMGqY+3n27XJPrKsu9vwlwlUA
oYQXsRJNd26txvJoC8kYjBLVlnv4ZTYw4UUU65SV/oZH7UF0csG7iWa+61O7rw5DGll03oJp3PiV
wfO6acyrGXftjctss1gFrkrybRKymomOQId0qpP9PDr+KYHlSpLKYIzj5WgN7OMYRM4b3ind+37Q
bDMrDIw1zmwLtE41JxubmNkbo5rMfud0UbaRKrEvaCipreMnDMqNeJGyutFo3Vcz/mW0fzbnOQVP
8VXXXvJCg9Z4IMm5f2Zn32s2jbC6BrBlPU1BAB25JY32qMMQcTN6lmaL9zfUF/yAi2zFWER+9DOq
Ca2ZzyD+5KLkInZuoi9dmfBjM3ZNI13xtQ1jhvgkqQlELShjgV5opwTOkg8hVD6Ro2cmkrPDpVoQ
4GRNofOI2PoLk3Zs498VtQqoxUH6g3cjBVvDsEUr1dpRffQUe0Na8cjuMkMQ21WOTFSLoHHPWQ7d
cJVrL7euBl2W4JFmmez9unSe6nZ8QkGMEK6VMWNeKw4yJpe92TagahKGtFiYyFyarOY2T0rIM9g9
x/DGGvsAQBQm+WmeDrkDXBRpoWvQLzghWhv8s+un1u5/9dR/U09Z5qK8+M99uP+fvTTpy4/l1PdX
/FFN2eoTCQvoOHzPoWJasBjfqynqq09YQYmytBk/LaXTv4opj4klghiTaokJs7AWs83vxZTg/1pG
HjSJHM+lAvpHaXofUBrLx7FsS7gWo3e+Jw3B97UUz9ApzzvT/S0yZ6gHmAwCx4QqYxt1u2lbtvaP
SRaSpNZMDpI3MAlC/DoGWVVcEo9QokWsDJe9ZVr7TJNWhQrMIIL0yJDrQZs8SKe1dis5ow1DPtMb
a/ST9dLhyzC5O5uYeZL9mb5S5UF7NCtjeIjaDkl1lnQh0mN3UrFNHHJnCn/vIAqqxWqME6H0Gl4t
+c27ok8WxDWkPhJq/0aXYC2V5L91CZS3plqcTT7/UHTSCnx/dACaWiT9zuK3qhl6lQFZ9CJSszXD
6fRKhULxlqNFz+JbLenl3zPNgQG1tqNO830KCz3bww/X1l90Jt+K23cfyfMUrVuX3FEKcQQu7z8S
zRbyOBodvlqZKcCJuHG4DPG6mqjfyJAx1rvciyMroW9U+Tgvk7HiSZ0wMUlfStjA5B17HTXkKTOZ
JUfbOQjxVc7ZyKnYtjDY58eIdHhj3Mo5reV5RrnJj+XKbURNYnfTwQD/+Zd6H6TqMq5frkHFjoJW
NZuIDzIdiBhjbKRZ8Zs5MHG5E0VslLeMmMr5+udvxB314/nkjWituuSrCMvn4H0cz0NHrNWMuecV
zZC9RKNmQQpiwDa5w0fHS9zPbLiFEyFnFJnRrisr9PrbFJN48u3nn+R9/3v5ymxd6PBbwnc8iZXl
/Wm0KDVMNSbytYfaL89ETCctE6zcwNh2whwD7vafHmQB0YelxAH0RWzmRzmZYYWGV2ae82vWkfcO
DWtCdgDInSnkNPzNey0X4Q8XKd+Ohcu1FLIrG+bTRyUYmL4srWJhv44WNnf3NxstdwSps6KvirOi
Xg5xxmwNudLPD+ufriT2g7TN+R/OahbdD0IiCglUDkna/DqaNPEp+sgF7NGvGyRC/s13/DDCWE6h
sgAa+VLYXFGMWt6fwqQsLSLF7fy1gcicewd4rMVDhrGmXnZFAPGqz6OaAzO/LGP2YuYWWkA6PyYN
1CJnhQ8XYjTzQSbPN0kika3Asi/s7DLtQ+1PB/QYbq4PPz8+fzoxDBaWSFefs4PY5eOChimSABDb
LH4tiB3lU2hDpcm3HtOveCoR9gM5C4hcaf9WG/jnE6M4Kza2d6Y9Nhip9wcrMNijs5c1vjKStOx5
zRgqRh3owfzRJh1xWIIZJEs39V6mKAvHclNrrRU7HgOKz32czwPcsMgf5/YrqulFwUuuHWyGfELt
tfmbo+R/vD35gB5KHm4T8hSwk344tyIc0Od1uvzKvooCfAVTrp0ZyY+ai2qezHDq96qpGnk2nCDm
bmoK1+VhUEi41jidKHCnX7kA8+SbbBYcAI8/N4Vj11uYDL59X4Ap+1ldxNiF8qmhsRnQP8+9lCuV
6XXD2Sl0K3kMFw6M02AVYUNiiUYOC0+UXeeY+TdBVLXjMwp/SogVRNyFBGOTX88ij11J1snOdmts
R6ua5vF4DUQ5yX+TQweogulN0MzX3P5KPBVI/OZHDamPz2hViSqorsnAfcL/ViWgGuWYzY9z63j9
fa9r2d82CX8zsMtMWEFWUcR+p2TgPuL1W+Vg5hiAJ05lcKMHYN75MiUzCLC/U1TIQmCcQGFeryQl
Lz8SS6/J5V70Y9TetGBAeZhN9Uh8x7rR7IomtiuKtzZgm/LjyF6XdzNCkoDODvbB+rn2Y/ySgdvX
4LDcwp/2C1ykuIhqY+pO3dix0V2PfrCsfDEe3enC74Fhpygf2uWZWfuBzd1W+XXbQAAEWw9Z9fcv
IBJofyiFPFMtswigoxxQYRZcfs0YLotYltOeybd1E0j+QFGI3Z3hIOjUP35HXdUGbZc4EHG05pKj
jl850Sw4Bh07eN56rCIWR2YEfCd0ustRdRHycOSW5gY/MAwtNNeCUR4iRyvCGpNvHWNhVU1VIDks
1eTVfD0W+uVyKUlaTb45aVlw0SQQdPJb/En49HfAt5fLpRLk3hUrbKSKqya0wVRNbPqRX3xzyO4I
vF37f+ydyXbcSJZt/6XmiAXAABgwqIk7vGHfU6ImWJQooe8N7de/baSiXojKpFbOswYViymJDgcM
1tx7zj6xyn1xajhzunxrSw4qDSebMePzXSZGK7rzC4Lbs3CVg19MYHqqkVIXVTO9d8usWfBnOAPI
B964WdB480UrorEiaNPo9HOX9sgssOtI0uTL1EDduJJOtA4/xdCCxHga9COt3rCmtsKrMGTUGIFD
xEqydnWIV7gk4mL0B01Dpq/FCRIsSVsi2XgFF78laysUK1C640gwPJeXlamv923RaObpZe/4jP90
cPhhGxCUymVlDif5gpZWyR3EnjRwO1cQj/ymgi0gWmwFylbuY9PTQ1Rvrcf7xsfZct9a9KmBPmeK
uYGt48ouw5lS3vOlWxBybNYEHORz1opOv9JOoH8pNTWLJ+FiyeI/WGbFeC8JR+MuAIhtepxps9ln
5cVYOBa/kOpmx/VB8Rj0qAYF3BEbmwer5R4h8bszzkHzPkBLG4whHX2pZ6akSGjCeKaxd3FXNmKv
cjzwZE0mK87dGEXyeu0uy8zw93tymEDfk0KB46hdppqQBNcdcxoWpq6Gbr0oE+lVbSWwp+BJIq1i
tkpHWE175JY9jIq0N3XE/Ny1qu7RxvS9MZ3lIEq4xsjoeTat4xOo9lz1VsWXqaIMoeRdQL/bqS5r
kiG0JQ43K0kYTMRMNzsl4mxpQYkOdQDLlX07nVxsJwqdm8gGN45xfzPNAvKbXMNJ9GS76MYTVBHC
tzcdwrsEqH2d4I28VHPQ68GTZnpKkbBrW5xXiCj5id5WzxiKREo3+gxq6sqftfY4dJzGXcFU2bcV
dykELmfh5pxNwxray36ieZztM1x0PKUKpwVrQb2UE78rgETETRq4+YxcMyUKZdxjj574mxxhWv5M
ITpgXspNSpI3gSIXg4ROZ6ANCCJv9rh/KjGYHUbuIu+CZaueATVSxyBjhqffoqaD98VI9wmF5sKT
2QCStnUsfODNnumS5WhcGskqX0aYZ/ud7xR6kYXSQXjqZqasQeCxxMbG/LD4ieGQZLt0CPiZonDN
Nq2q+Ep+3dXdhiw2vcUyIcAu30of1+jFz3MIs76+OVPd4qw/5OANW3TpSYbB6mTI1pWgAh9rTNjC
MIyoVhMzcqfdTcsZGHwir0l+niRXLDNotyNUt0TyYiOiYzt99BG5cwd/DusynfSfLQ5FNnu7ghfl
yr1a1zW3FCNZtCyDUSl2QnZBN23YicYm76eBV4FgXj+i7w06ElDcpZ0y7YY9ThcFTmu1Fu8L7Jqi
uzPLubin4RUgb+i6Nm0B/cGpR0w4Ds03ClytcdaR805AAVdK7bEC8PaFQF5v3ef0posXJyvW7rbU
gO3nCSnWdLUGMFs3E620+qwRLmw1pLdV4DbblnptT715ogZ4iUUgmonyKkHfnYuCZZVQaUVNs+UZ
dUzys9+uGaswEk7y64iU0Fv6tZuWYkPhubBBvXTGop4C2xqcO69Qi0OTvHVynYdX2EsEdQdMmxUx
TqNYETDHSlZs5VpM6xoGabECEYxsupxnMy/HsPFUjg7MtJr9GMhYhOSNzut9nNnkfqXoEeVpDzDM
xxaqbGu7oFEiusiLVR+ERm3rDEeMNpTw8cUdpS1U2NbmtJ5F1NbMgzVBw9hHzWxVRKPIYoWdHgnX
uG7yunQekLZQ7j2YDRXodhfU5jzfQ9ghfcvoVWXcOobTr4+qYlRvAAl43cMqx5jMskKhI2gOAMfj
daaBKxsvDOa10Pw+BVUAvqGPdDTIa0FmLYHgum1jlZlfvSS0sjVzzlNL+53+q0D/N8imlhsbgpAy
DyqqWtcPB2JmUZJEpZF7l/TWiLE/jF7Dtjb5niCGRUCKdDcf7Dq0XHKfvJ0Hk8CILzubL5MB1Hjd
fZtLEXnW7USqIQaViZAplqWmFGXjPoBDbhonbKKpiyApmMAocuQE0mU3FpkTL0xHdDnjn3o3fJFD
J6iosqwETCS83K2vt48dCzivQ+J4eoZDqKp3mKmxRFa0p1w6xeR4CfCd/hnKA4MtqUvlnaXHTcqM
VUZVaEHXwwL5QUX7wa31PsXrc31ykKRYcrULgW1FcMCTnXqfaV5UXIrVGDIPDhT2qTXg2neZJmnI
sLP3c4O7dHBsl13wZLJ3M7bkIDTMZZmPB33SCL0I0rUoqdTvRqvyVgEMyi7YElU252zjhGq+yRdl
X+JTb3LdstMTYlnYrNEYpBy2JkSgKW5QU0m9cvrtNHOlXZxIPps2t6ypnjvYhQrAbcHMLzNpefAu
9W6N4fsAvlTPk7kjoX5A2rQCrqiKmt7qnoMu0PvVIBqZbWwUIN7XCQx7jaUxk9V5XGcjy6JqYGij
gG6k3rIkgdL3SNWVp6wfg9FDzgvxbo6aDGdV1A02siF5FDa02bncfuZw9E87NCaUe7y+1KvUzxXM
sWruI9ZCXbHwgklfvSUigxvZoJII6sOSEp70oxgMbizTTKavYOgNLNfHv+8EedqE0wyNWNmRygpp
0H1dKqALYY6MBU4oGyI9FFMAv5xZyjlyPxedxcW8PUYWTMt65Pg3qHu/jTDt7AVtUJ7R0I8SjnkV
Q59IrtcpM6PgacypWOfHBPtTOZ04bEfH+1XaehdLZ0wXn7puGNPkpDErvakwVYY4G6sWLR+18b2W
wVJSr7PmbTqZnVQh+Q3sUmI70rv5kZZF5x7JaehH/5pAAkKsz71ImlzPsiJBQRYsMGSSdZ+zybwn
D1y/ImjUdcGrylr+QoT0j40a9Am2h62lB5iIUOXZh9aWoBjC+G11TcYxZtEc6omNqoZpsgvEyq/3
mwqSKTzsItNyYJM7kP2IVlnxA/+7/tvsSrr1GqaNZLm0YD+yhiUJGScUVL0h1pt50eirfXs90Mfz
XIphqnmoHc5fVZ6LWYzxlxFCGtxe3By55K1uGQvFNiX2j/fM6Rw9dovKDqoLXPLxqMK46DELnPIL
SsGmdqoXnu2ADYXPqtaOr2A2Y6qLFZbeWgdjzZEvxpbRPY/dkOpw0XxoiLfibOmIc2eyVE5nCZlU
9qM0bX0IzNAp8msskmZ5jZyA7SUHT56zWtx1ORPY7pYznB7LPB5mW7T585hYMzcletv59LE5stfo
a7/j26Yz0bDL7ueJ2CcbnI3BDCeX0xfpbYKfYs4s3Y5YXmP+JsaBbFjTGE1zK5Im4TgyJl3cG0ff
a8RwT/COGIytMWHnvcZNrA/d0vP1LqybLX3Il0GnN/Ix9pXxPuqjmKeme0Vs12efJh88SDJX2aME
br0+ctf1jLtaLWfek1Y2mHn1+YHh5Ll8PKW9aNVTZcOc7B0b2CIKfSCJluxoLN9KOKrk5Dl+e3v1
qhGbgSavlDoNcGkJrMfBPY69HhjVpOtHRiQWPSSl6U/VlenMuNu5IYjU6FMGhuJGotfUrzin5bi5
IGvd0a2kKcOPTgzkcOPNGL5PfDgVxdHvbc4ULGykRMYcAhWZMnuPsFF+TeAQrR4QfF/pnagNAJp5
Zno7NcKZyXlL22ykP33Bhn/wtj2VK7vYgf7Xp8C3g0URrfqi65VoJvL1Wm+ByKF8UD2nzuhnDHQO
SSajfyLWnUeaWoO+9KGaWQl3cwIvW+3gsDr5hWwojvAX14URBStWT1iKx2gQMpEj2ayweab9Smcg
IRz2WdSk2wW75W3mCDCfcg+RXepR+XHV6F/UjICcYUSnoYPm+n2BlfY3cg54JF/nSOlz5ghqO3FD
w1naAtEDbkYe6ccf+b6qRpnK53jq6HKe7f/mUKanXvmm8tRX15t09+ZtaBQ+8WB/+na/fxSab/a4
Wq5N8dx8V1m1kSiuI9WJr6kT6fmp9jDRsClksmbu+vhrvVYD/1k/tigdS0u4SD8Bzf/WlepNi8TK
IhdfZ1HCujobktJmJLrKSXgNk660WAtXDz7781A5bk8RZSyQqW0bRZ/3kiqE7mwEHHn13PM2M//s
fVRdrI8IAKF71gRCzSZ++vjyf7tVgrIwG1soMhzHbVP/+T/s9DMaBQQ00n1WqTVzHSxQ+ljI4soR
6uOP+m3MCQrDAa0gOkGo6N/Xu9lGpTYZV81zkPhiWI7R4mfTo7VK/Yp4EdalPw259y0UiweDNwBl
PN0EG4Dpr1+ua3vhx9Tvnxsn0XOUmnnZroeUmf02tgO9ZkUB+302Ews/fydQ1uyumO1K9+Tj7/7+
NtM1BU5EkZY2KYzV9yNSc4NwQcfiCzUJjo6kxFGl8iupj/Mff9L7u2y7wuTbCoRtkg7S++J1zsYQ
ekFmfRmqWuYXqin00TzNOKkdx8TWu8aPP/BXGylNE5zhlJ1p8rp0+Cgf/XqTkceuTCZEAXQVfaJk
14lIT3NMigvPNeraYrbgliOmCbYyJ4Jn2X18Ac5vN9djEAemwNHvS766/esVcEpMCquR1Zc2MdEX
7ehlrTlSsSoJEIu8blvGLtFbYw+0DQ/9Z1HccJUueZUefvTkhEwGfXPKzNUlHkr/C29xDfaA08Ja
+BVLQp9Ptd+HvlCGPyGmzxWztZzwH1HaWIZ6rMMkMnnxN/Aldf1VyYHikTV1MxHdY06JDllqntrq
JKW1TGgL3DG9t+pHIn2XrdGBbaKMnLZ6OfealL2N7IVe4puma7gs+Vag79naM2vmOUp0aji+et3x
2chtcRZmpWaamn2M2xRsS9ZRmbTHedRFliqnLPvx7f9twJGsgS8Hhw50zN+H9sDJIiFsZnmqk1aw
Z40bpY9Awar0DuBnyfrjj9Tv7T+nXD3VBq89Gh8tgNSKg39OWjTKwNH1/vQUxGBBxQ7DiZdfEJVk
51BxepJ5ow1Z0wOHqNmK9KbQKEp9NR9fxvtvLgQcUWZOjEn8P/+9trPy2mriWSZPOQ7X8hR8liof
bHCx3bndq8uPP+z9IBdszuBC+I5HRrDvuO8GOQaMOE2avv8ytk22PrqZ1MMiyxq9s/r4o94hDvRv
JyHT8cHj0nkTIGl+vb8xDsmCyFf7AZQYAVoR5UtFCCJlVE66aTaxOmxoeJf8R1KwYVzOrggeOay5
nb/RAauUYDjy6P59M4FQo46w4pW6N9OYEwoAJ96KpM4SXdaaDV0G8BXi9uRk9D1dJs5LuiP3o2EJ
vpyRu6xFcQy/nWllLPV8zYEAhuoJcVjpUuwrMuqdi49vwrv7zT3AbC9M3lNwHL93TF03VkHpDfPD
UGZ6ZY5qWhWEKgO/WB8//ijNnP3neNbPlMnLQ3DhsSwiGP71fpO2Rk3VcqJ736lfPwvbiHeZjxgl
WZqY6pmC3nrvBSId7gIZ1rpK+vOnbiSLFE/QZHJzXUfqeiZnwYaZzi77iIqCkYPqX897XlVM1+jc
8umw4Enn3SE2leNxujKpjfufjT+6RbqJZBQYQmmY+ObKn5HUoh/46mZ8ivHaHZdvpYnRogJKPJab
6CeZWexaEB+PTPx1qLpUF5Z/ttB4Ixm7GT0P1r0oosohNotF5ln9h/XW//XxQRl36OSbNoIll7XQ
Nd8N4ZZvMPq49b4Vo5Cfs65y7b1Ne/To5X7jUONPEDg6c3C2kD4dhY0TVUfoWsXjGKfmSCA8Fnay
GwUax8XXTDbVPkScX/vrYu5B6Cf+aB9TqG4lrbZvY+P05Ll3BnHg9HK8q9GN6rME+eYFK1ICTbxM
xjw0cKd+Wukjj6fQxTN30xSISUOqhvmjsRpEAagC7um2D7prh1Up3zuFIS7k0pGF0Cztjp548ZjQ
wz9FYkmXIGsU5bw6n2jhKav4gmrCPVtmwrY2w9qaVogBWd7brM/PTULUvDZYJ5QwYsi2hF1W95MU
w2MqBFJb3zRIRjGo2z0B1O1fCqPp7jyn79kWRcMRhV+2p02wNNuKftG8nacgxVTjlONpUdU7BRWS
gk2SZZ8G30NJ60N+JWWvq+9XwiJDtp9GQrXPcLamZ944ajG/okbuv1hydR5weQzbZPbKs1z2OPXB
pbx5c/8tIOnXyZoBQVuZycxlq+AA1ngvp6kp/8iWpN4Xntd8HdgRGHKvqBUohs70Hj5+o399od8+
DNE/gixsCQEf+esLHa0OW7suqF5wTZZohGbz3qqor27KMr8YHeSn2xkH+Q0tQgL1Pv7s30b+69dE
q0PLhkn8vWxicPsAo2dXvrRVxcFVEA0y70tBit0flonX3/T/l+HXb0kqAMID/BcsyO8PkbNd5vaI
VuYF+S3vjCB6CHUqB540nJNC3lZ2Gd2SOWM0G7NwgyYUI5nrhzF1vXAuFLIvxHreVUdYyGlltPKB
9bZnnzQU6rEs2bzYqiqbja0s58Ycs+pHOQj/vKI8ezPai/0pyDingu6zsH4CR7oSZcA4NmTpUb3J
6cVhi6Ww1gXLC5mwilbC0O2t2DWfzVmJ7crz+8Ne6J0Ij1uitwFsg7gvgjX6/ZbAMmQ/k2OzvhCD
wc1PUpEcRJ0Vx3mdnysrKJ6EEczhAJC32LSd4RFchH8u/HgIuHp2++XJSC3W1HoQ6C4s4+8WFIya
ZB1RMH6JBxoHlNPIqp99VwYYI4pVhaNTzkeII+D0UqMp6fbU5bGmbnUxNt6o8D7GxtWKb+0o1oXC
WRcFX0p8ffA5c+MiXSp5vghMUqIU99RAiysI2wU7Vhpjy3ZVM20XguGjrWwCecu2cSQL0kl/LF6W
Eg4AUDinUnxM47q5IhuYYII66oevRGMPDyZIoxuj8lkgPHTde2GrCY9El8b3E3jEDHG9yRdApR1s
RlBhBf3rFvyBZE28c1zDP0+TxflkUdWONjQdgHF+fHP1vXt/b+HPsQf1OM1KW79//zgxD5SEee4y
emlTx700WpE9NqlYIFGSI3hpTZwl/vCJFpao9x/J3oAjjmXDeEOu9utHWqZddCVL53dibJxTymYk
PUTDYpxRqCTr2eRdCoUbdy+NMItHgpTVeZoG5o0xBmL/h2//+9Biq8n0aQMNQon7XgzYTaXbw4Ks
vsczDQbO7XX0BfsiaT1tubiAnO2cCkdZg3NWLrXCMEs894gQPg2pkwQBkFoDmX1Xe/JzqopRl34p
oVdGn1zkXtofWyHmSw+b6Unsyhj2jwwwFveLRYgu0IxyIAnVr7d+ubrNweC27LNcGReBZ2GVpZRh
nHt9slwv88Rylrlps48nVu8tGMr8vKTNy45SlKSBFG1RISmZMnq4ND0fSRdaduxF+jtlz9VJUhaC
EAiJXIaRSLto61H1uxZBWtFyRVE309Gkr6RgxsfYRGRzMTWAZjZ1SrLWlvtXWyeIU6buYHqx/Ul1
dfp5qCb1wwHGR6lnzKI/Fb5+n3+kwzkBxTWCOY1HfLftETadUAK68u8+ICkJpC3IvqLyWOga8sg4
U8mXtR+iE68yvi5jNpGr541kU308SP7VgNVoRNgMKFcdagO/DliUUn3Zr7L4jvV5GcLXB+KtmC7O
08JTZHWOwT34qQFybhLtGtDCT4lPehLjZLXu/3Ax/+KFBQRBbZmpA63le8XuWg7TWJPF8j2WpnfX
ehgU7IIsbElh94x1cbgcyKc7bZyqPCFPwLpQFSS5jSzUfJ2CIECQXE0jQeuD+IFyvnVBNaf53R+u
8rctAxRr5PO84mimOVS+u2VjScZv0DrDd6rebfzAzsLtwQQ4y2boSbuHoZLTU+pXz4fc69Y/ktWU
mO4iu5kOgpS/RxfnPhlzU/5gd85Ah4RVYN9lXcHtjjO5dVravW8P+r98uPul+f6///P8UqZVmEKc
Sr+pf7omWOD1q/fvjRZ39fBvkkp+/tO/GXH+XxgaTOl5HnoQT4PgftpXfYF3AiKkxkFC19B/8ndO
ifuXjfhcS7LZENkUXv7PcCGIcuLddyUVTwscCKWy/wB8won3l4UHQSnCUpeSpa4FCOu3QsAAWKwi
Orw+zvRFJ4rUuZi2bCuDQ1Ix8XoViX+YzjP/JkgFTFPE1Onl5HHuG4vE1/K4AZR8lIpPr1MAQKvq
buy96AuTBgpPuj3NUcI5PzadZnyyAFJfMCijQY3Dk0bj2ytDRUgP1n8KJOIcJyiMLKtmJCNkFqec
cop21xI7vW4If5sswkA8/JGr3i725cAejK6ds8+N3rnCaDBf50nkbA2EBcbObA1xiveMthWPAD0N
/SjigMeZsxxkL+/CRvmH4MjGwjaUQpxOnJJPghnU8W4m2PvJxM4UsO5F6jufYsH+cCqkE9FABiJc
h5adgPSK5S2GAtgDywLajJr8I0hVx9T0A7mDTV3+4IzsHl1gp3j+XHIPrDWNXlZPKy5z6NifmhVI
8pZkpP6T00BOqCYzvw1yDjLRnCZX0xBV9w0wkyvVkyp3Nrdz7IYOlGFO2Qn1gE1RFla0NS0ELKj6
Gv9mzrmu1mu4kZkVReUGb2Y0b5xsljdrujZfrNj3r6OiBhkA7ISjZBQQP4H7dKr30i+h8a3yZG7K
5iq32uAaPWCanCNGdI89949qQRucF17aHtYk0ZTnwN7PyUgqDAaF+s6yWv+G8ya5hzAuEFH47rG0
iIsoo45UAw4wJ2wLkHMSrXoCAKa+yqERGnerUy47D/EG5rlp2gI9HhyCzpkrj8Rf0VlHzIbaOm2/
ktzUPnVY+j815oLJkvayS1cmdvsXGjL+rlMJgDYK18HNjFWUfFknuLPZZt7MYgXmgrDCgMU3ii92
NLOqM/JcON4gXp59eO3bvLeCc/qEMt4PaKxPnTmr0mNEIWQ9gX1nL4c0GoxzGyb1tJ1sif7VBBgN
IhxemTpJ3NwFmjI1wy0wEzc/J747uG58Sl4bCznQQ2UtzkXyhmvGIQy7GTGEBjl7r1TnGPUMiGfj
J/D5lf68vJKgWw2FNl750EgWYEXnr9xoCtkDEGkK6P4+7l7h0lHdGepUeQ3U6eKVQG03Pexpl//D
EcTw+Syj2LhbJhJ07Ty6kGU5nqWj6j8l0K0jjbkuXonXGR4d8Nf2Gww7Lk1JxqqGZFObSclBWZAp
aoR2pGHapsZqK3aqJyRATo+pstPQCJL6AiRPu+shcmcazZ0WjQ3/IaPDhz0omR49ekTekdfbuK80
3LvuOjjfA9TTBugP+O8UmTYsVJDgBq016OAV13BczJRjzjjYQ7ioeT4zSN48qTFphUtQ3darf66y
PoKeZPXbwK/n0wmj106S87VzFOfJtp4PeFeNF3dlpimibkt64mH2LSIcUwyiCwFpl2SM3CkCnEIZ
T5op4z5aneYjDtjjVzoDV+Td35IRbcPxW3lsPaD32Gl19ktEqQRpyR6O9Lan+XBmVk3/PVvkpbna
0RNBnNMRpXpxV3mjf5WNKFQXOIcUuPvxmnBmsW81OXfi2HNwvPUybRGUF46pUGf0xX6xcoIjDP6V
lcPsTLuubuDFr091JN0tXperteku1JRHkFCScZuTjnRoI2gEGfi1i66LpiuvL3xspfVXkBntASu3
v0ujJdpD5c0Qw7JRqQH9Hde6xmg/jobO5LXOlmIZN4OMv2hqSRijv93mEo2uHQxa5VZ3n9jpTEeT
gu6DPskzMCbjEHfzD2RJxWEhemCnOoDio2VHX0TucuqZdaAV+JcyA5xvmyeDBxDkKErHPatIX9rj
aKP21cSkjTRD7pz6hBBvZ4OKwdAkwSFdWZoyrYBSrsNJYvRWebnQKeIcgOyW7kybqltACNFj0Lq8
sm4ZoeoYkkuCsdqvVY0eerMS0ve5AaoPt2QkIzm1/T3dheBQr2Pz1JCU9ynoYoMML6K66qlaLyvO
AmdLO3X4X0v/BsFHdUEJzbjiJPUo47bEVRKQZhGzvUNjB+Z+M8wqt07dOYvPg7z0g01cuS3xHekg
t7ktashe2HBRIgC4otVcb0fbEpciwtCItXjuNgam+YPEfX7Ar5ifGl0M/aeJoTUYg/GoGrP/xIir
2jAdpubMFN0tOun6Bs+KeSkyQgB9xZ0eCoaBA9JzthFGW4lztMkf2Iy9Y+Daltl30TvldxT/QIgT
QRIDav6JzGbHW04r3IFiiwraDbUF+QEp83iLfIUsXX+I2fW3/nkb2V+MYPiBFCL+jCWHiNWFFMHe
cR/olRtEPPRwCkU+oo8GbL8ubfQQd85hFtmXyBu++XbrHlBEKnbC8EdpUHxexiUIVVHboZTdc1vi
gRyFeYLJE6qYZTffY/JLsRoaWEDA6x9Hm07p1l4Xhy59ZF0XYPl3YADym8qiPR9DM4IHO+xKZZvL
xoY5gaIk6aZm11vlehkvihNM2b8Q5H2/1CFbKfYX6SqQ6oqRoAJiiUJSK3GGouEG9e+2ejPT+lvl
dP1mZpXbJVWUPtt5fm/YHpXSqTW/JLYE+pz68ntndbfDaP2IynbjdylZDYZ8qoiFCVuXYKQ5N+Vp
sETreWMS8C1F+wSzoyFMezidqhwNTtI0u7FqMcvHI4Hk81KeUIg7gVKJLduzHtJpyc8R7ZBPBedr
b3V9QHFYQSozs0M3Fs1preY7Z036vbUm1aYY3e2APv9Fsf/cKjHUd/AUxi29de51VIolRIo/7lwP
zuVS9eWe3OAS+5b/LQLYSrhK9GRiq7vCjEe/1XdvWksxrtxvpV1aQELQdTUEXZ+R4VyfDa39XZYT
jWTrpSeqIgmRTzSEwPXT0W8ge/ZO4+zSFuACzaPkwI5F3qKjjkMoQhliPGO+sisZXXcE5XY8dPLg
D2liXtKedrYQwhmilh9Dk5jtsKNxfomK7QHsr3cboeU5NFPqEvxpV/XtkAwwfXtO/6QSu15cbxyW
9HOj7b0QF+Qjur+D3my2VnUFfSneOlNwhiT3B8yJY2uXxYZG6VU09VdrkW7oQAB36DldNuUXREvV
Zu3n+6kfrhtLXSmjumC3BtbdWxfee8JVkCrn7AGHeLuQJ4fTpqDo4kJTQC+LB/ccnJx/7pVtBce+
QzyOaoTeWble45zJ/0u6hPGaquUPBz/8cxqB+O8Pftffq6pfivG5Sn/x2f/8h38f+5y/vADRBOVi
qfHbPhW/v899GoZJQ5nu4yvU0uLj/sYW2WCLaBGausJMacVF7/LTaS+CvzCjYFdBf0e0Li3c/+Tg
R1nk3cHPp4CMZ5/KoiO1cOtdkbMowYCUbJyPrpaAhsCDYEi4xSQu2Q3XwS5AViy2pGyTzDph/As2
dt91J45PMX6/tjS3tklhsoFue1W4YRK4hOyA9B3CLvjWsEhcTZpsWy5MY06KrI9VC0MwNJseAxhb
33D1CruhUteDGZTo5xSJaRHZRaS1rAdsmfUjwW5gbDRnl665uZPGuj7gngXD6+Dg3XUB7jA8SXB6
CUIE2Wu2rDghKidIvq9QX86RGtPiadivqbm/5TBH4ZBUx1Su6XcA4fG3SXOCZ/7NZ3epsyEMNEeY
0iATjyU1XhjJU4/iWFOHa80fJhKkOBs1kxh/iLoYJzjFliYWAxtA6l8rOMZo7/J9JuNs3Lqaczxj
29oYmn1clGUwb4ImAnur2ch+x22mqwAwGdSueVp58YAUE8GubUNWtgPuvJNCW57WoLxWmsCsNIvZ
1FTmDDToVfKKasY+Vp26mt+MXAcy5ZTIPZUyNomdX15U0orNHfHF4J+7nJrytnLNT5AO1PkAJrqn
F35n9X0F15xOQAG1JoubTTlAl666QTzORW7vM5ozBzLgMjDUaxRdoEhOw0WY+baswe0ixe5vpVf7
2Y6NvHsqaFf/AD1T7ZzSupXjtc4iDvvJaQ+Qha6dYQCyB3xH6FCV4cki/vGhK8V8hVTG3dKa36Hl
Q/Ff5szHiSoPopqLUyJhovMAF+iNiw7nInfsTymOphDFeY67b1j2FcvP3TK47c4z3PI4meXWrC21
zfMsu42G1rxC4S7DiHzGE2h6oO4BCJYOh81kMOswWmugfWiMo2MWRO5+8Mr8B1kY36woMPYAYTCp
JKqwbhnkoOJmRAqUNEvoWAGB9L47hTkNypBj/k3NaNtaMjirNYYCU5IXGkn/eSW5lT2mNPYJcFtE
yz5X2UMiioeYrCzssKcFcs3PMMzik6ZI2lu3aJqLBUHDKUd9kqfoQrPTYUUunI4Q0bFl3DBsJzxT
i31ooCpuhipJ8d05sK0abwCWB0zvdpmUu6H/7dQxSqlyia0HPyrmdA+hdNLMT0Qc3hBmUxIn/i1l
nsLDk2YE/nBn2xxn71y4Na6zcQkisx4th7GwM90sPaPDKm+IqYuST7OzlmgarKwQ+yqo2axTJFj4
/DG9DHzd1BMNNYoCFcG41b7LbodnAMXBHIgqO5lqHdpZ1GvGtyHl0KkOHf7M8W5Mcd+RHfBK3EQr
An4zFzQNn/JcdWtFQSivJN5fl7bi0njBiqACBmvIMIvjJ1qWMWEciQVnKjfqkuGJzNzczQtNMGT+
6czXp1Yg47DIKghXbSlUHh8X5TtPQ01R/xuWESv3nrhHAQydYlD1KQ0zQfupisC28R8vyk8ys3YN
vOEmNs37iloVWvsWqhytTvb9vFjWvHtdfv5bov3DSq3rrBRG//1K/VaiDZ/zWv2yUv/8hz9X6gC+
oEPujesHApkREub/W6kt0/nL1B123iwHv4eW7fy9Urt/BQ6aRMA3ge49ULz9uVA7cHTQotKShcjw
WvP9jxZqjdn+R2vQNXVJ1MbCRiuO6RrPxK+dlsDsKxVFmPocxxpvQCGiNXY696QskEDKZuhDmi32
rSg84Js1pGOL49GJb/nUH/J6ul+osELdAkNFnKZ/zBG/oBLJsmpLoGS2lV6V7HIV38aNODq5wsPq
aPKxQ9LlkF9PNievfIoJSsxpz1nEUpMu7wSboKwwBzk5GKvWKew7VbV4vhtbblcRl5fONPb3cAGp
hknY98vQFS+mAXjPFw+wo36IBi0MmSI3S7BQDqo994D22cFCkA3lbQot9pRw3vZskQnd6rkt8a+J
lRmtqObzhaSPkzKe4YYBXz51WLL2qh/Y55Ms4mEeN83LzjPsmdS9JQrHmSrmRs4tHecFB88RF6G5
M1EEbRu3dc/Nzj+itrltTEvCIQisC4y0Z1U0l2E2QzuOfUhayCqXTYsxf6/MptwyYOqdX1ndpo1p
26RktcW56LY8rPJsVU6+l64hgS9mWEhqqq+DI9Eq2jHblBmEgsu+gBpkXqx3rcsZfVqSRwrM9gPd
V++Exuv4VOGk2iRAgUMTpXt02XSLbe6KOkk7dl1GYplnYxWJ9Y64kjwfdinSVeMbKd/obTbQro2V
tavPKKBVdb9uTbcmQNNwVIuZERTcLX1S/zKIce7vJr9l/upA4k6Hkn3eEUvBfJBlRdkErJ+8mkt4
0YZUmFWXlO4u+ry1F+NGxal7LnOgGRnWmnxn5Cv1ZjUGHIWywckvjSXFgxIa5Ywb5IARau26C+QS
qZGAF659tJ/US8deBttmnKu1OpVRpbzuCfu9e9utHM5yjtV1apBY2VFSyqb/x96ZNMeNXGv7r9z4
9lAAiXlxN4WayOIsihK1QVBiC/OQGBP49ffJUutzN9uW3F7bjui2u0WiCkhknvOed7jHn7o61LIJ
fBgh/jpN8x4Hb3NcDw5Il0Z3AGe9D7PJXO29MS14Xe6MMC+rkKhaKkCxx78pAP5D1tS4prqeM4Km
5B7DhHqMcDKyPhJrou5nJVf0LgioNbPMyrEENhKcGfE0iSNj7Mm0IifKeEoLNyswn/NBahCpqWss
ikx8tEMJophIOMBSxA91iVw6YieRGEaTJPkUu3VR3eBJhTK1ahfzdp1mb9rj8zfH0YinIsI5UiUp
gK302NSlsctW8kGjORgXPJNTP9nYRqc+FlkZkoQlPRt6tCO2ZVIltzJd5K0nswCQqm0jL7XqGUem
Fu89s3d3VSI5++oSV+UFC0ev7+on7AOBUX1paehxIWF6QxdD+EuexxdpQMpq0PoGVhP9wFgyGZS7
JWFnQHJNGiyPfC2qDYLUYYHBmYpdavYDqIZf3+HVmxx86WxSa3Jvw3xKHvFgUKcW+Bc6gZGsz/89
EP+d1hUerx4i/usD8ZHW9TfofL/9adL5/ad+Pw0D6x1Eb3gFvx9qv/esofmOPQlvKN3S2t/b2R/D
Su8dsXGwox20Jdj46EPyR8/qvOOA1Ca8iEJwXvp7PSus3D8fhXByQkge0NCQ+ZkYdL2ZoMOStI10
dusLeLpYaR8mhhf5tEOSOxMYVDEi4IDyxXw16PTRqpcoFnsSSbE/8o+ycjI0gXFf7Zi4Wje9dLxH
sDVIgjrZNEm83o3mDrVA4qlP7FdS0ty49kuoc1GFTkgdQ5eJlE5N9WP/daxbclSxgTvgE59sPZ2y
aum81XUleXVB7Mdk0iaOdUXntUe4TFR6HdDn5bhuOq0MXuqury5GNkbyrb392BNoYA6TGU15ltxa
OgW2XrLyUWCcDWmud+g3qCSbT6k1yoPAxf2yPwfKJsLzvuBCSsysOkfOVlhUXjeEDXwo8iG4Uvlq
PoxzJ7Z1CbNutMJrE1eebVAlyecy7Qk9BYAlwGecttjXxJQHZnfo2ImPc+ZERUcyboPI/KIjN2Dv
GZyEK4DlLRTIy6Quti7kizvs7+jTYoKqrGUOdqQ9NJuxII23IxdjN0vHjKjmnaswV/3F2K8Gxhsr
U74iNS7Lvm53hZAYq+Kzue0poq9JfqfHx8gPg+F5Hh+tDBQQ5zb/Kokr9+C0VrUX0nb5rf16306i
v/YzAzR0FI+eTh9eKL41LZkJqV/092tBRz8TG733xkZtjZYMY0enGY8gb229fDarrD9YLYDxOCXi
QPEXP02YguzZAL1XHG2L5ZqxX36d0JJiNquDlJUiUzmoymmbMQ0/Aix3e+kx7lqggewC1yVNUScz
Y48Qfgm6ev6WMI/cr2aNn4iMCaDkvcEiepn78mrJW2iyVv4B8d7yYsDSwsZkdc1rvAynU2CA5jYY
P0PvDglDbhPNWhZkSqc6XTo2yZnGmqm5LmfrA14b4CmG7chjMDbFvWqkcYnuf7rFVyg8OTIDiG+J
5+yijGGpfxyNMVv2Xa9zS0lUJv56xWrmkgkEBiI6HHtVOrRLJ2aLc3i2bMjRxloBJGENCdeGJ2DW
USnIAbJnCtItHBd/C4CebZRYqzvDcI+kbhabdKzldeeJl6aUfnwlEQ+kp9YqP3pZ58NTdA+ENVjG
RY8LTiwO5cCswt9MIRrPryvqxWyXxMvKYan6u34UQfU1rBEkXTmYRNXBMH5wW2UTUDSmQPpl4T86
cZ/vwm4ka7isw8u58QWpDnFPSjFk+fahVQZ6GkhqU3JsHYqZD6KcsaTYukAqQ0pWlN/4l3XvBr2B
33UuTKoOj/teTWSfYWXE1H/XJLFJ9pGchwjfyORGLtDKPlJnEMK3693Fuq8pJePXPJY9IdpruGGH
40TEJGJngq+zct1iE4RQmTZh51hFpCZicDfmAL/LN+IFrXA9Ea7gNuVsbJpghHs9jR1u9RrEdq5R
poZP1dK6L4XlE+LZmKQSXFjpYMJ1h8V/R/yH88qcfCgOIHwwsfxFMsQlGZDqYYAhgHTZLbjkWiYd
rtPKtB5t7MArBuElAZzmDKuTvY8rDgUGxBsR9tD8qiTL7c2UhXVz69PeN160ULzYw4mEd9ckjmky
Nomv/GRHboZ3i+BY7V0HCoRplhNp3y73mJF3vDyWcyBO1O19R2XY4euzVuF8QNfmXdehIy+KLOS9
V268dYvSGSIx2v5hhDV4qP0pODRpV9xpy7o1wfECDqHbXKnUTU9x2/rECmjVVukEvnbczci3HnEU
I2bOE5cBAec07bCVGeyyfyVetuuSxjb2JqnX7/0SmNEToDyRPZNz6xl1fUNsQfMQTD6+Sh5EEUIO
BLMjG7kBBE+Yh521LZSTHIaOCddmXUcMVmDMYTS0yC+cUd0NvCDS1EjLjbAAo14UpjTfJyvOF8rM
gw+uk/T3Dja6HA51eVEmfn/bDIFBgbiYl1Ntxl9XWtY7vDK2ve8lF2yd8ZEQcfNT4UPQ7qsweJ4s
iWHLAIfsmLtSnfCWWK+hNQebRKpi285LziDKZg4pG+IiErVnLOFs1GACEQ52SnZZPtnOLmf8dIed
MnArxhk9mY2YmTTDBdzC8YBb1HpwpwpDztwCRlt7PKtnGpVbNBxuvu2UCE6ZzRYPUZgMjg6C5sz1
CUt13I2wINHglJDe4Zs8gyymxQ6fCAAqvsC+7YuJQnR2UrbG1flk27LjLIRr/jIFYrim17F+Y/Tf
7JH6oXWxYuvo9dL+iDy7BT1tkm1r9ck+z5iRdfVQ3hR4kzyNvIfXTKS7O0Sd4RUGYzU5anV+xRCR
cGU7nW6KxiV2XpTesVynzzJwsqvFSdOPMcyCmzi2Qn5J71EJEDe4GYPGjJrKNm96lVaDNqYI7lBw
qQNTgO4l8Gtwcq/Y2kxf77veVdXGqQLvomJiiFt7up4setcvM3k5qKsqc1csjXlBPNvHGLNGZmEM
kEvGrTo9w95B2kKFZVrGJ1XH5m5OG3mt6hAbAwP2N/bOidwqw263DvPcfKOs4YMhRuTvWK5DdHF8
tQuROUFQVR6tJNaDEdPvJdvUiRgiWQXC94hq9qyE32ai2rUDXmrCNmFxZ+6LUIyhlMOAcOPjGMnp
RpxIxVsF7cN/bxNRmXDkJVWWpI+9t7TZ/X/r+3+rvncYGP2svv8wvKR/Ku2//8DvpT1KqXdw/YjL
MH9QB3+MpCxLA10wZ1GWnKM0AJl+AF0QDonK1SLMf9T1/juT/6C6IsXHR4Lv/h2I6zxq+gffnk8E
M8lGna6ZkAjk3upZGoageEgSUhTWBFMWUTC3y7InUokDrXLsi0LhmEbyZdKeeteB3bUsTMWpYO4W
WXfHTs6NHsIqxiGodSGmkBm9LO5dxZtPCdUAcMdkD9gAAhO5q5XnxDNgxoJHBSX9BL/5A75WYdUe
x4qEBi+ZJ7Ass4yN27DCPugS1IGROYWP1QQgVz5Jz8cZZqeaLhIfuD6+iH2FeUToB3J6307c5PcG
4myxQ5ZOiGGSzx1vuI+rM4kQlJv4hGgqe2t6vCaCdz5xVmCwrnKqaJzL7CauqvQgfbGSoAms/FhX
BDuuePcf+VJYpKyj8WVOq+wxyJ1OYsmU5tR4uPurTl6sTKP3aROPL7CQsw1NBpVvVnTE5FL2R2Ez
QQqKcJxi5n2ZQ3eAhb8hxISIn3k2J3kS/lrVVgQOrm5SnHKMCzU3M/oH8I/lvbFYeJ9t8XvK4TTB
VhT+QRDBMR6m2GwGeUTIGlt6HyrQN6oHrzSz7rolaoLuZ1Ohqamm72LA/0Lgv4LAXaw2frYjfHyB
lQmD5c8JO/b3H/uxL1jeO7yDXe8HBM7L/3vbj4vDO7SxNl2/RhZ+bAnsI4yNyXPkhxxIuHyEH+A3
sdeOy4DahuUOIM2n+zv05D/1+6DojMLBmNgYwBfEX0QG2uiQUd3o3VcTVvBRDc3vHk9lHbs7y/7z
H27M3ff95n/qsbprSLHu//f/afDgH7vQ+WKo3ELfxM7e4+tqpvQfVD+Jq/RQeXDuU2Npn2unEY8L
QOZTkQ2Uw54w2+fE9J2XcMJH9T+4NNxr9mY9NtAIyh8vjdu4pYbGcu5BCrg0DLfwbDqodv7oUYUH
ioK+x7fDjnqikrNfiDn0r//zN0fjhJAWC3L8Ys4Azh8vL2ysBoFH7fsS/QDpxxi2ysgcxrW9zBp9
OVVx4P/8KwvWyF8vylJxOFtI8HwroKxb4uqSNhT3rqgFkwJ416LyVrlHJxU+adXrlZORw8YkcSQ+
KR3G4dVr4fWVBgSOSCImP7QM2NWxh/kW79Z1dV7Q7vUyit3JtE5TGy/WNls1dbIHLEhRJNa2Hf38
e7zxxmCJMhcCtNX8ffrxt3KcAEO3UfmpuLdGg7UylpCZS5Tr+6BX1iMWRNqpEEbyz68KDeQvN49A
0NBDpsWFwzcLBtqmnyu3s+5za7Iea+L8OCzq9JuZK3lPPo16cJ3WukEOiDJ5Scfs8PPr8+6/vb5t
4Vnv06Sybt6+K1MY1uRVKeveMzz1gF9f+7yEo7pLJmn9whXhjdJIv5c+XBjeLOyMKELegn7x4uPy
aY7WvZOF6sEgXLPYY5lM2Rnbdv9K2JTzMpmefjtNyOetP/OyGJTeBHKlv8pg+Gdf3AbmtHXlY/9l
1QrHaLBOjc37kTGKjBwf/vyVAHqcSI8swv/gJdFQLO8l/0Vu/IakY7W5mRn2JGgZqN5rvMjXiCYN
zpxv4r/Q5Q5Ev745SZmxysNytW6qKVSaPwYlfAMxsTkZ3qQeEunqaROav6uhmMKdNVA9pSnzHn5r
zlvmBphbXYZMUcr9z9fKW/sk/QAR6pMOYnFUUAK9UawR2BGPwRJa9zGwotyvftcdz+sG7Kx97kgZ
iMgwYt/DdfCqCmbMWTPoc1G/hPKIdzWAQ1Y4sjys81p2Wys2+9egM9XDzz/nP9kFcbUH9yZ5BDKd
+eZjYuw+Tl7sWPfIHrgh59tstV37bJmx9SixF/zFytYn6J/eIqgSrGrGzoDmYNNvr4gtk8jNYunv
59ZuTu5QuS+4Peq/2EQvjaat7jrb6z0IyDFecnAd4GbO4IfvM4JHEX5jm/9q4wd6B08iO5g4Lz1n
tsPGqdfE+Rb1nBoe7IY0vML4EIoyAchXhoHkQvjaPRji+i9U+HyDt1+Lb8JzhlvmwC37C7NsDYrQ
l8SA3ZNVtURhu6wYQPtGfgvUtwzHekrRS+T+lA9b4RK7BfxRxek+JN0s35S67YgW1VJu52LamdXg
76dzBlfq9aMV1VayaL85N163pr2GycZMZ+NDa0Ay3+KjgRXwjBORGyF9SpmNCwxkN7nO/OII0PFf
OZmQTtDW96MOBgv6Kr8SVdDcINb0gcSbDspXi3zwk7X4BcmwS/nVZNqwLakDUkiX6wolRk3p6+Ki
ILocsJDfZgPn9yVOFRWpsXbe3pHPDHCmzvlljo4yc/00wN/R9432aazLfN7ase+/D0McjTYyJy1w
04lJks2EyhefTS9cusgbRPAFy6IuiGr455jnAR+IjRxHh7mcZBJ7EWMScCWSEc5MO8WXJsMY1ByT
NUa+Q3LDvTHDhmAup5XdshdMJyq809o7P6nKLgKASeMtJl3hU4KA54lsFmK2YKESYNUsISSYFKCO
0gATJEZ9fLrGdV/60KFMqAN2G0pANmIk5eqhzxZ+bPGxmMXvArvPAGMSoCSIQP4VkcrFyMlspRYh
cuv3SDn7nC/n2Y28wiGZ1LnkewRdm6ngwsEM52YqwgETLca0IESpeTAzwjpDu9I+tQ4RwmG2oXts
n7EAXj9ZfZBdiikgaIw64As5eA1Iq+wPyIvjPa1U8xm4hWQJ22Ds6LXpKwtF/ZaMcQ65PE3qrYnj
IG6o8QDnKGndbWX5U8TCqkwbmLVWKthg6EjedDO8OtL0MMXJkvbRcIOsYBYf9OgR6roMq0d/IlUt
ZAGUS+NvK78K9Fh8wbnFKzawTfAJB2cUs8BimbREwwLUX0ibIXO1sML2k5FOjHMr4jDqbrvIpQr2
BgnQh3KFxdUUBXe6RkV3MhM0hOz2hvMiSQIjMbCkeSYZKC4/KKPniS3xwKGwLOTgTn6oI90a9ooM
i2pI6oGlHUiYb9MVWn77HDIAoEu0Vh5qluMjasKN2M5YMrdgQz2PvpjYsjMnuR/9YB2idfGcl9id
ETplJrDSUAbsRtXsvqh4DZ9w1exf+1UrOkZy4XBBD698p6JJ71JI8pI3NIBjiicmtpIuH46OAwdq
5nVPOLgF22KpmlNRF+JRmq7+Q00ZXg0DmDXYlR/H4LkhkcWWNfBPMFPmOwHtWjcQQPgHq4+YYx9g
vv7SCU5qvFds/kSXWvkNQwi2GEirwVUiq/AqxE//AYovhzryRMW4gj2SGi64il0OURwIumOMNdir
DPWt1BD9Yw/lhHRh/WmrcQQit6Wj7hrKTgFdNFvu5LkWKUrP6W7rqsA5K5msG2IurZvJoTJcxFn7
soY7YmmXhzGj3bCx5EFQKTieB9XO20VXj4vg3lvVwpfileRKRTr1r/jVq4dc/6+pW9p+k+RUn2Yx
uS/YM8Hg1eVRW3LayjCRz3mBwDHCH295OBcKxCnVy6XKS+87oMfAn0cr+TDAtfmrY5c+9wIHugtm
R+YN4L2Bsj8G4SSaobliGfHshP60dSM5ePqmO5LOrB7M3KQIb5AH7lyraJ/jseQ0Xwq0lrsYM6YX
D+YxCpPGwxRI9h2ffOJn8JAGY1BXJFPUoCC6wBl1qVKs+fD6vfmxdemz5AQGbkt3cWApGYUkUhOC
IwMQeJTwdl2HdHCSdw4cO3zAVjD83ARYp+doOKz4C/JSLl6fXyErdrHbnsBMKIM4echvnO8DZ8Ya
J+x5Rm0cUNzxf8NEm7miV2Fva3SrgqQRG+nFojAA1brweNI3SEL9C75Oc7Inw3vAfXRZNtBc+LTT
iB3uPHPiDnp5uog7bswk52QqHJ0vlk+Uqw42vON1OydGeqzSmB7Q8gj/I5sZUeoOWI8PQ/o1EchO
wT0brCB8UlPmP+ZFIMvdIM3swNCSNVKmpfuSVmA5G5hPfP/zJlCUNgzQjPzOqGSUckVeqn0hQ96w
1tOXr+YhiFAgUo4NVvucW01zwkGxO1Luy6OMbZ4qOi+SKDnIuQ8zTyiss/gJNqq6U1j9v3QBBvKF
Ccd5J7LVgIrl8sZ3Xc8nOa9ENJRWf5oztgDXokbfWV3J5uMkMunvQqK254ug0Q8olw5bk2hieaw6
sPZsWBXBhLSjPSKegaJIBFr7K5h7vV/M3H2x89x6FEZADxDmtCEOAr7H2cZgm6G5lu6yz4cl9KWw
ffYS6GeRtGZ8gvQ35CSiRu49diCyBAAXdcO7zkb7vFo28rSEFjVj68Yjn5b2cZT8Q1wreCyDrtJW
6N443OvVeT42l9VkRbU4O13YQcp3x8givKpFYECKEtW2G0c6GX3XOkhPIXxbi4TxTn+c1ONbFLh0
vbTjwPtapwS+l0XNa7Uudrz17dWGKVAimXQB87EoKXi5hBOwO6Z9R0Z9ypJnEgrM+EAehmfvZvJU
j0vmltXODcfSfVDdTJ57zYxzjYzOdF8cNEpEtGZx+ISREW1rOToXBaLDZgcLYy4vq8njp8sxFfI9
ioKZJRIX3OhVHy6IKfXep0RuHJrE0lEXLWAtLbkz0K8wDmlO5xvwfS/SjfuUC/YFvbF2ic+Jc167
cYJ/L6OnlvQZP1u+IGGN78/r0xFjfEAyCsJYS226OwYsEdy9u6PjFtMlZnPMQ74viGqugm8kGRVT
VHVTdzTIMdiVei6aeGAp51Xh4RWxbgpkeDceCuWDJWvrBu4SN6HodfS7V9cW0SduzU60rAUhFFIA
QuB9nq2bTH8hY65YfYTMl1HnzPy7hUKo29J7WjfwomHQ6c3BJYho3lol1sORj3XOgyBkwN4TvaHu
xrxht7cz6xbW/npPp86iNtE9jBGeWjiV6x0QQmZRMXVBlxsNMaT8DUkc3CXbn3lt9AGEv0diL2TO
TgObQpN0U7yXRhCyXY360+bjwGtmy4XrJu2iHoio6nTcDnZ+oVoo/NyzmdiCmRqO5s5gbIGUkWt0
1ELr+4kkd3UcxqlOby3Ny7io2UZvOhOzSZrGgSskWcNqN6147R4Hd6QISYwifDrPi2tm8XxfP5zh
+wv//Rio6pYh4NfUiI2oCPP+SKw9RJmOd2cukvxbYsMb8QUkFNujpY6mxuYFVhyPjPA4kZZsXqMB
yDOkQlm8pyJfuM8ZrnPEps6rOhhYbu1NMpcmZpzo09JJVRdM//JrkiwsK+LUrC7o7NWxtqB9RFDr
6+u4sZtvoSqpFzyh2AwpMkke7gWJ1Er1g3kp9eZ/mccJQCQmVNRUo9PQwZTMZomSAIUBKRrRq8ez
8Z4ACh5PV7X8VYYWN8l2V3UHAoiBmo1KlCEZ+5KcqHFwuVEPkiyxhyJB7Uc4CvbteqRxbpSLklUw
kyqlr6oNj8yOj4dvO2CTaKgPmGXwSdX5MImZ1z6D/jfFbw01JqdL2Ia7XJ/hFsPhpziIWUHnxjAx
k7rFYy4nTaUb2NMaDLjjE3had/TTJrzKwsS5wO7GukmUG5JbMvSvSCiDrWcj3acH47mSecb5iX0E
q7VK2K1WLxOPE1eOzvsm2XdsjiEH5u48qRGlrjfbOAyuqi7Iqm3MrORxVg6GdKWakc6w73WSV2go
IRtksYGstXH3XqJ35nVtOIHo7dKjcNPsN2fyzP7ktiNv3KDJMW6BI4HxvcKQVA8GJ3NVkL9x4fur
6V/QsKnh2NPfkDU+dgfCNEccFoUI6FUG98UssKYhohTIziXGKwLn4Zb4ucGxEceCTqLyOFg8GKWP
sG+97Sp9+6J1Fe/Dmujt4Fwyu9g9YAeEyCdkbLtPisoPdt4yiD1XTh+hpagPKvXWq9RZsg/tmBQk
ovshuzPdzrrnQBx9XCUwrie8ojXu8BDDKYNymiRnu7PVUSSu8VX7N7/m4bj+VlJVfmPI1VNuz2WC
3GkRJ6vtzStMeppDqQOiIe6RFT2ec6OlJFJgh+hdXrq2ym4ICMMYPfeyj1U7JO+Jz5hUNFbQY4qe
NGqMG5ab0G7jDykqpa+NXPhN7jm4OjuHWK+1DrQuzQRvDhjCHZyOcPL+y+n8t+SItncGUP41p/Nj
1n9tCC2p/zT4/f5Tvw94Au/dGSa2XOHi/hCaQF8/eJ3iHQvaA1J3MJ3VNjT/mPIw5MXiCWkE/wY/
RaJ9//+UB4kDlujgGbjT6LHB39IivgXeQmxvcYkQjva6+WsKJIOJtBg5Kb8Xm5gLqjvXYq67Lgu7
3tDR+vw9pE9fENSeOY/G3TzrDapK8IloRVu5JyzfkQtOM1EJGr32ykAek4XK/+fXe4vzna/nYMcV
Ml5BC/oGWQxzb+0x6XdOfpN6L7luLc7Fau9OvwLm32JvXIpHzUiAgQT+4Gcj7T8MsboU5dZYWM6p
0D145jOqghfD1uSJhF11pSf3i5z9Sjdqf/tbflfRwC9gjPbWlnyWBYFrRuecegEsXQethuHdWtPk
Esqon1/sL1MBvqg25Q9pyS3gnDOn4A9fVJFBUeHg4ZxIg+NCfktFsiHNhWJ4GnxOixoYLr2Exku7
s3Q0yeyBDW2LQnoQmaL+FVb/14fsMb/D5AmCNK7Kb53o4ejT5yaxcwpwpaMFqaRGZAv+8p9dC04G
g1eWMAvnzYLCptksYTg4yHpm8ATH6F/9oVIPoy6rf36j9bvwx9kghGtwe7ySXR/Kkvl20pNRjXP8
jM5pitNvvUDyQAPzd6cq54sw4D3/nV3qzQsJsO34gyid01oAXOfBRDMT4FwUkeBETf7zb6RtvP7y
lWys85jb6dn124FSEMOSXXHhOeUio7g+D1AsciO8Tdn17TMZjXRE3sJLqgdOSzrYF8mEQdQvPsbb
Aaj+sg7bnqlfVV1k8DH/sIJjgedJTAzKSSEvurSL2jI2UpdGrdGzQml8qh3279TqyzoyyTy/vK6e
gLKD/GoC/c9WL3rw0IFxx+b4dhRRlCGU6aLl5Z3oG8916lwzG6CT+VUo8j+7lIfFORM0jpa/zNlV
G9Bi+9I+ZS63NwwTXlmj1AyfwOPp//wu//lsYft28G83/dDhZGHy9Hb5tukAy1i2xmUMRrDCnuuY
M2GY+7zOAJVTvbA7/PyKWoL4h+WlL+nj4GlycJ8f8NthflusuPYi+r00Y5AEh3BP5s9dDw9mNpiV
9lB7cJ2hG0gDsLMs4ZWqmB6cfKOmnIdmjs2OpjWdd5DvUM+ygqbg8wVfHvURsMzPPzLR23/+zBz8
KBH0EBtKhw3J7M2GAs8nd1RlO5d9aVa4Cabrvsk8Y59YBCtBJa5wnI5oFromjhoM6b2dxS+77wBX
qt2Sl3SecRXzIGOE5K+rXQ2vCo6it/ne1QpmGOmWyhAUxrVo86DYggOem57SA1k1c34Mk2b7widD
p0MAIOyLWeTyedBTqyBxsHHLuYGbhX7vDloiWCK0lfCJhHgDJ4IwltbR6l1+de9j3bLFKNjDFrcj
0HeTjJntHcpacg0NUJ2d6qTEhWHjTA6qRoAk9CDY1ZPC4NBCgdkPWBBQcnuX59lcPyQVOHxn1ell
ga3HK1Mk+UyukmgvURYvD5g2gBmLwQDraYsk+2wtIY/MX22vKDYz+NCTLBlU1EPhvRAPwWp3cuG+
LBY+3EhZ9Ak9AdxWwKRfWzwfj5P05UPnIXt38V6P/CxBvcf+i3gTz2NOmDP6iGM+L6nmYyL0NiJb
OeqhZFz4tDgiO5wH5OfR8blDHVbB/Qnn2H/o+4R0uAlouQ01HHAm21mq61+LKhFiQxpguFv7GG+C
AOnC09gu/Clo6Ljj4audbCrddq8D9w3eP23Z+ZSrOalh7Holnu9V2uXHxFEwQRff141q6mF1WdXL
6l+mujA5z+jP4LuZC7pfpmlqh6UEsOEZICXaklWDxtt98b2Cu7mQhUAodRMsdTSZse9dnltJA3yr
P/SELZcHoTQBxHb9otoRnNm/eg25R6zgZEl21RpYN6nB4Gu7uBWQDIA+yIUPrZf4pzOnnbA71jKZ
wuFTb0LVPyAoCDSXVuHZEnAWDYjf1H4h+RbFEZbzdtRCkr/GCXVNIitjhIsvnvviaTu8TV93eClA
/u/eJ/Yqjus6o4kQied8rqepfgzWbLnGZrDcyl411gZMwAr2VmZ2l1nZQC4s9SihLxVGifXajFuT
SGfQuTXDzsJjLrYht265CTBGPVVO2uDYUOC/m7k9QD9jj2ip1+WxIGdjNzZp214Wpib5sibxkEJX
fA9kFJBUGI8VgEE3fAucFYWB8Meb0HPxtlpUDltxLNiZolWjurPZQr8eIHx8Io+r6/dIG7yvMAnh
oKNVvGLU2SV7TeRAxjC22RbVZH2YmrG5QfhnYS259unnRE/goI/jaeCl3oE5RHyylsGXh6CfvecW
hG2PLHH9DBWzubSdKiG6d3bWz3Upix2imjXqrYnHSGAqfmbFXH/GN5nYPWbL/bYwO/+gi9Fea357
PH+gGOwkNeAGoni1h9486I2JKQC+DA8jkN8FdJb2Iu8wQFrccfktTpp5lxqZgTy5qT5lxeREOB4N
Gyy3sFOUeJijE3lB2cz7AdC9Ja47jfAKs/ZV2/CLAgP8mYEl2vK4aTYoqFJr6/nMn/ChkCGO65sO
ck9CsHzPlOeKSjc4wsNf3C3BxfPGiWMu5JRhjOFhkgKKtz2wfJ9u12YxdqJqxg9t4ck2mup+P7pE
y9Sp+bX0++ZTWGYCiZCl9j2xbNux5HOQ5l7dcyqtmJuxvV95jpwxUTN5oj4shCvwh/oOyleLOdbA
ojY8KrKX89jAEDmvRK9HO7umHUR+8pSGkQS5bDJitx1ek85kQ2rW0HpczJUli4otfOp8pG27YFQE
ZRLLpgBUG2kyQ2YUt0aM/pvn2GJgdka8SIftjkMfch4HoxszwxBOc2q6Uv82S7X94TsPD6aE9m+C
7GuQ8XjTk6qDMdkEcKMTGuDzpq48OgqXy+N5+NS2LNuo8THV2xRgdc+ikfhOTyk6G8tuRIO4IO3x
Z3LzNGi/Le3k6NEijl+lP5A+mDvzb3BSZBK5heF+DL04vOjSsD+SuYhvRK2SbNyUVp5+6afhJQdW
3bmkYiYR7nmy/1Suxmi8x20T5m4g0uBmAi2LvBKpdDrP8pgbpPIuRA99gMlQ+RscOOcPk9tVD4wo
voly/aSEY90WgwC48krctESIrMkZW/GaDGnyumbZ/D4ZfZ4cb3y+k+CyGMYkeK5uppTc+40se/8S
e7aeqMC5RLree+zjUYEWYD4OoTJRgzXLNTY+9oOH852x6apitDYeTyGH4cSUyaiRZu+QEZTXquuc
W+xDy1t0wuMD4eUy6hqr/+pMRrlr0GB8aUJvOuE5uYLIxSLzNn1gYwyYwp6Yx3UON5Us2S7wVsGo
L3AuoSt8iVtjfj8PSQGPbjSvMel0Pxezh3NOV5Iq5RDeyehzsZObENDsuiON5tLA+9oD3k36F5HN
7anCqGdX4+V1wpbBIB9o6KvuYLHl7Q2K2WkLi1LEGxLjfLVP4QI+ekXbHqcaCX2bpfGVuYzr/ZCa
RO9OyfyM370cd2bfO9mlypRyI0QeBo6i8RwUN54C4D6E6dgf6XKNq9xfmw8QnUWIU8JY1Rth+CaZ
gSyem5kT/ps1yf56bFvyJTkIT3XeV+W2DdMY1J4Io4uUze1QODCnGSm3DFuTyZ/uEzHNCJby2G1Z
l2X3XKiBVMildK9UJthGbZMs2Ui2Uz1v0faNMTqRRlwP/rK6GxhUODkGpe+wIVrzb43wxngfGnJl
FgC+6zhS7HCOWI/96GcPfWXJD6O19E9BiVnepCDjr7liKoIfEVZowN5Yxeb+1m5nP0PsuqavEHQ4
hwZzmSKMULMSsycA6mmlT0Fe7neRi2bkFn6Y+mB2s3HtZgSnbzJb2vvAsDt/AxPU3cveR1rbiCzs
DyNr91tcpupjG9jD19lFazt7g5ftTQa9WGiWFlOXvCl9rBkDcHt8R2W27VLYTEd/aL+5qUru+hxa
wWbF+hmnF5U2TJexWUDdIxcEMB0+vZzOtwYOcjthevGwDROtZl0XRSQzOffYr43OEJyKEU9Aw/Gn
Tynzamg1yZrfggvjGR+3dXlbhyW5CLVQBsRhm6dWAiA50PTnUo1PKpUqdr53sP9lu/+C7Y7qW3dT
/xoLPb7ML1n2RyD09x/5wXR3HZBQejPOVxicrofA/AfT3TPfEdqoGeuAHfwR2vXf6e7i/7g7s+Y2
taUN/5XUuUfFPFycU/Vp8BQ7iZ3BO1cq2VYEEgLEIIZff54FKFvIw9kJuaA+koskcpag6dW9uvvt
t9URnhfYMX1QOh01tvMzEarYI4csKLMSGNHEzEvn1+Du3dCRxhuiYjriRABGRgvoazclAHjLr9bw
jH1OkigChVZtkxJaTO5TnL4gI9ZBdLmeHz9C+Kl+cd2NdAdBGGM6dE5kE9+zjYmfFCbzopkJNaWD
eJI6UjQzaPf8nsgy65jSSl2NgQ55n9ZxETHuCpd1GUKdeZaRpJhFytq5ViV4p10Hi+IxtO48VMvN
HYRq1QV7BNSQImVL0akTj1091z9KgqAaLgk6PtwkzemXj8qFpbmlN125iG3irgRgJ97E1Znly1Qd
Sil6gOxsvWAwZfmJdnIFos51+b2EHQTAIHN8JlpZpct9vFLGagSqBUoX5XblmrcC6QPoy0/UrxnN
dJvpkb58ahJbx00ANez8KN8lXgG5c4u3Sh8AJDkia3OUldnSob6W5on5uYo159LQYM6ini4i2bAA
wqWpu9Qae+rW+cQ4CPU6yFUeLTLt0Jh4G3kPFzactowqCi8dWuRvqrnhflCpFD4xm0K6ZzZ7Qm8S
0zAMb72+yYwU4JcNm9g334fHdeXGEcV9Lfxo2/FX0EpQhovD4SpXIQFQzy3XeVrvzN3D2w/tnIDY
yd/LllBgMrekjBng2n3oiLCN9uUo+KyH2/l3Rbz9VRgqf9EewjmLiZmX1FTjS7qk05nuBlt1vGV0
+lmiraubIivkhwgGajjTjLz4uGIqLj3WmvF5XvKnnaaqS5qzlPcrSc0/uvQzXGv0fn4y7Pk3wkP1
3PE8/xtjhPcTk2LnhRfkAUQlsYTH0sxpCQPxrJK36LRGK/N7udKeAjO7zmNVoSw9Ny5KmwiXA7M2
9YpyMyuMXIXbx3HPDO+7HzmM9NXD/JEOM7pyUy1/jOAcI83AcTNOyUfMQUFTPM/OUi8v7tiUmw/W
HhSgDxLuYqPh3zwodMx5bBJZrCvjva1DYk5DWZFNPY9Zr6G1ds7lKmaYkUesaAVgNegsMxn1FXjr
my1MsNeMLFfvyzSIlra/28K8DWLAHBsGuBoROzEcOEku6P3w3jMWUr6ZC2gI5EL7G0qaPJyqZeRZ
dm61viCVvXYmlb5S7yRQpx+TVEGgKg1fXmVXF7Qnszdh4aFlJk/udeiDHhwmJ13rOqRB8qoo/ldt
o2uzgElDymHS+aCJph+VgUpd3YEtdz7npCLdufQM36YOU9Uk5uV+K4uc6QBWxuHNEboTh9VjrtpE
bmkSlRCnlu7TmnP8hwgOg6tdKu/u4YiJpmCX5HMoY6CD0zfTHex7X7c7VtnswVqIZuTg3OfdX4eC
CFlOVxXd9atiBlBQvSvkeANBLgkL2lWl8gZwqzfBXJVne3qehUENN1exEaXKzEgldebJ2Y41i33x
IYY56rZW22i9I4T2zPIm3hnKtRKFc6qrtvyXLW0TJlIpkPNL1e6Dl3iUOreRS2eJBiH9QyBvzncQ
rgNeo9WfCaFZZp7rwEes2cZ27Y+2zDl79vbWVbvJbCF+Oq1sRp/URR+GLnfFn++UBAKdeH6nxpEp
TVO6bcZlvJM+ryuHJ1DWqjwxd4n0ZV16tBwaAKsjDvGBW5zbDK8rxxp7MBur/m5+ZQPuXGz2JrTm
zi6PVpMIDpLvsU7VesyAIuVy52XS2a8/gC7cK0VI/DKzbbsPEJDyjxV3Zd1xCk1nwMOKD7totYJF
AzwNGRTszFzQF8C4hokJXEOakfmIFhTnjfdKbs5/sPc0AfEKF1phKdcmMyWuXDXioLvz7fkXYIwA
JNxgBcP52/de++O/nUUtfCZnQJ+qMtJFpZjQvfd8G3txpefGXZgZBtB8guQfaDO8LTEgSQYfe9UN
bCfFR9/aB+cpIGCPieWBCZOSt78Kt7Y3yR01vvSNPL4MrZ30Bfoo59zJ9dSbxLss+FjZiXcNW0Dx
KYc9k5RTkic/mB0Pxtfx9IdknmeXclXZZEF2pJQzPd8E59aeY3e0NqpxocaYoSyb36uAXi8kW7Kv
mD2rziCLMc/8RFudwS9ZfI9NOvjjfD9nJgN8jFVgBbBXq2qxZJAg9krd6rT0J5GqzCotcs60cPOg
MAk2Yaj5bqwRRl36+n7+PbDY6pwJANCIrQdh5uopngNmnlHo4PZApV1VRaze+WrC1KDtWttPHHVH
FBElEI3I7vw7mrdf6kyzwIII0ayt+VXmQS+qy6IVjVyQehd5sTwu1e3mixyp1Wqsw5T+l7VdP2rh
Fkjpyi0umdEK93Ksgt+Gne7aLfIEDL5ffGDME77kbUXgkMib7mgCRD6cGRQYXerj4MmxAVu9zcBN
7O6YU5xaE1jm3GJc22YfFrFzcgHMLwPTCcoOpPkZR7FoYappdVsp2KTZaptA37CzYLRe+1c7z09y
MqiyB/xJWnvb8WoVnKW7jdiuiiU/lAwE+4r5Tx/UXN8vM8/SpSkZuy2EK64Nvo5Jaf7NPkgh+rLk
Ej3QKXqMfc2f+2eMCYF+02Fo0oW9koppWUWM+dC3X+nxJd0LJLv0JxLZY2dnSrcMNCjzaZLJ2dPO
wK2gX2K01y68KJQqOddF7Gj5njhyivcKXVt6nxSbC0MiAzctqFuAQy7vlSgKploIMwb3427HyZoN
AcIIZV2rsHRT4bUemYsGNnK/31xBTChfVI5fQrahVUwY2alMj1AJpaCJyzbuN/yA9y2R1r5Pvj3X
bEZybdf3CZ3mIFE2O3N1AVhFLiZbYj8GcbmA/SVq1nfSPhcHHNBmV7Jd4KqSrTmNoQ4FUudm6SyF
vUHmcTeYPD9MEFSSx/x5nsKAPy5dFWpdylS6Tgu2EnxZrdLkci7reJ1KWWsPrjb3yslKMaPNeylN
xfHHKW+BdYXSDCY4+WFLEWAF3HFrT0ssuzyRgkq5Xhn55qpEEaDlyCnvSHrp0rugaNpfCmh9CtiQ
290CZJxncBKvC3jxsv0FTB10vyRJVf2gm8C+tLNKAqO5pZUEtjYFMH1c5TN9v3eAN5keJCvw+Y/z
GGj7mLYIjbEvq3iaMppEGhvwEU8Z8OP/sKz8jjwdtRzi33A+zjdwV/g5THWWtXU/qVsrJ9nPVNNx
4pTVbb2R/t9Etu2DTBfpYlYzNtxmy7i8WybkgpJDo7P4tG4y/hL+3g+9vdC7Y9zQY5gFqbgDQJYd
BJAqoB+dSLm+pfp+31rBX8CRnj0xGgvCcUOmUgK5KfVeLrybHwYM7Kw/lhy6wOkBNUXRuL6aLzwS
0WtCePv5Gmm+/TOdJ3h1hhet1KfpgleEcLLEkRAI8OGuY0IWLSPiwrAfC0GRRcM7BV+RSkDcA3p6
+rqe0eP+6uPr+ghUFn2bltW8Y46X3ccna0I/rFNPiRzW8yu1xv6TLfD621dHlgkoDahY8/ZPtoAA
1umEPirMKc01NCUAIEQSqZ8Q9BFRHfgUpd3npzqgQBlp0rNGcu6wRQamCSLB0VMKujGCjovH1IwX
d4LpjMAuKqJ1uPl8cNYQml6lMVLNRO2fbuq5T3h1Q2APGPcpQxcBVktcZAM69gAeIVMA84DaDG8r
GBjvvlsBhgx4CGD4fenxHXCxmgP0hYxwfQ1OCJCxquzfXlKA4JyHJ0n9ihQU2RoZEHuIHvpGTENT
BRWf1lsXcPxkvABhtg95YhYtZ0Q0KLLJjVUUoOthmUVCVSoZvVRBs0YqlPmmA0HHwfZ37YEzAlUA
2PJgMIYmBJsoq68QBB0S+RLalhp1R6rHQrCMkW7apq7RkFlfg7MKsD/19Y+aqIRxEFZEm0Dn6Wkj
EA0GID6bpx+cY+RsixvrtQ90ZUQPAwTZjHd+aR9YHCRr1mx1cO9eIXev9nx8lRnHDiZf1U5U38Yh
QqgKGl6wW3ENLkoiehHlsH5vX4MBnT4E5/D2T8IES2gH9qEuKgopNPIeUKyIFLRGM3//bEi+oKWD
ax3is7MhRPEGHpH5s0IIIpQelkNUaQfquxU0djotURasR+3VNYc2DpECvwD810IY3rFA4cYaG91D
F9SRCVs/6VaicHHxro+dgq0xc4fEkg4ytb4GZxfoeZF7ewV5RIWc7AlDfOrrZEegC3wNfH8/lWVw
OwJV7R0zyiPb4YjYvulnumBZI0AXDEKv++OQUyP2AVlHXpLd2y44cGyKQRitKoijd2dHmCMyLPTu
gTKqr8Edk8huCBLHXp6SUyK9ZECpRIuRuE7sgmOTXyCrjDdqdkzjmgelCxDx9ZQCATRpIsas0JxU
XyfnBUcj8y4L0tP288GFjqR7BY1fP10gS6DCs0BsdLIVDLYCCgLWrlGC4W0FJrv2NYuazGwcvCOk
I81TnhgER8FsKjZ519ZiDE4KcMYKtE8/JSCLwoATNkOzE54ZBJQEiIssHwoQSGlgh0aZCKevFAie
xV4wTnTAMkeWrCDlQ4mtEfeAzCHdq3pfHcAckiLiMAgGsb5OnALhE0yZlFlaOQ/p8Zni3LfESE6d
WcwWxKgv59Rtg9wBQaojzg/iGpw3gJlb6Xs+0k3qK1B9MyTsRSVw9BEtUISp6uCCZ40m7t7Bs0El
UbBwmG2W7NQnCvEIX6m32eThWQKF/E9/O6iZUDzL0NHUFwseH5JFfQUiEhExDXYr0A/VUwo6GVMS
iXBovHw8FHM8KETW/AWD84aqbfZ+ftJlVAw0UmYva4Ez4uBEEHEwFYPLqVIpfjao5VehFyKdhlMk
bdgejU72giLK7hbnQ9UcnkMADN7bFgA9UVEC5cjiHdsCCKtGUM9rDoQrg9sFGuwsfa0AySMezoGh
5MVdYFFpJ8tI30tjCp3BxQf0WJnNTfVIJHL+F31VuIXmMU/8omWPRGYJ8qpWDIOzBURJvYtrujyC
qsrggPQyFI8yC8kzvKKg0KmvAe4Is2/ySOAONGD2Am9VX5yBji0CdVYS6zKFmBaCM0C7aApuo14R
M6cDwmUNq6f9fNfHUsBaUG4WgK3B6oLOK+orBQ1doC0NhOfLUlBlMCi2Ajvv0LYC/Dq9KwvkUYEl
Cmxu6xx4ymMlsGVgF3S5OnL7+fDCBQGs7KsEnIBU2s8O0cApGk3UXUVPowAn1tfgpEDXXH98psJ+
h6IRZW/M4okugNOGi1Wk3FuQ6uDqKwKp3DubjEGQyZMxg+9F58COYI4fVpOMTX0NzjkAHmhzG79/
XCKXJDMmiF+nvpGCLDEJ89RarzG4cxKnl2ej7H41ZhK+EZPPSMpX4Oq1VxC1izbBMEDn8Jzu9Zel
QGTAW+b0fag1njgHh4QiVhOc7s+t8k9z6v8g9/qzD2YCE8FT3QHjLZOXGmVe+4FD78fzz9u+j8un
f/9LNLh0flCQRzTf/XeDzH86SOa6O+Pow0O3Rv097X9vH/D5V3e+6/BUh3+88JbxIn50y/qDsr3N
D4stfTT/5y8eFttFh5WiBkL9fSf//lfnPo/c4v9YONmcrCtw7r3XjRmKF3QXrtsI+i+8WQTJIjnc
oniNCiNnD38Xr+D3RDFZ+N6PMA68zl03ANe+dz0J/TBePIWHuxR33XQW9V85CJaPqfeYpZ3Fazxi
38WnSx82lHh5vHIDdu29Mpw5sfeYvgt/vEM42fahK/YGTdr3W86QuvfUeZ8tVLHvyufLMF51b7nF
PPVd+XX+mdfHO/8MBt/a6pdPC7ejgG0zR98bvmTyThB63R3ZIJ96Lx08eYsTK9LgaHqvHOZdtYA4
h2xb32XfP7dNDeKl98IskD1uysMt1mavAVD0Xfo6zKCZOBVzg07ou/bNwgs61oP6259wLzcL2MkW
wdOxOMBD/olXeLNIksUjlGvLNO3odFum7i0S79H1Votuo21TAu6/NL4gCdOOZreF1f5rJ4nH7yjy
OkJv4K5/YvUwi0+XFsXA3kuHQXqi3ILGmQJT35U/LB9ihtV1pd3UrvovvV90/VaLru6/cP7uYrGN
EtfruvUWw/4n1r9axsmyY6ngZhG1jD+x+M2y8B47bozFRaHoTyz+PYw3h5Xq+EADsHj4h98/WX6A
X8p9N1nEIZ6yqy5NE1nve6+/YLrYnO598oQkyPou/9H1uhJvyhG9l934nEi6UU2LB+u9dLxcnXIZ
1Anjvgt/WgYB3CX7xUmYwAgJAXLuu/ydGz4t310mz3xbk+nsu/znMHtFEdv02Z/5gueK2PII9F3+
C9JfJsmyc6RooTP91y66UWWbV+277td04R4UQ9iUtq7fd9lvy3iLZ+us3CT/eq/sEdmcqHdbhu27
9P0Cv8NYte7WbLN2vRdfJum7by/dfFMs6b3+W0OSesZm9wwlRjCdt9l0Wb991y9lmn4SiDzPPx1o
UV76b93kmviJR3+5iP/zXwAAAP//</cx:binary>
              </cx:geoCache>
            </cx:geography>
          </cx:layoutPr>
        </cx:series>
      </cx:plotAreaRegion>
    </cx:plotArea>
    <cx:legend pos="r" align="min" overlay="0"/>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A52B17B-9C90-4332-AEC8-EF332B884E3B}">
          <cx:tx>
            <cx:txData>
              <cx:f>_xlchart.v5.12</cx:f>
              <cx:v>Sales</cx:v>
            </cx:txData>
          </cx:tx>
          <cx:dataId val="0"/>
          <cx:layoutPr>
            <cx:geography cultureLanguage="en-US" cultureRegion="US" attribution="Powered by Bing">
              <cx:geoCache provider="{E9337A44-BEBE-4D9F-B70C-5C5E7DAFC167}">
                <cx:binary>7H1pb9y4svZfCfL5yiOS4qKDMwcYqRevbcd2nOWL0LEdiVpISaTWX/9We4ut6SQ+GL8XaOB6BjOw
u9kq8VFVPbWw+t/X/b+u89t1/a4vcmX+dd3/+T6xtvzXH3+Y6+S2WJu9Ql7X2ujvdu9aF3/o79/l
9e0fN/W6kyr+A7vI++M6Wdf2tn//n3/Dp8W3+lhfr63U6kNzWw/nt6bJrfnFa1tfere+KaSaSWNr
eW3Rn+8Xua7lzfr9u1tlpR0uh/L2z/cv3vT+3R/Tj/rbZd/lIJltbmAtFnvUpxRh4r9/l2sVP/zd
EXjPE5x4WBD37oc8XnS1LmDhKyS5k2N9c1PfGgN3cvf/ZwtfiA1/P37/7lo3ym52K4aN+/P9RyXt
7c27C7u2t+b9O2l0eP+GUG9k/3hxd7N/vNzv//x78ge4/clfnkEy3avfvfQ3RP7K19/WxRsiQvAe
Z8zDzPWfNv4FMGxPeC4h2MX+/c9LYF4h0HZgnhZOgPlrN4G5uq0Lrezj5vxzVfG8PZdTDP+AKjxH
hOM9xjDzmSD3gNDHi96ryisk2Y7I08IJIleXO6kqF7qxybtwXetcqrfUGLLnu8T3MELbNcbdE77n
CoTQPT7sJT6vl2s7TNP1E7Quwp1Ea3abr7t1ffu4V/9cgYi/57qCM0zok+V6oUd0z2OCeQSJrXr0
Gom2I/Rj5QSb2XwnsfmrlqN+UxXy9rBPMBbIu996/tLEgeqAjfOozyi70zH0+Fjcm7hXCLQdmaeF
E2D++rqTwJwnwEzeHZh8rW4ed+ifK44Hm48F9umDXvjiJToc7VEkhLsB6O4HHNQ9QbxH57VSbYfo
5eoJTucHO4nTaZavE/2mtI3uUUE8j9F7H+SChjw3bj7fo+6GS3N+jxHw7ecYvUai7fj8WDnB5vRo
J7H5q87WyqzN4/78c/0hHhAAX7gEPejHRH98iHWIjyil4h68CYF7jUTbsfmxcoLNX+c7ic3qtnu3
vy5Kk8i3ZAYe2WOCMuSTB+2ZMmwwcByIg/8YE+HHh+PewL1arO0oTZZPoFrt7yRUj1mDd/r7u1Dn
TfFNviXnFsC5PS4Q8V7aOc73XARIMfLgrOD153buvxVrO2LbP2UC3Gw3iffq9lu9NtkbggX8gWKO
CKjQvX0D9Xnhm/w9gVwO+YTt9u81Em3H6cfKCTar3STeoEi6Xt/ox2f6DXwTKJIvKHU9fI/NhDcg
F4gFKBphE1L3GlG2g/Jj5QSU8HQnLd2BupHrN42G/D0fUgUc3M0TV3uuL4LtQaQEfNt/cFcTG/cK
gbYj87RwAszBaieBCde5/K5r9aaOh+9h6jEGAG3XF+TvMcTB3HkP2Z5HXb2nCq+TaTs8z9dOEAr/
2k2EtFK311ZeN/Zxm/65Sdu4G04RJY9sbmLSIF/KiQANwhOeHb5Omp+A83zxFJ3LnURneavr+E2V
BzLVHuy85z9kSifICLLneR7hkCy9V66Jz3mFQNvBeVo4AWa5m2qzCRgOb2tzO7yh1rh7iIDHoeQB
mwlJ494e44JCrfHBJ02czutk2g7P87UThFaHO6k6J9KYzb9lKd8Ook1pDkMGWzzmryGH84IXgOuh
DAOVe+Byk0LDK4XajtGLxROQTi52EqSDG0jCvR08UKCDoBPimEfPP0nzIAQqRH3ChTtxPL8VZDsk
D8smYBzMdhOMHKpyWpo3xAMsGmDhQXBzb7ImeAh/D3mCEfqkT4/XvqdqB6+Q6CfAPK2cYrObtewD
3a0f9+YN+BmGQjYkqrnnPXn552bMJ5Cqdl2G3IfXJ2bsd9L8BJO7e5jisZv+/+itE9QCmm08SMBw
vjWo8QVYNhcizsfKKZTnnifVfi/Pdkwe101QOdpNd3IEW9JcZ2/IyQgUbTAnGMrSE09PIQMAYEG9
5960TcjYa0T5CSRPNzEF5ctOupVj3UjzxukZd8+HfKXLoGBw//MSHB9BuQcJqGY/+J0JOK8SaTs6
z5ZO4DneTUu2um3Xb9lPCD0ehDLPo2S7z0eIAQejBEj0fYiJXlqy38uzHZjHdRNUVlc7qTQna6lu
HzfmDRw+3SOQMgNQHgKXSXcH8/cwYsgDVrDVmv1WnO2YPCybQHKym5n/00S+Zaji7nlQbyae/+Dw
IdHynIJB9y13oRoq8A8T99zh/06a7YDcr5rgcbqb5c2TtTHr66Qxt9a+ZcyC9yB5DBkw/tD2DPbp
OTDQasNcCu23YkLBXi3PdmgmyycYneymczlZ18PbdkIRqJZtGBmdZF44A31B0MLmP1gw0Kfn+vIa
SX4GzOM9TDHZzTD/RF4nMl6rx/15A+8C3TWgLz40A9x7j79zZVAmqKZtamqbn0k4+RqJfoLN071M
sTnYSbe/ScOe3Pby+g09DfQ+QWM0gXLYQ+1/4mmQy/YQNKb50B/9+Ez8aKr5vTTbkXl+JxNsVic7
ic2JhEqZ0Xb9uElvoDgMaJmPoPXsodoy8TW+t4d8aBmEvtzHi94j8ypZtgPzbOkEl5PdrDGfwBmP
Ny3+e9DABJVL5EMV7O7nbwoDWX4PTkyxTevTCyfze1F+AsrjwikklzuqKsboppaPu/PPNQXcPmEc
ujO97bWxTQMn59Ai89gh/TcX83uJfgINFJHu72WKzW72ymwM8xddZ2+HjYf3gHZhb3MibZu+cArN
664L3Z0P1GyCzWsk2o7Nj5UTbFa7mSq7P0c0W2dv62WAABDYfGigvadfk+AfNGoPExccEZvYs9fK
sx2dl6snCF3sJnle6fr/zwk26PEjUJh8yppNMOJQKROQNGPsgcRNdejVcm3HanpfE7RW4U76ocvb
DWUzt2+YSSMUDt9CnywUBO6VaRrrbCjdpl7wjG0/pwivEmk7Rs+WTuC53E3mdv/Qvbm549DCxAhE
Mw+HcSeZgo25g6INcOrtmbXXSrUdpJerJzitdtPofZLmWisj3zZlwAAeSuCQ+/3PyywbdAZA1Q3m
Evjbhw+8SqTtCD1bOoHn024mDU7r21i/JTZwmho8DfRlPJQ2pwqE3T04KIUQmeQLfi/IdkQe103g
OD3fSafzaQ1no1Rs3xQSsGmw35SLn1C4O0igs/MxPpog8zqZtqPzfO0EoU9/7SRCZ0ALzJC36zft
S/c2QwagLf0hleNOz3/CuShBhNh0eDwxh+fM4LVSbUfp5eoJTme7idPlbf+mh0AR+H0iPLBc93Eq
KMnzyo4PlWuIYQGgh7kqQO2eA/RbcbYj87BsAsnl551UnY92nTzuyhtkdWDHodQG5zofjtFMOp7v
hg5w6OPAbBLv/E6O7VDcr5og8XE3c2xXEk4GvKkB2/Q6ISx8SLQ9Gajn+sHF3sa6eeSxzDPpoX2N
RNtx+bFygs3VbhquT7fGvvtxU/dG5A3UBQDwMHRtPh4QmBgw4cLBJ8KhkvNg4CY10FeLtR2lyfIJ
VJ+udtKgfRo0DFiL386mbbKhUOHE7CejBuCYLbBnBA1S7gMPeLz2fWnnFQL9BJ7HO5kCsxu50Otf
Tn57rkIv3vlfTruD7jTo3dio0Pa2G+AA0GULdYTHNoJJRnQykO7nYm3HaLL8xZ38L027+/kkvKcp
gbO1Xc/vxgs+G4b361fvbhdmHk6WPvCnrabvfu8Obv58D3Emhnzn09jCzYe8YF4TnXi25nZt7J/v
HWhU33MpwXC8HUoNCBp43r/rwAhvXoLBRS7lUEaFKivADk5LbZKlf773KGDtYgh1PWiGh2Yr4Htm
M6EMXoIGUzj+C2b0bmALpJKepjqe6XyAcPtpOx5+f6ea4kxLZQ2sfv+uvH/XRlIY+gL9QpsiL3hX
OFwHTV3w+vX6HMwOvBn9T9R0SNKo6lZNcRObfJbk357txpYLwGb98gJAlp5foO5JXpQ9XECkLEhE
ETT+WrYr6YdJcfPrS1HYyZfXgjlDcEINE6hc040Re3mtARmU09xDJynNBzctg8KB4gIbAl/grKJf
TdrH4jrRkbDu0i2xcUY4jk4HqQ5d4lZxcaMrLXh8GjdeAk0jy6iO3eUgVHMrhStkcdzUnnG8I5eV
40Fu/DSqL0XqDkfMc3R0OVR2kWJJD41N0Vla6VQGQxpVyoZY4TgQpKY2wC1zOhN0LfHtjOZFlWQX
lY/jtg6Zp1quZyBEYQPJBmwC1eDDGpXy49DnzVEeVQ0Px3bIu0XRypwUR9zSdEZ7Nq4Eymj31dEu
CzInLmQgLK5DGBvokVPP4eV4lFo/cS4615GempM2jnynDG2W2j5a8ryWZnmHyIOePqB//7hd63Ko
ZZw8zBF9+vU/l7qAf++mXP7442YM6Y/foMnmfn7pL98FxzQ3bshM37SR5umzQJgH6Taa+uKXv5mN
nxiG+3GoP3nxdVYDursZZKZ+bjV+jJ74YWoeFj2YDR/aYsETexQeZWjqg6zwD7NxZ1HAScBMx82J
sWdmg8AQOwhbBIN6GpwERKBtT2bjvzETMNBrqlugT0ANCPSEEkZBsJe6lZPGcYcoaY9JMfptcjJm
NYRGWUC8Kh3UcculN5TFgWyj5DZpHFEFmcy6SypqdmBGG13khYjGQIH4JzVK2SmuDTvuUyjeBjaH
xxCbPGkDTGpnoUbZfPZMUaxqwat01mK/WfhWyBXuBQkzWsc2KNsRz0uUmJAOlKxsXNAw4m61cFtR
nGWZq85s1zXnvmI4DeQQZ1f10HWHnlOLJuhrpj67VRddNW7i4KAS2j/PwT6d19heMZGNB0agfskR
j89YRcdzF+X1eR+TaEF8EH+MbD93OmIPs9Ifw74jWdgy1M+9xOMmkFmVXzYy7decF9U+TI+N4sAb
WX9WVaU5Y5wln6oia4bQ1Wk5I3GLF37C0QWnVXIO6pzOW9dr48BxVX9cxx0+FpX5WOTSxgFCmNeB
1xIcuqQcL+HkSRa6qP+W9X1tAtJmZt91WnlcSZVmgSqp+SrV2CVBBRh+zLO0WImuTRaOTcbDuvAQ
DpKBxLO8FTxMVSZEkEaOPMO+SfedPD7tsjRd8LTPZmNC09BAdnbf7XR33CeqOVYOkqsEFUwEtuiG
i8FWzSLr/Sy0LMOnou7N/oArdcIrtzv2jBr2BWJknXpEH6Y+shdM4LwPi8zJ5gqXNgvqBIuDovSa
kxFV7qJC3JmpKFcfHOuSCzt49gvU/fPvYCLdS9w2csayXp0WhjorIvkipq79DHtVDmHVK/+sMqL4
TGrZLpAo1UxZ7M47lY3LzqXO3CF1f1N1xpwiW+rjtLd96JNWVkEKD04c+I7vXxOSNnVY1ahKAmck
Kg/7PMnmHlPJB2VaNwuYX9n5EBVjULi6XQiTjAEM/1y3uBVHqmnl0iO0XHk1isNGuUXo4LEJExP3
ix45fj9vHT89LkfP28/jUuy7LctvUxWnZ27pK3im4vE0o2lZBimNnGuhCfjTKDbID6qO5X0gOG2O
lGQcWE+SHMqszgNSROksdXL6WaLC/VT3aX/M/MydJ55pTiQvaR/osmo/1E48fqnyEtPAycv+qKQy
vvS9jJ6KygtqUcbLtuXqTLrGnuM2wfOMEjsETTtmBTyTigdUV80YJLanM2YszwLTKacLpGDRAUnT
6AD7qD6gQ2ryQFTIG4Oor/omYHVUXIEZKc8GlY/7Kq7cedsUdC6d0j3hCVLdsmnLMuSVFPM6GarT
Ii7i0zrx8IxVjHzNZe5nAeh2/8lECY+DXjTDBWMZicNS5c58TFGyT1lUHDZjqxRQA95FYetUtF2o
cnBP04ggFDpUZcXKyUR8xZGqyoAzHZWhV1URWBJZjrOx0Df5hp0FDSv6EzLyYgBoqMxm6dA6V3Fr
jD9PIQSLwtyJ+xmRKNXhmKoKL/q+GougFGX/Aecu+lSbSDVhXOK6rBY509TtTxAVopcAXFw0PV7U
bRkXfhh3AxPxvHcb415EZsAD+xjzorTnliRNu6+rArT9cLxnNVakRV/OvBZn3UV9R3u8OIsSFSY8
dzv6sWjTruJzUVInWzhNY9ObgZclypZweqmu1//HA34+4/yHS0fQWwSO8uc84Gn0xN/WPNAAyJvA
QG3ke9zFcB4ZElxPNEBA75ILg4VhaCOUwzhw36fwYUPjH/w+ceHME8QQUK8UHB4d/N/QADij9pIG
wJEQH2ZJw2ghaNqBfA+bxAs+1kpEWuT7RMRfuizpA2syPWfc/awcdlG3zr5ym+qzKNBn8LZo0fBh
Yfr20A5czEenwgekKwYYUuoDGUAdPfCbLF/Wg1vOuFOp0LZ+/X2IWjbTCRczLYx77MR5+RWauNxz
Bw94OTq2mZG8G8NSSLmIHNXPm5ifp60UZ90oZ5mwxZHqZAef1oAidVU1Nw7Gs6Hz6kPXghVvi9PB
gKUrrWeDNO8PasPHD9REdKZ5x0M0dM0lluDC4qGPDhKZlGBd0IduJHRpbPyJeUCwcdflS17kyYl1
JTpKCcjkukqeIWbqOXVYdSYIn3syv2p6sJSkH4OhYnS/4O1aNygNWtJ2s9or+29S+fFR1oFNJP6o
gzKv2JKazp3XXs2XnRpM2Hl5P88JubFpTxZeg6OZzJgXRLxZ43boQse24E+zYlHIqpulo5LL0ap4
DqgGXcLVeVGZhc2Hxaid02hI83njVP1+Sfwu6LlG536J88+2peUn2qaLwu8+jMgW5xmYpGOZi7oJ
UsGzLIya/KQuSdzNsWjdsFJV9rkZtfyQkcQ7IMaxISGq74ISwpqLijjRBRzGp0deNow8cApa78eW
VcdRUsoVjOTuPkc+NjdAhf2rviCZCrRuuhnTXBwnrV/MTZd5B1WTiw+864DS5CSLgxy3dN8SUX7h
MuUsTHmbX6lM0SOaJ/7SxTlaeWp0eTCiXGeL2C3rY15hMSslQbB5Pm5QkDRVFRhcqkOwxlEajNpV
h5UzNhWwQsWrQOZZ5wQIknUr12p9NAiCFrjj6VeOW4fN+ihWc4pldJXiXF8IEhXzvpD6AmUarQjr
9ZHXpf5x3Pfp17IEYhX4iMt4IbMRLYrU6edAavqzgbZy1dgsVkETe/0cZogAfl1R7xPbRXlAZTvM
6kp468ol+dUgB/db3XBy4BDSpGEMX9SwH9ca3pO0/RlsoBO2/SDHAIZVoctWU3XYW/hIjpuhmbkq
Hs5wDI8mbaIh26emhZuvhng4BxcBMhba7c8z1ugjoynLQjIADqXI4QOR7ZNqDgGjmg9tMcx6W5Rf
EtC/pWQwAyPo+0bMol4aFvDE5lclUnI1VJ65kdXYLlFDylva1/1Z1Ojy9E6yNEpLsWgbBB+fY8w/
xGPihJLWlIUkSsQHr4dn0HNs8T0vEu9QUdVcmtTrQs0GxkK5uXFLiuF8aKj9yPsC3phHKT6gLRiR
mSB6mLu+aZdp56Vf7560lFq42hj7bROgAdMj2Xf+HAYU6dOu9JMkSOK0CelY5Vee3+FPQGakntvC
4x9qGnsHOov6c9R3elbXFoc4bri3D3EJWL3GU4dOMQJqOOrKRd4V9sbyRK6Uq9kpsN/hqIoQPo/c
VJx3lVPME3gis2D0afTVx3UVdLRIZKCiHj4IaPmHmg8qW+QxBPB6rNrlyFJ9UcWVv9S59ed3aBVd
oS9kPBgRmiyCtAOyrQh1Cjs3cI8eo8p4UcAERFozFsPHN90Qhzzv4akf4T9SiC+i9oYQV1qGJh1X
RiWrthrOGsdctlWsg5bqr0qKIC7YEPriBNvm1O3is2RDgHOb7Bdp/Z12/pFPdB5Yxw8V5ue9IQvS
JkvLxqsYAr8ZEB1xzBh8YBnReWacAJeDDgVW+tyCH2sgEtTNEknEzr0y/WhQilasBRueIRHPGC9J
iLjyQlkMK9n7s65PZybSh0Tx6AxZpz9FPU4XQsdDGnSCJUumsxToeOvNhxIIKy+rer9tc0iAiKxK
Zk6NblTch22FbyvV6qMqkeVROjYGQpICHRBMr2tk95WgH8BN5mHWNuQUV3H0xYnxZ+OI66HRRTAq
UyzyNrdBMah27hRkmKVmzLMA17gNS8b0RQOzmsM2SceboqUhHhMV0DExi9L2FyptykOfZ0uS2iSk
dASAJUOLvmqiIO2G7Dhj6CMbXBxwvzrI+qE4cAUm+x0Y4ZkrmnLeqywKXL85LOOxXDhaf6ncxgt6
pd3jIXP5IaSh5DIdmDujbfTFRUUVOkUVNGj4TobyvJSC30rM5b7XVe5Xzhw9Q1l2aZFJ18PgkDno
OsS4pBKh2ygTRMa3h54feVXQjiPYA9Lm+3E6EhRs+ubDUc+wH11UhblJBhvNXSWGVZ/UXTmHyFfa
cBOPDYEa62Y+tlgda8RWOdj8D/BY1XOXReiMjIM373CjdFg0TrqfqQwIrnHawCBc3hqKs/lY4IOh
0JCVKMt1k2s8q4TxZylqP7vR2EKsDd7exxVdOqy5hgkjX6qELN2hij52qBwCQrI2oKTLQu1R56T2
6MdoUG7IQA0hFFTxZ5GCH1aGzCycWzruRBPPgSSIG4/T9pxTiT5mQ7XhENwnofHYcNjZqKNBiyPR
h3Gbfkx5A4GK8SDTFfH01tZ1fujXBQ8gJRvNdOu0C/Dp3SIzsDYuyHwYrbviUao/QHdnP4uTCpgV
cWjQlbVYlW3ZfVXukH/t4KTVillPhxQYVlAzOc5y0CKw5FZC1jBRtAqjrBB+wPo0Pm57m6FDgyPU
B4kZ2Qr7ELaLuCpcUIn4yrLeOWWoFmFGcF8BiNoNISPqzNssbY45rT14YhTkNXRFSwzZjQ7cYN/o
lRaIH3q0iOZRRYt5ZKroyq+kPe+yUabz0VQQgFlfOZC1EfQAmEK2RK6u5rLPIWjqqPbmSd1/VwXG
p6iI7ceult1+mfDqE6usDnKwhbN49JOw452ZOV4pIc85HmQFsLCibZ1DV4MBKxGu9nVETVjWNg3T
aIgWWiIBYuXVcvDyb9zkIjB11J1mzHFP6kjVi5zoelnhpA2bLotC4AwnvU4XnuMsYxyzMBfjl7Su
dTlLVQtJgK6qwxFlKJCJyReF59oQzjh4y1GPJ71MhmWtHXADTUQWNDft2ZgBx8tabcBzteJ06Kr8
okpNty9I5nwh1l8hVZrbjkP6oWKDXfglixdNHpWBQ6o4qGspZ009gopDy0jQCvccPKg+VRwi6dJv
hsBAhHdFyn7Zd308M2S8GBjhq15iFFgh0uWg0JJ10oQ5que61fFt1Q9LYsHltZXO561MGwg1+/5Q
tsiETWqig66KjmVcnXsRpTMeifRggHTWUZSKBPLYqZNkaM7IeO5nYF3REW8cJtt5WiY5KpdZ0aXx
B8LSagYqbLo4gBvepLd8B7IOVzEE/G6Q+W48FCHv8qE/6IH/jscUqEoWpnGR0flg0nbWixKyebTJ
+jQPwG83elYwmeHAxG0yXCcZ5LW8gJFI433whp/6wvvguH67KJQPgbbXdBcRH8c5GkazilOqF2lL
vRNLx8/VSOR8LNm59LUTpqO154mv8Cz3aXpaQZ7km+n1EKZYjd+g0mBPuoI7C4na2zoe8LyjuD0R
bUtm0CnnHXo9RD8BTcyZ3+X4uOOsOo+Bqsxx1JDZ4PCv0DEXBVXRpOvOxkMondoj4O+jw8KRLIhT
1w2zyqiwbWUfRqVIwFWW+bK3nly6wr/0HdsHNPOORgJEO8/TG467NvCqol4xlIW59q6THJtZZKV/
OMQjU5CW2JD+eKjtN9fr7A2HdNJx1ykDPN54+4RJelCn/oXbNr4bVMBlnFnW2uxgHCNhgCR4w7En
a+dDmRfjp7x28xOTFNcQgMbFXOOqKYPOjvRoUJGeSZVcV0UBXt+pihsOZQ+wWZG1i0ZBHq5Gbv0F
6AubY0z6cxtBFhU40DmRKT0l6RibAOGcHMLhkGrGhxE0rVHdFWu65qgqiToeIVtZhtVg89NMVZyG
oyDJN1UZNw6iVPaLAiXgCly/5iqA0FADD8h9cSNiFwxHG1N0LptYfLI1L7+MpFDfxkS7ZdBGxHPA
5HNfhY3bKUivaj2naBRHkbZ6YcAwzgUaD+QQqaDsIMjScsxWMm66L8iOCDJSnGQBVYkM6zTtdIDh
4qdVDKQk1QKSgkr69hKOLNVxNLe6UiPRAbBnOw5hL7uxzWbE2CaoK9N+TyAPvs+Jlft11ZX7vaNu
s36UgRkiDuGjOc7qBlJKcS3OWeG2Z1CiKc9J6o+zrKuA3aaeE9BYQ9osInKW+iI6BME+QuAXzbif
6IWTFuIgZ05cB/+X9XmW9bl+3hXw2CixqapCJfVXOZ9Jof1H5udu3UPeh7E9nxOotGyGa8MxXBcq
OfdVYyggb3qh4Eg0VGspnPX4kfaB+Q8ExnFDi8DD/NqHHBCCwQRAT+FMARQG4OwoVLQfy1svanhQ
JH/4/XnJmECrzrMy6+aKkNfyoZ0HatpQmcYgwPOSbo7SGjI3Gb0VKLKNP8elVzo5OMpWjleUNmW2
hkQsNQtVDWbwZhb3NOlDqJC632JVe8oJNe4zfugnFALRzHdUtd/5RW5OclqUzhDorKflN5pBnkPP
HMbylIQx5x665WCCGyjU9DxfQzG4jK5JQSq2ipkEoxAUSBoQxStpXZwmyLUd8ISc1lkZaAioimPE
hwpEjosCDUe4ICr97pgWHDScMnpK423ZpJdlb0i3uVC4giDS27TdwnZNymUcFbJJWCJuo06rtNqH
oDGHrL7Xmprvjya2kJwaZQkjqnM3kjha/Pry6GW5Dq4PJ043s8EIHJ6HWXn+5vVndf0xJcJAQ4K8
SVFGMhlaTShJAt/HTpUu6r6Lawt5Aht7UMzwnLFUZ51HICUWQlaedeTQskSZDNIwFanRCr79p4LX
fi3kJlf4vPcAUpabLwaCo2NwkMK7O+H3XEbSRVA0AKqxitK4dS5UlkJQM+NZzslcGbChyb1Buv+K
xS2gbHoNflwQUqiEEJjpCF2ECE4Ugh683JQ+kQ5OauLcMKdu4VLxyGMOeXfhWeIGqraMfc2oG9mD
X9/o5GHYXNeDDC7GFL4WERJ+k+uWzaC5doi4AXqTQ06kdcvcfE68CKs46FLZyFMVwXd+2iBJNFRV
f3PbL3O2m9vm0FgMo5V9D/K/oLQvbzuGtJLj9gm5cXjOKwLhgcvoGjTXsQd6lDxfSQdpdEKyamgu
MuO6YxLAQYIcNuXXG/EScZCEYjgIAJnozSRa+KrCyUZYJt10yFR0Dc5e0Xqpq7KIhrkTFcYfoNGi
7gGVX1/y7zcP07zgxBvEmXffwzfpCUl4EuXwXNU3HuvArCwGxICsL2jdNcabSxF57GvdwK5DDhCq
6uyrdoe29oECAxfofvMgbCzj8wcQzknAVD4XDujDCHJ4DCdWoekiUbvV2H/ra1vD7rpN5oIULlSP
qQM1aQJqUEKryuZptJ3e/E+WcfMbKaBD6KUYLoWvRwHjAPbp/1H2Zc116trWv4gqQHR6hdW5jWPH
PkleVHGyj0Qj1ICQ4NffQZxT34l3fdn35iGrvLy8ACFNzTmaCXrSonnjuwlBty6neo5e8SCdUkaX
MIs9DsigBJ5y6nyXbTuwApJJ14GmBGOTt7FwT1IX3dqA7rXjE5VC2vFgcmXTR2hRxun1z3fub6eJ
dmwgLiDQ2cVRGWLp76dZmXSa16lQr+OQR9g0OoTLzdfLGs9rfkNYjo1m4g5PbJJdPiKEWy1tkl+q
qIuWvjYC4X3falaBvxpb5Is3Wei1kv8Qx5L3cwyPbgQBk6IDdoopXuz9GP87kAXiR/CzG3mdWFoA
yuvmSQ/uwWxzq8fGm9Xg5KJSLvidWo0EUgmBwQolDtDgq4naoeON3DYIiaSAWojVIwXmMTcuj6MB
aR3lm2zwlNyAGJxG3ZpAsLTRAd/atwzsxj8s0wRi3d/mKRSi8IvQIoavB02J83cRA3NiNMu46K9l
rvIub3SM3t+mZsxRaptkKyPEZra+Rc/BZfid+xlOdMKQhNfBz6QwJ+fJPy/o7H0UR28LZD85hcoB
Qpe/TYs+9JNkQumv2mL+miOZ+iq7SxNB1hsyuRXDQdkybC9ShHUtawecySDhj1NfPHKzsegCyUO3
vdjITcV91UJ1FTUhW+RAz73L99ujJkIxhdZlh3W07frtZRuKHsxDPAz7Ltli9HGD1EgF3iSQRm0v
lQwB947kHTCuetpiPoNpyCcynYrS7feuD7xFRmN+Hp5WPFp9XanQ4SsUshWceRuNezIy61z238JU
gII+0cUmyxO0Ett8a23PLIo9aVPIBziT4QKqwPMvYzWy7GWJlwSTrKw4EpvFjAo50Z9X5fsQjtEv
wThCiJqVBcR276YGAR7GE6qHr1siJwueHfykhppNdWq4Ig4iiuz45yO+D5rp3go4TbBvo00Q/dsR
JxtPwkviv5DN7ZPRu2wPPOlU9ti8i8XkxVfWkQ2TENjCPPG7EoEF8/TPp7E//+G3RUHw5OO0xMaF
NvdphrT891W+kcWZiBbyRWajnEk9K5dHfykjDKKR6KcxQYlVqvZhmSqOiKNFrviRQ4S3KCgzAGss
9ZxyAxFfVTwFYocKUI1PiuVxrqK4baAyAlWESRSLuosz1oJyZAVypOtYxJiHahHILq5Y18/7yl/Q
UvFDiv1+By57S8Lypt77/6ZL7+MaZKlVvPtb0p9P+EER8vsV9wUEA95M5fMCtQqy5tzaFFkzQAHM
22xniC8i8QHTNvSU4IXPP1PpqND7lAYp5VP2xEKxT+nUtBuorFanZA+RZpvi5GSGRe8kV772WHXM
yz2JT9ZKYnWWicEy+oeb+C6yVciAgIXvxDXuIMxW70K1IaPcVDemz9UsCNbWrPl+AnNE3L50f65j
kPorzo2JsC9xxMo9pECggY0mEgnqhiTk+1vK9HhS1kA7sD6tH/ZxMKtXxT0zAZ9qBdkvcQVTMp36
qLTkpCuLir1ZsV/gcv/h0t5lmbg0igeepQmWCvSCyPd+v1tz6JNycGp9BqS+R6rZGkytbdha9X2O
qz4d6xVgw/ZSpuO+P8pIJbghoZADXwGdF8nMT5REzkNmNlkMByhOgtlHlg3RZGyhUFrOmR/0Ht0c
wualTbVHWJuRC+CA7cxi/ISiLsFQSJ5hKGaQXiCD88F1WBKCph1+ehufPRTuDxr7U9n1bo1WSBeQ
15TprnWg8d9S3cRvgNwLE31aZKkQHd7S21RUYQGBWaWCj/8UFt5tR/shodqK0xjbEh5y+r7SizuF
FFKH8tPkEsyQeUVLyPaMvR/jk3U6U/mR+UiFqS4GsmLAh4WNSFkQ9DBK3oZhfiiLqWLdic1ZhWCA
Bbk8WtifsAPICAt/DiM2ql+3jRsPKV8dhmrEWsEq2m8H78N+I6KuTfBC144uj7GSCmeS9z32pr6Y
98L4z6MNffjvMREXv28CCBJ4fAGyoPeVDbLWKeJxWD8JsRYDqyFEJLphPmbdfZFumV2PRthCV2Bd
UtoJgNemNdfxACkExBfIdqIby2WU3TEpStIYrwL/HrdDfPHMZcWhL0c1/Mi6YbOPUhXSfvPg8v2H
bEnisB2qbqQ5QEDkj5M7eZ9Xy701ggVVAwyTyS2JbUIP42hp0kDW5yyrVajM1tViXGwGSib0CxbD
slm/DnWI8i7rTjRNXPZUDNAZ8iYOCTDHs6ZeJAz5G+Pz1SxKZGZNuUGFsqGOxlTUV6FfmavNpLvi
tNCSk0Muo7B98oVK2xeXDZwdSDanSbOiPlVrXfAZ7BRtUxBOPB/4Bc0/Z6i/Y7/dMDrG8TnxiUhP
PJoqER91r2T2DJUA76NnCnY+fIJQkcx30TSP0SN2jNL9yG1R2OetXPgIblUpCGQ/0gD68cxawClQ
fmSVVDXtFUlFU1qQMdVrIrtq/CFSrZZwwFRZzV/UQT0LBHrwoF4vMxtNXh1QruRDcWYy6ot7aBii
vj8vBSRnA0S/1UhmjHJICCjkO0Ca0BOctsROWgD5j+ciPo5jpnV55ShrxXA75qE3/NgtfPbLrc8Z
39U8mfQuf2RjSsxV0WWCVyfMlQKAKtBogLnNMFWtpzWPMnBBB8Hs1q1Xnk+RaM++ldhtmp76DAF2
0a3LP6vIFfl0hcnhI9Z4grQluXcaWRet55VUofgwpGWJl/ntzahtB/wOrowMh9vUlJlXqEFoCnFN
YTVPL0mIorJs1i7vXXkOY5dIyDOyZd8XoSdtcTmc5NhUvgUGlpU2XS5ozsH1aK/LB2hrOz+cyp5E
qb6CCJhWy4eiI3kLISelOyZR2jkX/UvJGYu2mywbJoxUtBqE7DtEbSPym4gwWw63SWvaZHgAztxV
7Og7BAJ+BMtFcO4IWfspQZY4xOkx5mJtzSHWfWcrSGBjiB0/pzyFxgUqlIHSZ8DhxjQWdTBGNq1c
ix2kSQqxfwnOHylLbQzdc/pMTLj6RkOaSYpTJ/w+YmSYe7yoScyAc2S5h/xsAcdXNtTPChNgG5Fv
nGfwnficfrtUAfIFw2e6Ev+wl0wMRxtEskNCSbvfnkRnIs3/lQxhH+cxox3Aq8hFFrciglpZZH8Z
g4LGnECNIdNqfJWspWnaSuQQwWDKO+Ne5m507YjxisSmzsJtWRLuqq7cT7nFndYbZMitxxEIfmVe
WRT2CVbYaL/z+RrhvYHKfWiWJcFHscVWxuMcFjQowTX+uh5rCTGvQPgE3suDVsVTn2cMfHDmKQCg
WkPQirH4NXvYNkE2fCi7aL84Nq8/B8Nh1tjmV45L8y3ffyJT3t+RGPzL06+hjt4+/p9BfvscavS0
vytTLXECyRiJ5bVvC93aczuSFRdt0i3gWDwlvI2fUIBzRev87UapbZkx1VB5O8uvxoSuLK+TXixr
8YFKyHW2pyWVAz6SamBstgHAwBZa9zEYJg9ZSJ7izaHksXmlbyOoNFYQ4trbNYm0RY3WaDUWPrms
DnwIFs3brX2bHgXrB4xPkbX4i2NeDvvFh2IF/Xviid0PIzJR4M1VmbgUzxv8LG6+xpWSfXjfJtIG
kRPOEhe5f0vS2gl/B6kkweyaZrGf+tuARpvf8IMC75uVxyiGAri72uB1DfrMd0QLSvHWKaxp+hOn
1JPH/W2XMjWvScFHTJ8pR8aKi7cLkt0PE8Dz/Qth9MELWM4KL8MY78tBbvl+/qOD/MY/u4EPvD2N
vMJkF4YknFzA+5fJfEPe5krbQVpRnn8NOe0Wi9MJLenxJdgBFA7e6bbHPr8kZiviZ2RuXbUctInm
EaT4BI+PbfJO4EmIh3nQwDYHAAZAlnCbhLsqFd+Xs8P+ivf61RVddeqRLIb1mtBpCOoCRUEsZTPQ
bJALpB4csGFCoeGKofQ2E16QNObDvTQO/68SVOfXPPYJEC0D8mC4X/qZARTwtsPRE8HV8rILKlAF
sHXb575HSyug0oGYFBGmsmJw1XGQ2GIhpItGRqernGKrCl9iKBcQb/igVN9ffuHX3TwI252cGFDv
fl+hrSDkojuB4TiTn2sGhqoBAzYxEPrbCxGV8vOzIV744jK/XXqgfMIQgTXfelxRz/2UH4stThDl
Zpvtw5cEvc8a4FX7FH/DT6up9xiBxKX79c5tm+LFYoLj89Cq5/ipHTbgyhDy9iOFr6FdC3lHNETW
46FYk72GXXI3Afh7A1m2JB8sA0dqLEuvODMbvmN7QwgZynLgdSbPeuClDH6v4quUqJ2gmx0ATOQ3
si/29TRnvgXqz6GERagkBVux500rIg0kUQRKqP7iIIHE+Kau6gH+dwPkgPkN2k3jKr94pGcsuvZs
gtjgnpJuhweVw3Z3V/aMFPPHDDDWyo6BddEqToXXkDYcAF0A5a9LgEDF14zDqWdqbIYUN3+Lsg1X
VYxy3zZkzvbpZlOQwOnhbSS7WQGJJm3ckuXab1CPlB/7zfnoySKZBqqwaZDFXxFvMb8irzeMQAfp
9D6NNLTH5oTyckephhb5KjJrKpXXXwu6CpO8ZmEohvuiMBoakCxV0xz920OYH9gROxoZ8nqCpNRE
TTUkpX0BIun7+VPMTcd5w/KViPDoS+Q25gddWmjEvkwgxG18tr1bIM+Hk2PqXzZocjMFVUyBgqOe
k0QhpyzLnLrEYZZLuJ2aBW9G5VKXHlRYOPy6krd7aXQHaBaiL7Lul/Uz3AzDssc/uvI9miD73xdv
O8n9EzBKYcwgctzfy5M4wicg4Nw/yAjQCQkXxbhzGy3UI1jKHNkiu9/mNdHHDgt1X5VU7r/5NWWR
UyISUbRrxK/e8PA9nEa8sWG1pAQlb+PqwcFhAVrbxyPQ82zdIN6FPmTcVzmPth0OnED64CVDWjZf
mS3G/M5i8A/3wC33M+9bUJtQYf48UG4ptjSDqbJrG/dLGttuK/u6G7XLPoLH3q+vfwMaDZ6+gtkQ
DWYHISdb2Cw7wA1iFKuFKVz05Npc4/OzB224XLcp39M4kQUcAwLh/bTczwUXqR77SM1yCLGRyqQ7
r3kYfdjnZMm2tG93/cYooc3sBqzG09uAAAfeg15fFXuKlU1J1N2IlAzQt/+5vHpX0APLQXzADE4R
3Irkb7CymIHeA69On4RSBc665DxgNXiFMGuibF9BwwLgBaKd1uzn/ufD7/D6f5EV++HxWI4ix1Mf
YST8Gz1nXVDwqZaAqt5CYwcMGGeBOgAr6c+HegegYzXFsDPiWICs8P97V4GHALNiSCX/M0fiPijV
GM2y7AOMjvvdp4XYbyosdbjDKrMZbtmv4Pjnc/kdQoBpGPOnwvNh4aEk6P9C0t9hFLaQFPBtx5/Q
gxlhrM2TPR+fpgqs5AYJ6T+O898PiJ4+AA7QtTEFuLh3oP9v9qAXFtZCGbNHGNWwUfAeO/5VufYI
c79W9p8vMNlhu/93Y/crBHYL33kClyfc6e+BzDB0GR/noXj8FTG82JUzNTRia56fQjZVy6nTbLMf
nSdrd5Bu3OM5gbnjKZo2KCP/AZVLfp/pOCOUUvtTkUgJ3zYgundA40rjyJcrMY/D26LyyOuwxoPr
GeJ6Wy0tboHI3M4PU5gscAYmEvuJdJrAcgbRLir7Uy4JHFR1QGhZG4R6g49jfbDkvl0J6snGv9Fu
+i3M/nlY399G3LgsJmCz0Uw4Sar3LCv2XTOnIVruxdTvkWn7mQjpCTr1j2tUuQxP//vfQ105CBA0
+o5xI/d/e+/V36dNGZCN4CFT7v7XthcgDO3qWCGyqtpOeMzCn4/3ezgAXErBBu2NrKFHyQAwvoMX
/bqF1m55fynHyPZ5U0pZkq+Fxfz9v0We/VAYyQqEGtqZouZ7T/xJlsrV8YJf3jKDJQdYgduaGomX
P1/VLynGfy0HQHc4FIVA5idPjuaCvw9kHIMmKaHdPNstjQWUcHnYxQEOT1J16t/TNoJfbtTEAXXS
WrINxVs953xO5A02T0hweKN6DSDmNs0ABcQPkuWcq8uKrTpX97BB9ElYG5aCAfoyGfj0+NF2aTaa
oxzcls6QJcfFJA+VzYF83ZKQKFI80Dd6rS9QG5APbJSJCXc9hxsGkhm3FC1cn3EHqcYFeX/ZysMQ
dRq34le+UEb4M1FDeLlv5UiYK8Tu4mdUecv8ex8jknohU0RSVGr7ruyXNEJ+qdIKafuYOnwAGU/h
ynsyDXtuFb2lGhpcJRZfrCGDa+t+mmUCUdtk4ZA8FLocOlf/B4Ew2MVE/Suv+JnQgOjyGN/NVPue
WpoFQA9S/b6AnbuCaeVJQtyJjTsGedDyZggSj9I9A14fuuGZIAulkDmvM830VVfE0V6bT4sF7Lm+
lUXUrxMxB9E7CRQUgEgJ0L/uxFwp1kROcR/L2qAdXp4+UEN16Y/cYK2ZT/lKl019Avy/E0xIyeK0
uFfzBEz/U6sB/vIDREjg1U/CmiTpGpkgB/z3ikpwqq7zIvj0a5KHda7ugWIx/XGktOvTYzdOUYzC
FOs4zA0agIDaPo5qxb2FbyHd7FrHEYCCpUGmBA9fs2Yr87c9neZpq8EO+xbFLa0saMpWxNM5i4fZ
vxax7FdxYBnyXxhay1HazyOAkMjVMJjsDNiv0GBAT/PitpIIo91pFEOROiS1P9Me4NB72raO874H
vE2N4WdyNpZDjwrKUghUoIq0cSETBBauSpxG2kNz6/tooZ8QU1X1pEcaQf3c5jyHbYb7J7TVQGOK
tfXs3MKqfmljsl1JG5YLgAX1WNoibQLNxX3ZzgMsZNliPzFM6kvGczXVWH3itbN6+MzjVh0CTeCl
qQYyn1F7AuFJ4fKqdPxV9ViOo9fFLQTN8BBmQuDuxpE9dWXIjp1q3YetG+b4iCR5PlYrrFOYsYX8
LrR7gudS39gs4lCNT/Mxn4AIQxfCL4ty9CCoh99MCwOaXbc/WujYD4PQvF6zcTzkjJrrakvlCTpQ
kLKw2Wf46modm6wby5PHV15VKI9ebYCVBTIE9sNQmB37kAzwAdIuP4kuVk86A1ReD0BMJii8FX/2
Yau+DdGYo7J28pOv0vYYp3N8nUG52tYqishtBtTsZOcJTaa7kn0EltdCPjQT+gOC+QzlRaKTxyXt
RHvS6xgdk0nOj9OSof5HKDhMa3DXZLIrdKrSV+icQGGy+tyi1cJ6BUGA+z6lWZccldOwS/JWihVi
07z6q5rzUh4iFtlrSaEOOGTJ3H0MC9of5KDOb/JpTmAzqIT6FneTvg1lFt9MRbLPUJbvlCZf/HVA
dnkXl/1yBTA6glGdiPRQIfr9SLwnI4TGVSJQxeroi9fG/2WiKDRpm2zfpqlTKQh+Dfngtk2YuWLQ
Qw0Bk3UHvfk+XBeOQyYfo2nK/ZqUCMSocJrFE4iJobke9LUNxp5S7VL4BCWMHSR/yf36PXaM3WcJ
ls8yufkApC9uax7kUh7yVZFjVs7jvRaZ/bLqgBQpBtsMlbLrIUnoGxj6cij0HYHf3xlVk3QYzwp1
e53Gcv4YkrH/OMH90jf9PPNnAxP7Zxu0RO+J4CDwTqzu4K6MBxCg8Mv3WHhBbA1sb/4B3kgxNOO2
dN86qbcanIt8wfOSTa31knykwPSv4CGvGmdjdp21Y/Ztqopw2wF+X8ACZA4HZXPNoPpFgej4bVFF
MIYMSU+/2Qg5xqFCugRhfTeZh8IXPfrYGLjqaLuVlzlR4gGyGUgtvLDPsADr8+JCcu70UnyzBOYZ
lK3Pm5FbdTY6W+vOSP7XigE5i7l07oisbH2aLbxttc0MCNQeDTxisSxX6ESgzwZpYVLzcqLPdJzp
KwmafOosU6/Ltmx/OUzwA/ripHcZeP5zjJ3iYIKZn5DuQdvsx+U2slP/dYvVeCZDwiBRArp7L9Y4
w14WEJHirq0Az+R9ccFzU1mjp7E797mzzxA5EZz/kl4n8UhOXUGmL4DJzAMdhb0k60CfpLTbDZ86
cwwlQi6qUjhBR/g8rq3L/MM4oQuQrarsO9xDCA6pWZf7bJVYPICYPiRkdjfBlv6q9QE6b+Wq8cwK
mR1QrUJhCRSCXm2RZbeMCftxSyvxXAHJ+GK2av6EDZ9fsNhK9MGIZkiKivY0UJbfgnBOSDNLOhyq
bR0J5rsdTxuPFHqfVOKBBzR1aCDUiE/Wd+aLnl0GXXy+bbeWZu4GuqEexbpUnzjZqETMluFIyr66
JKDgmgVdKD5UCycAym30I2IplGu3a55t6Ny0yoDU81A6IMzVLbpALOV8jGF6geltoJrd+kjzB4Ae
w32UrePLMNtv+BsO3LVNXiaJDKZzZXcfaAc1ZK6T9poqnX51EfpRNYPw8R2UN+65TZfFnAVcAFlD
RVLeZEzZ6kRjmDmupaj0AbQqzDQL6OdDRTeYqGDboEstCRvvVQT6/WaNTImxLmI/21tDF/AuSbCJ
vxphlPhAQhZ9LEfa6qYIVqijoNo+drxd5BEM7CpuZNurFubAMYdAkbEkOpfLNG2P6AplnTjvqUd8
oCYoGIwxasrz/hp26cIO8Ccic2ly6dhyB/CimxriEv7JlxtsJCoeiluI/Fhy8AlSxJsZdfH8krco
xiziiNVzXiBx4iNUPpdlLsrrPA3x2H3ayMrSpV6D2S1+KYJdfFVlAOjPZlhHexDLlLsnGnHYHX3K
B2prGzE+9E2U0fDUEohY6lRkw0e1JhE6oKDu62CfMml862kXxgb207i8KweE0wP0attBAWi67tK5
bYqk7K/naA1T92FYo4JuBMM/xkEeAJvIfhdNoYOI/DDPWVfNh7XoiiEF3j0prIcKbGPjYLWVxyxx
g7jtBcjSWo5AXZttDmZEu5IVPEzpuv4ytlmujhy83V3fArU8dKENF8KzpDoUVSxKIFSdTa56bjXY
QZeXKxz5IKOLOZ3vo5yGspEdy6a6zHoCZAwQ2kuiI/tjgaXnQKxGMwGlWEKOMA+lLm2QwolINaDK
oQzz8C4Xj2uUqRKJmavWdmgQSWd8QMEfjSelIQiZqjgKPWhYLEwS6LGXZVKKo06DyvO7JFoK9wxu
VbJLtxu3+bJ83TbBn7nQXznVeYd+AF4+eUgtjqxi9gznjYkRJAoLNqrcboY1He4tad1pEZY22uht
b0pCYFSRMpdPdhyKg7VocuaqNkN8XWb5feZsO5VqAKvGA7sD4VfFTRImbw4bNpvsgU6CoNWQtfbQ
LoBeMB8wYWrI0/yPROn+ozbjVB2nsuS3kxrhWDVoenB0gS/sCiAu3038gV5JBUdXOprh1BuWQ8Id
J0c6C3XTM/gn0z5kN6kGh6j4BC6Zoiw6pClD92tXuvMW0nSo0Z9skAdYtMyEdk6Fuoecz89X2npW
U/Q/CI3peddkxbRo+OYlg6QT+kR3NRW4uOMKzPlpY7b9wUBDmzOMaMvBYlH6elt7e49dHpt/W/TD
oe2QX+AU2CN2nRadKWiBNjxavHQtT74CCEMbnj6B3Tam8lTqsnuIutg2iyzE53iUz0MHYRZH4XYq
U9Z9UT6FFTEnsNeSmNlrlxK4RBka7FRNC6zymukUF81jAM5tWBoUu+RDh7LkekHTve+9IOXXnvHk
c58Qf7uASD3k2qgrAgT3BVh42u8xLeiadLG5KxgjyFsRHPdJmH3P+r0YXke579ohnV7VUkXtcSha
8JLAdlVxBYt8q5rJtmEG9bMpYHel75KGDIgjdRG1XX436Cl9FUKg5VI64BzQC6MUcHziexugUZgT
YtX5lSxcWh5mAV2lRa7V82up1fwvjapNNL0mJP6Kjddb+PlgwLtEc18cZt1Fl9bk6fNO458S2Joc
+nBF+kOeh+7Vwb2F7QGV50k5BnESjJrkFkyavdErNB615UhpbsPk9GufzgF+dKB+S90uQ/g+zyvW
ChYl6jSnASr+WEAiLTUIsuU4dgu5BmbMoWBqw4ZkHirOvzIoOtlJlmK+yVbUb3WEdGQ+oKNelB9h
UIMEN96W/GWehuFLqZfQ9BOZDmiFYOJ759GaC2RXRSHSQQ5XF7MXwxne3vka0W/0x2CEQPuEQHeH
5jZF6p4In0QNbJ+Q+awyzvXR6gWCfwhEMImaTEjRZf1y4ksBZkPC5tgjSbPHvYxdGraaNkVOTUa2
fR4nN/YfUpXA7IqqgvUIabRQm25s4viwnqM47cbsQ+EIq+o+MS35NkDFGcE9GFWhg+3Vjn2I73qh
CkUbVNsh07XbhJxcU2LDzdeDAJ1UDbWDuDpbD+OCRlY9el2wlMTN5FCA6YdhATpE6gDVNTqyWadN
+5nzPlP84LFUwGrAjUNGWy/BqGJGw42+GK+ccJH892TQBiY/CsiRJHzCBtTXE4tTUCFnDd3SPB7s
mkVx99A53eM+oKPi1LoOwmJA8gvE8bj8v2RES3RE0VM3rgeqRcg/o0NEKp7esNNI7/j/PNAdqUwT
FvQNemnuTDro+52WwDrcyh88Y3EozpA5b1hvJplo+8VpLyJRjxWArgiVLet8gS0C4Xh+cQKAQnU7
I6EM93FH4zVrHJ+c6c8byCbcLWx5nepeSeXGRaKp4+zW8YY4XN5Wtwqih6mBBgWtuJ7InOu2OBbQ
jbYwNzpnVgVZUDsjx0HtwM1J66pDPI5mdeghCrpLoa1C6g5n73lbKYx/c5Wd27mU66oBii4ANtsG
Cic3+OzIx4BuM0ftIYChwA5GVd1uSP3geY6GgoGUWhjVaHeRGZodYask2Rk0nHzRlRueI4hd0KBS
wXxWZw5r5wjxh/wRj7tlGWJ0YfujKiYqDouFbCTUW2rABW6FW3+K3q9py5cHYJfLBbBse6tihnZ9
aeHuYDxd0T2ESGinFgpeVkfDU0eDL68MUriyJmjCtbco8P14tnMMUWGo4K2EV2bpf+gtRm8MZjOJ
7hXYRx06fWzr49RGPiBBiOBYLtHyoUEPkTw/2yKb5YHJKrxGGwurrhPuTfJYoSNhfvB4luZ3i+6e
toahGKXBuEULqhGLBmFHpBN2ujiR98sP2DV3xAUZdTo2Wy/QrwVbF4tO0iUVtDKpgUGUxRnModka
T5dkUuUXNH7I4JguWcpVA0CxzVGhlut0L6sidoc0zt38GUoEqBhqqyF6ayCxMAsSpCSFzAfg1j1H
5S3rzCAPvwvgv0KN3oLlseyL4Trik4Ky3OXwOkDqpiWUFOnq0N5kzCkYIjT0O8NGgBtTBh7VBFK3
i0Eroa5xAMxeN+gHMDcY/YhujgrXifYQRaLRegY3+4AGDhU6l0Hq8FcELRHAw05zNF+Cvusriksv
PpadtHvWRdL2ggymuLboe9C+IkQS2MeXrHtUnrA7qBb5D24TjHzltwD1GPoF1f22taHWbeyfq5C7
B2/RhuRew8YGsraUCtG0lPAO9Dl9TAAflgfaKX+VALRoDx5SlX95ksFHmPdwKo9Z10EtaPMnw7g6
zekYfy7slNS0hCxQ2GGDYH7a1hp2pPUensq0PcB4vsBjNcBdX9N2ocsVLyzEYtO4QZ3JmUcDPU+H
XamAahht48o1PYGwAe0ZExgLD3zZWysi82FAYWZdQu1H+IR2gBzdme6I0+6Wp8lSHeKc6/IEXYL+
5EM5QwQ8j7hKkPOwfVtR8VoiAf9goj3jnfBYCLRDiNa1rYueUahDetMKtIKo/oe9M1mOG9my7a88
qznS0DgAx6AmAUTPJtiIIjmBUZSEvnP0+PpaUOatK/HeyrS0N3lmryaZ6oKIQAAOP+fsvXaKEIp2
yWUp6ABsFqeunW02oHcLLL3ArI5rnw6FjboNFUdRB4NVfx/buMRk3k7+2Nnzi8tqMZynrlR1kDeD
vG9thbW402xoEBoSm5NVmNW1lYfmWcZ55qLaCedio4zQO2tabH6Z8yQ7TRrUSqRzqY8ky3zDpNKX
mPRcD+O63aYK175I5qAf57Td5EoC+ejjROasv8rKz6lhzvauc0b7SYP5NN3QucosmgEVpIq8LoyX
xEOAsCnQRdxUCD70rTvaM0WBZ2IyaEIdjkRhpPFjBjdo9Hlusqtjfx7EFkSk9bw5t6M10oa2zCq8
kXlhPTeIHqINBLAXqy2qZ4WNe0M8Dr1HBI7olqKBSz7HhK6NWMazdtJ8jZ3Htepx27T0XV7LqNfw
w3NTByrJ3Nuu76pTZzdYL5SbXdEXcA9aqMsnOsaJy2UQOV9qc7G2k9Db+0HN5jEjttf000GO625N
L1CyAK/auG0rD60Vl06weBobpyLxpn0JQyC/xy2bBIrmVqC41IXfWHa/ZftinMu5ipHqjcZzHM7T
sxd2xqZuex0no51tC5mH31H56gFU2e6TZLu/N0RofKkQhD/rvASy48SJQ4H/jAVGXk/M3Pf10HHX
yf4NvXB3qXt9DiEHV7rBfbBcvEiDtKUMUex5HijQVBL6CaDJM1007WpsTPU5pdkRyIlCBWxQuWym
2KieNJmLhzS2ROELuvrHui4NJlMIHzPLApVD919ts5p+kPrCAyorhoCRNKaiZyraqqjvlWihsNx2
adywyrfE1yAVUg3+Z2b205wWDbMG5n/VrZhRtsz70cQ6YQZWpU9dfNT7uEiXI7rqufsUJtNov9ul
qLIDFvyiE34olN5pgRxsMSoWrwxxCTMt5AoQSRPQOOjgjIVto9RnfPyZo/Tp2M8TXcyNY072Tohy
lK9OWXYsKk2d5VPOOmbHuh2wz0M2EGizE0XoSwSSJ9TBbOMROc14oblpUJULG2VmXFff9Eab3TZg
vohubtvWQH4gcSxJlCHeqaNw1XRzDTaMQaI0WvTmbrBkRwmTWJOj1FMlx3BIA+aiIHZ3OHiSKb1J
06qFjtGOpGkZW722+rb50mfLYMzAJaI6mf2xEmzJNguMjmY4hPgFU8+nY71+EuGAScj3cTQNbvO5
h9IBLS8JZcbfIU13QX9oXUvBfIaIE+aOP+medIfdX4znfvVrMPzDQO1hXcUhjGoOHcKvw7lSp+ZI
p9p711NMHX8MoeEO24yflFVEiC9HOZSFrxdCme7GVTm+oE3OHKX1OxB07qf0x6Drz9/Xr8Ne3pbL
2BwrKylxDA+ZFf36thJ7xikUJe7XrKrXQUvxuw6jyLycC1GrGJf9xaDy1xH5ekRs3JyN1cqLX/oj
f5mmoex07Avfit+POPwucrHsUjEpb91YAKftBn3ScGAkKcPK37+Kv8Xy/p8Q3D8TuP+vgN//D7K8
LYIAmYX/92j+XxIAPoap/IgA+P1Ff8AcSBkmdZM/Mm2B/WhF9v8jAkBav6GmBvLvudii2UtwJf2R
AUAehED/Y3Dlc62h1EA1wzR5zQCwHCJZHVYed/WcrhatvwN0cNfj/6wIgSsKbILRPt4+e9WHrLP/
n2gBcnCqqpoj4yCZXuVYbCvps0UGqVLODa1mHmhl+DqDPqM+lFH8Se/ryGeIX+Fyivobq3JgGqoB
wpEbYpJQri0v8RwxW3PK/LEq4cFQcshjE3aP7KEnRpx986ZbdaZ41BEn9KlVWvlkgla51IxO8w2T
aPXVDsvqXMWRdyXmyX4r9SYHtW229ptVOytbD/4CnKpKA4niTp8yqyqmbx4RQm56Slox3sSVu1VF
68toSs96mtVy72C/eWQnGXUp/e9eQFzE3RKYcaU9asKuuw04toFRdBptXDxfmxaYpghYBaYbA7cO
D+VYvuZZLs1zC16P04J7HEvAGF2ltdH7feawJdQhb9HRG0d7B8AaRmebfRHFUp4jxpRQ0RYR2Epk
zyptqYaNUAQaVhs/D63xyTTTGbcLyqMjthbwMnVRX7DM63gNQviaOiK9F/oUYKDaafrERDgOsiTN
xaZZhsZ9wtE2dD5LtOZtF7WALqUFABk99KI8wbQiOvOWFsHS7DTELI8/kJI9GvsFi9JYv4hIwObD
f/vI9Go9y5nBuYgrz3j0wCOYm9kcjcco6RjT5rXNj++sXB82quoQmWLQoqWAAxoQOeTlYivtAb44
lChWaU01QAzHEqikoYCT+T9+CVGE7zWsHeVsmp5Hpz/HBa9BBpm5V3WJItWku1/4dlcA2RQUcr7d
O1TkgwBUmccR0J1osr0nWWVWD00u9J6MXgOVruRQ0RZSwnhEocvHKHoolaNb9ct+6jzraMWd/VZD
m2Kq3kmVbNTULmevnDk+25rqbEZGtvhY4vlA7npSzAbx2bnLljw+aXLmDYxGM0VbN0o5u8UQ1i/g
HqlUo3DIaAagm0zZHbm5YNuEkO+GJtqImBC3XHTsVmjKJqrS7isPbICXENKWjUCNkXDGG5Xv8zTt
Gr/SyqEdaNqtZE7qBX785KwfXi5dCuXHzDiDapz4k6UBCSoYMB2nKeZrWdqufnHYyfpCq/kQYW/q
F5kMztWPI9JrB4sAx9Q6MlLi2myARid+Okbh06iyTvp48yM3ECPGz71iJ/ims9+SvmDEdHZ0Vb80
Js09hIGTOkQ0FcUd2Exa4VYTV8fEQnm/DelM4e4yE35+ZOV8rHkdHcFmcD6LLp21px/vEpV2Hx3y
mQmmbxk2b9auHa4yYjxgkKi85MlOV46aCd0LM81iaJaHbsxguzJ/4SvFurmeE4AP7U03e9XZc1qA
rari9x4DyRUAGTFz0pCZ7rNK44Lw4Gbv3TFnhXJTkJCi0I15B00m/74suKk2qYM5lDLdzCtqLU0W
+6ofxuoM42WC3l5nkz+5WTcGnWcuB0B6470+yukypHP9YnGlWQh8aBlwnSLi2ZDuU191sver2sYA
bANkAWFowgzvizKy/Fm17o2ju+E59WbviS/TiQOUisZ9Sh8InQCGqpdO9C3amdScHgauYpimstgt
CK59HbDVXZ907XuqWYa1yXnoPOVePj1I0AS+ayoubFONig/DCbhydKHx6QokVpBv7ZJdE4U5rWgP
BAuSmmhYDsg03MOI/e8dgTIySIOuEuNwbI0sDi1g3ihKof6W6/mdpzjEuwu312EKPnDAYrzFDCC2
GCFMPEydNTIiDVEvFQoJj4WZAYKpjGMfrnt0Vxp1eZ8PlUPrJ8vTauNmsYnbbXF3lEnzN+EW1ilU
4LCoqYyvue1ivI/6yd3pLIFXDdjDb1YzjY+9bc/HuigLjDZQBatE+6RSTT3FpkCp3mQrRtCTyZ4Z
GO22ScNJRfeJP5vKnS6LeVtG+vItITeCO2DM27O0GdJshtSlTwXZ1XqZs7Q9M8HDaUSIkHHsF5Vd
43+xA3ukwUOR0pmAacPFvWI6dINSufhm216MlB0fMGbDuZlPJX2um3zU7g3CaqatbhtMqjI5tMZV
zma9uVuEFR8H3dt3g4N9jxZE0DZZfT1CwiTnpQ8vGBlZTSAdYNGt+3ukFs+QmckYwEu1AO1H6X9V
Z6Vufgqplp5oXKsHeoWX2B6ae6xCMGii1riHxuM+lC7FYN5PnbxtEEscEGPXq3FMf47McWIAKx+X
yHQ+98zNUTcA/9gzgKelzPeW14dBrTMwazywZS/8vjYvLYIhvJiY4bc5NvarsYLkNodNp6OGoHU2
mTR0c/pudOMsBYmSarTe5kjLdbx98fiKcL1glirw/u/0ou8LhHV53vuaIWj7WQ3Q2EnvHk18YC8J
4IiWR6Gl3/ap6Ilh0Orj4Fhc1aOVvk483s9j3vc3nam/rl2e65oeUbcxxql2fLcMu6vWWQgcEZ75
MHsk/cxTatwhMeq+DwjIX2cvqpq3qdPz4S4htSA6d2rJjgxXS0Zz6tlEC38X4xPFRQmDla3gdDV0
DOpzCoLBdZgStZZ2q1TnbFvsVzPNweIbYq7pqlnRmDgNzDua4cMLWIowiIoYIWDt2bdTPzJzy8oY
TCvS3vrG1cLsWg8bswziXtfuRIYWxxU9k4giBwwnnOlUt0X5mvQUu3ZVfwr7Wj9lunrCpD8gaec6
bVP9xTCjI97B9kqj7/88jpEFGzebwXyErUHXOI7PbSSiWwtt3nXvqoPsx26TuSZyI92ASetW9SSu
xrgTfEJp+HS2rDyga4iGhrb7jSO4VPQkvkJnVB1gcn8OU0GzJHfoMpmV8MuxywJnyvPAQM3CWliD
/5wcLJ6WFy5BJBoUXsj8jZ0nLH3amGZt3clIOBeMVd1DpUTPgx5kL58n7vxsmXaa2w3XCBLwGPfR
J0dv6J0oLQkMpCU+3TqbOJmieEjSamDkxfZjZ+I1DGhhpEwhKaIYgzg2c5s2ji8FYJ5dZunzo67U
cEZdqH/WFC8cMM6BLHOHQzIB6w5QY9xZnc5Ao2RkEHQm4jLicpr72C7ywZ/Ldtz2VZkAlh4r49SL
tL9L1laDCp2j7FJ5VWXR/Elv8xBZRNE/xX38nIZFiLTKkGwopiH6NNRro7edOp64rXVyahAgkx7B
X/ViuXN6CLCbTjG9YD6sw1SULrPkHR0FmzuhQH5UT3bDRLLn6QglneYaAPt9PQr5VHt88KGe1AO0
WRdsfxOmWx6HoEnTNgmaNWJDhnBHJ2Xcx6ED+VelsQiWOWrPlZjhV+rxvKpdRLUbTRNIPa+Zrt1i
Yqbost58TZve+Q5/etxCrreXA+zQ/L3Gb3rwlBdu83VrVePQ3eTD3GzwYRaVnxepQxJIg2cFXJgv
e9lfj4ifg3DOO38emgGbuGueibUZbpZW1tYnnm/ZdUejDYpr4U3FJe0SeLyZXd33CFGc+9zTrMW3
Mcxshi5lW1CO4ktmmDoIBFo63EA6e0FIy9ltxEM2Yuh4VWZtu537zJv8FL/+Xcs24NrMcTRvytmK
nt1iKKtgseiA0kt5iXqjul/Ccc0hi+Jdk/Xzld3a9k1Txg2T0qbRgr6yacAC8D5PRjPvZZlMF8Pu
2sd4LE7oh8+1XKYA6zGBJ23VvoPq0Pc0ptTJGOxwryL5xEZt3LmtQiGlxF06zEz97SHLkHBNRZSf
CKEhhiFBLDdviD+oU5yOJSzMwnSWe0x89ZcpgwDB5WMCKKlLHJRWiYK0tMLlKkP8U7zPw9ReNG9e
brHOqmRL88juv8iufgRtVmbuRiU9MLN9obG4HbFA7sEqu/eVkX+uGTbH5zJv3PDKKvW3bvTq6wmL
JaxxroVjNiYh3zNUsK3M0ti990xU75+Tgl+pcaOAhV3wjzY7m0QUheXersfPSwzkGD+CjNxLZNbN
haffEQ1yoY2Hnyr5y+8q8J9Zh2t76SdtuPB0y5Z0VqHOCEOAPvy1MI68sZ/NiH2tq5Q4MoTwrlDo
mI8L/bqvnjKS/Z8fz/61sUTYF34MQ9qA+1xdsFX44D5hIjIjRGirA2Jej4kjW/eWhfktA3wfB2bV
g3SlOXQTDbK3jug+6Jj6WJDigtA7cix2Gjf21mlKoW4LNRg3heYsKB5Nw3saYjjxA5kEK6sZWtBx
JZN81SPd8ijoRbc8mI7GALqZMjgtfc82s07tt8oexu6hNTyIjguethEAtkP78nWhniAKQk4UbBHD
e/b6ML+RnOvGI94AbISgkr5yyZTfJZk7D5YXsaNnis6/JyqxfqFnN01XEbWRtq6dOgWWoYV3i9b2
7Q7ZsWr3MqrUYV6be7eiQh6yV8jv6QYbsnr5UQsXTmP8hRvpo9OBhAKoUnRqJO4rmjMfvvSMHXLo
tMzH7Hmtl+0kpTZAzEa59uff9vqDfr26OBA2DrYB0GjMj1eXZFCpNTkHyuOcr7iWWM26suH74d5D
wol/nXKpmihCFp6yL3/36BKXBdYj3FceCZAfWqtwNg2XUSHev7Q2H51xlAEogZn9Y64O1aRxVKdz
KQK0saBs+/ODG782dtcLHfC7qeN5MlwL49OHkzymthZWoaoOLTpd5OVj1AvMpY35WKYtZTO8SD78
IObqTIoXe1RdlT2FXxm5oOXFZDz+eEN/q735/2NUIQvbarf6n9ubZwC1/Xs2/0y4/eNF/8goMmDV
AjldbYo2Pc5/Nje932yXZZPq50ca4XqJ/bO5aQjSvv59c1N4UAPQ/PIl6wav+hu0WuPj3SxN3XDM
tbW6klBN84NPip5nrOQSRqcBWm3sW5bh3lEcLTuofd0+QXt8GvQvKUqCY90IMW6YD3kQ1YfuABxx
2FuN0ez1LgHH/dNp/DfPFtukgfvL/Y/9Dq8jN4LpmPR5P4J0p5bkwowoyaNL4k5163mZfisRU/Ae
tNDOcJWT5mEIDU4l3JqO7fBGq4fWR3nXh19lWRp3LXaRhpk+ZYT7eam16Aa789ihLmqNlwJdl6O2
MLYWCkdHk0Fup6bOVsKWrRYIp9PkYbXEB0LPyi4OIOuIbArgIGTqUzwP0boOMG/0PTtv7mXY5nMg
cL8WGw0z+0mqHlGnOafbSXmPjYS012/xTFiXxXB6inaE+aNqoAZ4uckWo0eI/KVACwVE3mILMvzY
jiRQt+eNZLBr7IbQjPNTx44o25F2w1YmRRRzB9QbmjX7nFKFT8TtaHt4e+rURKmx73urfYdOqcBT
2FPgUJMbUXUCu9E+uj/2Ux5sexdF/xmB9cAke9CCxF3YgoHucm5gB81XJRs09HBgguN114Ys7UVf
93EawY1s6bI8fjZDPAcQO1GjalGl3S0/NoJuPLfgIQYeY+7yoCPGulWIKTbT4rGJZPhmRDuZaeKL
aot0g2KpxZ6Iihqtj54492C56nvYmZZfhLK42KiT2LFayoDzUeat9SmNFMNZQ0tul6VBZxKau8bL
x8dZpxAqY6s8Tk5t7wEClrua2j3zDeX0PiWKA2zFNQ6TFdZblxkzVBMdBbteV0exdKNvNJFzx1lv
ztLJVrdMrp8iqDEnD/f6CZNWHgVhqefPdWe0jwBs0+/NCNfUz3qtfmAWudxYpTldWYOOoopR/E6E
HZY2dD+UdfSfcziqWzOpOmfDeRe7hTEuhoWsjt8yLnsG9WryCQlUdCgjembuMN6w+xvO9tj221wk
3l40cb7ttKXcmGOC/RYv+33cFWrX64sJbgPESpCrwg13I8KM2V8a4Tzb/BBfm3Jtg5yl39reaLyZ
URqjBZ7nb2tgy3VDghAtWfZ1ohYDMWFp6ry0FO/45oGzHM0BYXGAlmWOkSW75bwf6PGnG9dmbE/3
qnDRCnsNDUH2TnOwUjzonbeh9mhPre5uhJZ3R48q6YzEFwDYxHk8Du6iWgjVyJ4jZHHnKabqt0Qf
YvIY0m3aEsiJ2hdJMBFr4r0YBTVcko/qcRnr8orJIoVfvTTZtW2j6LMqAgZNQom5uzCUCQpqEQ57
IiOpvs3OG9G164m9dzOkoFmnPkGqXL64wzLBI2vF0SM/aM0Y9oqgNpArshKOL2QoSLWppTPrFC1L
adBMUdmaPliOYLmBV7+WWIX6wG7QuW4qjLDDjUVO53EyFogABTPgdGPQwymugB53OHVmXB5V5NCd
aFlEClI4ZH5r42in8koi87bNxXjnsFVF4FLGw4RKos1v6fHXDPQlmsqRgApth7anBmuiFucGKGYL
KNXLyS8K8+IpZM90n/RWRzeJmcI1cdbNlUZOSBugLdJvqTSqR+wjGg2GPhGBXvH3Dteot0WjFJ8G
2rzXIzK7y0ri+oQapXyUdmcQ/dYXQVGP2ZblmcXXbrPsPY06jSxOWtQZbi3lXNpkzrVnwtCW0UcQ
7t2b1iiTravjw9pENW2/ndAL75tarObESGF8iRDa+MNsDPdGNzQHnBrBosGk3kR9FR+Qcg7QC5pY
nGOPFDZ3HNQDMmOYZSGbojsDG/7naiiSexc1gnFo8eRdhICsBRq3yyAtunH7Ws1IljfCwJW2V2vo
Ay347C1uvIZUCmMarjtZwKWMjHFVqFkyQ6A1d/GtNnVaFthDy+HyqBu+s757954Wj7sGTN2ro2Fh
8yNPX65oX2CYma30qODFbJvRbrasDdMRplL4PGSDwX+46FjnuclRfeANwKLDCHGN9sLFga4utRv3
yohs+hCorWL4qq3RnNAFJuGROrc/d0AKfnxtB03ixtAVIs3e4kMOhrttY+c9tfQxGKWoScuYrKfE
6PCF0lG4AEYwOGrxbjatx4VoZ9YtMqYrArlZcuz8KkLc+j611dFzSVBwbASEETVkIPWy3ta1SG9m
u3L3otJqXoBa/bbkRheIiuV4YzNF8U2zNwOsceamR+tDSatrr5AvmzvFtPAs7EbkPviz8gV24/A+
WHSRMxBEgSqqab/uS77kWla9c5Xa0KFmFw2RSN1BbvEKxgjvhwExmrTU2ZINEjUI7jDyjHZxxbaf
NdD6hMN51m6mtYVFcun1JyftunLbOA3Txs6Nsu3slda0oYFHWGBKKbmQttxhepOxO76h8c+XfZ0l
A0JlOh4vSQt0jC0cX1f8pol0uNV0kd3POgyrKbT3aQppY2sJ5S6kIMXWdZuMDv1TNl63YVaKI1us
6hVFa7freq0IKiBjqHWgflfcLGn5aiGe4mcmw1cTQ9wWyjGOSzdWxTWAeeOqZTnjLmpRfkUEQSFX
RV9bM8ToiBmix5O9MYWgIjZIEJuxq/vk6tUnxIoaCtJRamJjEdcY+6TlEEakVU1xP8Z6d1Ol6Xwn
HCN5mPJBt0inNSx6hrmp7fq2vafO52HNfP4aZmsc4N0wzavEdAw78KYWEw/iNqZOdiHIUlzD0xAV
ue9Yi5svqJJqRp+L5p1c0Y7rBtM21bZIK287GwvNOHpRyJBSx4W6h6/jqiv0RaCDzHsT3uBCwKCb
psMVYiP8gyPrSOoruCrMguGcfTaZN2jofUQh9j0P/TvuWgA/OtdAuPWq3DkNKZ0zXyQJKQq4MGDK
TGMYhzxaBfsvsFbyYZoMEVSNq7VcX7NzlipjoY09q97LinSFa0YvjLFY2oubtJTTkyIL6h5bgvva
kPSzr5xI0fNNMu1dGICBJGzNct+0alohxIVubWJj4ZHRuHG/TxDxXUyi4ouTrBPvllS8+js0Q5H4
lND6kck6ft+SpKtNu7K5gqmnXdSdHTmblfP7Jvt/yzoSnL/953+8fS2SMkjaTiXv3c8VmoRu+1M5
8i+ileBb/ja+qW//+pp/alZI1qGfLoVrYBZ3KF7Gb233n/+hIWchwgii/kpk1n8UfP+s6vBhmTbh
ZsJ2EcUiNPmHZEX+JoRh2Lrj2CbNDt36W1XdB/Lo2j9YORu0LtBag6b4iL/IUuLzjMVrDjNguOcu
7coaOaA1Eu1OQjMTWVV0u7qZL3ll8mDmpvV13WVOFeo1mU8Eo28WazGew6RHdFyWGZM6Tx+/TZ2z
igLj1JchDywegZdSaivTK38VGtxEq09qiG1eu58tHZLD5OG94iQmh7Cw7YeUyJGraeqWmzy1O/De
bFUPbtOGKA5RT59QeWW0fXEKQUPC4rw6UShc1XlqVMqgDHe6NtnpfuTNsUeGnXp0Fx6Glaa6eyJi
xQm2x2vqNtpzkhfaY9SUDmLxqdz3HuNVcMYW+7e2vkXTLINiau8GGX0l5ZkPidx8Y8TmnTDnbEe1
GQezbcFQgQaz16Pse43PjKXFw3lQ6gt2+DpBTth09a5ZOHo8mHcORPdN4nbXHebWTW+ad4khkfT0
1+iFy008lQ+kDhlX04ibmanYwAyMUCpTFlfVXFwJWT+HBYLYxeimUzZHrx7R4A6D4k1uWXfZnL02
JM8yU6oeplRbXjK4eUFtxQhcZN2z758Hn5XO5xJ8pLTZEqHnbBD/rm8BvoXNj8aMae3dxdVvyVPT
dh0dz4eo9fInkmPEkzFZmIRLYh8pBCzU75I6qusahll4VJb6ojtiQQupnToYZ2+VMNRj7TFsiROc
ML5V59tRmvWFlLpDKBe5YafY3KLjVM8ik49Om1TMRVWyN9oZm3WIcn+heXLwGocIplx+yqnSAWNZ
4ydsKNFJAOl1fTdqizvTC/t3TQcd52M9t+46jK83iI9iLKJmPEkY8c2yRUXwYGkGZl1VqrUlbN23
BIDumEiAr7NiB7KDY5BWOCRBnGsD/rWp8faqQWx1jGoDo3XC0zilcQC/EuXXjWlM/TkC6wdBV2n2
Jxd43FkUjv4q+OBBO+P7LJIUBT1zharaGVKBO7CmWT+PhB0SIpLq9oaipJu/Ay1YtL1U2Cq/z547
XuemQq8blSLb5m5iqY2Rk8hepMbD//bvfgqb+h8Xemh3fy5PvI+rr9/+D4Hab+XXn1f7P174j+Xe
+I3hlmmQJO7RLWNB/edyb/wGkIcescFTAGH3f/fwhPkbr6B17YAT+eNB8MdqL/hxzGmYCaA5sf/O
So/Q92OXjEY8gleL98D7sj4yphtFxEfhedVBc1uGtXNcPXgYAhlDSQKJAS4+j0Q+XudandAtqp9z
RDpHfXRvmJZgei6WOAsgkBZ3HkblS84m2UZ5lawJ2+muErS9l15jlgI9nT24hm9jJk9PosKpwash
DTEu6TSqN88qrp0xv7a0cR92dRh0yvZISylshpW93Awq+d7rfXJTrMbSxq3RypeYLnVNIom3zXGT
6MsZb9XFMVoLTdr4Bh5ijfDD8ycAcSBq+d7maRYUCAO2biVvXGsCaeziRYnK715WXo/UjCH+gA3z
2x1Eyet+Xi5s6c56xL9C34L2Pnmba1ZwSO/vdpedcHW+V66DG6JFJBWSklLE1uewgd6upAPDD+VR
1YbwezR5Y3TWczbkb65OiLG+dmWYo65noCtIdBZZ/j2FteiTX5XurHyuAqsAI0D4Ogy6cQAlMN7L
cnJ8aTrRUeXe+xhm3t6IxSGK5nPWm9VxyZmpaGPLiaGlKuzkZMZYr6dsenTi+X6sxXNsZadoyt9U
k75Vi33jYvJgGCHareADsRf/XnXzReR8V7PV0RCrcXOK7LTQTNmg/S82JQ0ffGycKAKfQrAHbF89
6E5MnT1iVTTifTsU8NtIW89lXLxhSufJNy8wfUfc+euxagwtGEOXy9jql84c99ilzoaM2PIO+rl2
UetR3n63cv6ZbSTXYEDOJl/OQVYY7NOET8hM/GkJ4bPnnYP/GE5qQJsKfS0tCegyAhaDnZ6qmbQD
0YAvtKdHjKLBNJejD36iC8IqeSsHQqlzc3qX1XIeSOz20xgqZ9a4z8mkf5GNdesBkfAdxryz2R0W
sBaHZhoel8Y+ILjD/KusQ4TzdaPpkuCIbuhwVS5nB77BlvBHanF2cmQOcyVMy2pmMAs2Ea3+RNTH
u2ch90ACgUWJabLhDo+N6h/haX4vKOt83am6gJn6I5g1HGMJm4UcA+F2cbTYN4wkQRvFeTdKgOGe
eCbsMN0BW7oBluPuKEQfKYNRkkwul6LlPCeumg/OxOXII+6mNrX6FVq257uI3wIwBgMocS67fIpC
f26E7c88og6NOw+nhkHlsS0ceZwGTbvN4jnfNktd3JZaPe/0OB9gRjStTx/Ieqen+Up/0rkyaDRh
FJ6AqYhV2lunAYpAQjwh7L4R56E0ejgm0PNUNOUT4+inYtKcPlgErlGG6ImP4I2U+exVWexNsEds
pxj8HGGiQd3NTFMFdphAQXAjX3tSEcUTymPHbW5yLb6Ulai2oyaesLFH2GxtG2Sn/TaVs3ovIXBx
V6Yxru5mI12CrKGeOkCWCpyEFNkXo7M7nq1c/ktqvlc49zdtU9DEHsgsnkxjh/yQ723mFugXLkNk
d5RbhJvcMvjs9xDVwg0S22dXc256sxmP4aC+I7M7Cyc7/VRe/Jtpx8dJOvYcpkAkcXHru0yFPkwb
k9TB3IhS8yAGbY0GaYiBkNNNYjfXC22tvxgvfhyjr0djIsX0XpAsJz9WB55AHefMbnmIuNWD0shO
7KXijYPN5y+O9HGGy5Go6CUwRZ1wN/fH0+sn6fzoupOVhjXCpi5781aoyrocp8Y4+1a7obnEr/Td
n5/Lf5kbrcckawoHgOGt/+eJ+dMxI4vUIdmG5WEGEr+12+GxmrixNUscRkjMaPFY9vPlrFpWtz8/
tEUF9+vMaj02ThwG4wYxZh+H40xiR9Qasjy0hbKCtCrkZQ4BlbBcnLFAZwfdm95HrN67bByGEznh
3Lf0oCAfE8/rIGIql3OPfAGhjH3wvIJcr545gRzPo8PyLR2TTh4gi6ZKr1F97QoCMBCyPOl2XKAS
Q68vcwBkVeXtbWRtL9gfHV9Iloc//6T/5hKy1qEcniNDp9/zYW5o5gkAYWAPh9hsdyCwL4ipLsVC
ufYXx/l3Z1QY1rq1IueMfJpfv03GEzDu5Xqterk4Iui/zEZCKBwWRmRvHrH2Ei0Tnck7NFEXt9OL
u3jVJYgl+t4MrMvrViWldNoY/8XeeTVHbqRZ9A8tFPDmcct7etcvCDbZDW8TQCbw6/eAkma7KY06
5n1mQooZqUkWq4DEZ+4911RHsiLgZsj+HsrLBWTnNvY57unk0GhEMcocZarnyDHHLeYpouKTMTn2
eitu4QM8qpbHfm8m9qFLfHCAblcd7TL5HiYOErwM32Kr/GqrtPR7WH3oblGEYE6D17SLR2cXxzDH
I8SxSP/VMfPQ65j9dE3mJhQsk+8d+NqX1snGpYdf4hdv5N+cMPAp/cCD3+qRAPPpAyOUrGpszSp3
6J0+ygnFyebUJmpvIIn//KH9ZanMXcAoA1QpcQIBcp2fP7PWHBHGgjbaYRS/tUVyIHT+Fwfmx530
ozqEk8Vjbmrb898D87MpJ4nRKOe6Xu6qYKg3IlHm0g6nt/mkT2AAbbs2PGSmvQs084KlO157JQZx
FT6JNP3qu+gTzWJoYeal1m5IeYiDswOTMxIgYUTfkalbay9Msl1uudMidZBlM6oQpxw6AWiOB7/j
H7vCx4My4hXMHeoW8g27JSuEemO2ZszcojG3vcIyo5vJd6fkEmyS7DyoGYFEpLXvphSoBmE1jlGD
KCAPedC7W3gIMX7W6fiLz+Rv7lg+C9yCmPfRQH3WTpVm3ZEOW5Q7I6dRGOIiWSYE0ixMLeN3jnkH
EsqtVT76l8JxiakRrb4gxgyLKdcy4+u15pb0wCHz1c41qlWP7Bn5HnZXwuWJbCfZqfdgxoTOJSbJ
CAMPJ1FdyYr0hvFRN+XbJObpCFNmyGQMIuYAaE1ts1h/HCnECPCOawhlchvU8jaCsrdIW65Pu+bg
E+5AyAYz91UREkRnOtMjLKrh/M9v0t/cJDwz5v+wyqV7M3++cGXUeKiNh3In/XJFiaMWnuTl2HoP
YSL6xScC9/avTwv0FxbHmgER7C/35Lxbt0y7L3etic3JwIyxwpB7IGF7B8onIZqDS3IaaZAY9ncL
1rDPSZSf0U7Dm6hQwVZlUBNFOTTrwJ0K1qHwKcrR/yoy46QN/hWBHGKJijUFHVFZK6sWb7h+b1VO
lKI3P4y5zCIrew3lXKVKnNiTfsZjBEuqIo8v6dbIP/1Nx0f60V5OtrJWicMfDNrs4Gqzd7uWw6YO
e8gBE75ihbXjowkKS6L8kC5Xh7KX90lHI+lnUc8SmlbPmeR920V4vu0AiuNwj4nqGrf1wbKo1gyv
Jx09G1fz/9AK/kkIBAYHVD9sDBu/zHwbCeVcKk/ekxJEA+FksOndWlvmDdUS+UqYtzMYbDV/mqHN
c5OSg4TxqTkFjnprO1IVet5gLElnZHnFMlCU4mQQP6fxcIv9zV3CSia5pDhoQ3qYCiA1xNjT/nT5
gaZ4W4Q8WXB/cGFyd7iyO+eG8yUWsjxkhnPBjLRigT8u58YIXzieqqatjj6Vfd7Zz2YLDOAXV+7f
3N7UOhgkmPxyRX2ObstZNDaIQ4ud8Ma3Ugy3bNov1Be8ecyeWHlnrx+tdkUK0QYKHM/D+Z4v424z
SiEJmOHLQAivsq5M10EWMOYFab/KuwiIhumX60D14y43BCLoJENoH9nJuinz6I38zuBct3BPpojn
YjfFwYlcKqp8z7qYGmcMs6/HwaLc0lsCsFw96ZcqghME0PrSRzSGPA9jq+IDgeC/99L+vhs4QVuz
u219WtKgz89D39/azuz3y5E4sne3Vg1JUMDt7hGBM8yF1rZwqvHNZU65aevuFhRzuiPb5TLwEKHJ
7O8tDJRzNd95fz5f/7tK+cUqxWABQs327xVy+/fXuPpxtPbHV/wxWuNU/I3xFf81uGqZ1nFI/rFJ
wVHzm2nhZEMK9/NoLfiN6UdAS+HOGQDuXBT+/2gt4CnnYiDlXpi3LP/JeI1FxM9HNGYRnZmbS8iu
hd4OT/HPT4TMCBvIeaF7cWJbI2+kVM0R8slorjXfGB1vjvgsMqs8KAz6+R2h5U7w1TC9bzGjmTuU
YpazBFh977qGeqLkS46O5SkOSxMcBXpy1y8WwSQCgtwtvDa3Wk4GJrhJKZsHvWxCbYGoP7eKYxYk
YjsM+B2JuovRusgm9zdspMs9IdEWI4C+WRajEa3QqNsrlkPwcxMUf+s06G8yhvQtsZkyPOVWXZ9E
b3bb0R2ag8mk7R2g2Be76Px3OxD6Sy7Z6+voTr+0RTYPoQp3D/jz1QICxO9LM8EKwmzj4zTGaodk
yoaq4GuXEl2eggE9bGLdN9pw2bJzGYCf1L1RDBuHQXy/MBOZIpSPzadhVCe7t+qVkWA7EUms344C
/kjXN+Vq6PSn3EmCBwUx+kqVLC1qM3hSCqLgoMMLt4bixk61Zoez37y0RdHuewAZS1imyYktsNwD
iEzOYJdfg65xet7rmpWNmx0bOATbvNIGHpNeuCfBCf9KaeTfijxp11PqG98Y2/owUAQC3MBMvvU9
O2umSOoZownUJWycGENqP1o2Re5/QeeABoYZDO9N9cT84Qn8fnImnHbC8SGHlxCezBryFyikLCH1
qvaKksoCz+qC0CDHWFh0U3fepGzEYHpc7+cr8qEZhLvxDcLgMKXmkOXNvsH26nkdrx7qLjGVA7zX
gZHPqs4Vuz03M6JbOzOyayyo01XIcn8ZT3Zzii2T5XaiK4efgvM6QNe9JTYQtHahWcmddEV+cop6
PBFUaJ2ptxlDxaGEQgQLuBQCppxv5+XC0Clx+0xjZQ1quF9E0ja2RJnJUzuFyQ7rgjh1LH4q/Lcy
IjOPEhALCL2P0QF3G/vaOxp1EKOt6jz9IkvW4m4bTLgXSlMvl41LWFbki/6RBQpKT8hJJuYiotch
aHhAiiC8g3o00dmBYkdiVZjBcSgK1FZdTSW1HJqq3QRIx8j8kCevcesDHjbxELUAwPFMmvF3nLDV
GoR7sPNw2TBjJPF+IhiBNRpWF1igLotFTSI/mKgMrNqqsZLqwROKS5IQW+9Yh2VyjUEXQVrk6F8H
18AglRjuG/qC6UB42BAv3YFuct4XLVqjk88wiK1rLQu9le75xBd1VRAty0yOx4rxVrf0/bA6oDSU
NfWtFuOjMWkMHaZf08zRcl1FPpWyzL0ws/Y21+F4+bnsHx0UGZikSvjTaZhpWLCj5KjVFs5ZxGYF
GB9+JbeiKQBgGKCN9STTsHYY13iSUzze5Msn0p8eQNIphtSNsYmR5DJ9JZqn7ezwTHBhe+26zYrY
ovYejYN7C3Z715bWdCV7Hd6igr1KV4wslzHsPgkLDFGEOl6nhQlYWxoCOU3tj3fgGetzIQbz3jSb
9EuiG81Km32AvWzlHoBoHO5LmhdWmw0FZgUQVtX6ufC0tV5W8iaChXMaUyw6HJ76RYC+W2LJhRFW
oH4c9CZYMWHX91NjvKPbci81M8k9xClzD8cPsaAhiqUqSZCfP+Rta4bQ4ZP6XvNqmD6jaXV3UxCP
3wq9rpeT5o07KDr2De15gWbTQNeCeZ+pbeJkW4++bpVgYaW3mzowD716KLGebJq6jJYui8Ozrkpt
AThC7gPCzFZM+v0X4Dvxbqwl0yiVo6+zu1FDd+S4LzwEp50dBNo3I23YU8gYrzNDwe/Md6sLe4Dq
VjSusayBn7Fc1l+jqQCeY2ALNBFCbbHEau0SMnP8Yk5Rd2qL/BZxbn+IMWwhmW3rIxrj7noqHcxn
yp+udQP1iYBZ1yw6VJZrO3LbbWFThKHO8lcCl+2qB5zyLRoBPkhPvYGkZYTLmUkQX4aWp0UUdoo1
u1lg1pZPtQqooY16unUBhcGgq9wX8uu4NywXCR/0xL2RZOpcxr3GgRXJhXQS+0uW04v7XpNcjLAs
4bNVxqtEHLhCJYArkyPdlKO5c2gBCrZFcFSTxFCrWp/8PXznW1g2e6oHMnBafErrTMezy4bDCVZe
MtxIRnJPSAZQVvaFIMWljEnzEmO50JpIPuqRi57OarwDqkNyWLkcgx3nJkucTj8Jktxvp6m/7sE5
LPCi5EdE3GAnufbuUzi9BzYQuIzdZFsGRnlypyjeM8S5zUb8vWzFKn9hWSEsEDLscEG6/Sbyu3yN
sAckjx+ekFRnyIdEv0cE5i/KSYflVsMm4IaKN31RgTTqoDyaEBjWyg+LU+S0HN8ylK9xotdbdi3u
cRqE98Z+LkdGXWsXR7Q3iNCdu8m3H4AxiksW0PhIaXn7Frnw1u+9ft1gzHwQRdwfHLd4hVDe7ePU
izDisaIf+pEItCmnbFZA9UiJCmFsJZF9KwhOvWZ1An2VJ9dAT3pjsAF40ZDAngKeysw9jHB4YrWh
7fJpcE5FnaQHSH+big5lqSOwz1z7UWnSXuh+ka8TrHSENw35PZHv9bYnNfKq9tGXKlFbG70Jv9E3
cgRGcbz1RYAILBb5TlT5dIoxJBxrJ4ueh0Ak2D6ZZtdT3qDdd6bvTpPfx0UJsDlLvbuMKd2mM7Ju
yesjXDa1zgOn6pqMzi+hsLVFUdnxVVpXJ+zm41m56jSGhv2QN1l5aFILhz6u1m3SxsEmUVn4hUww
tbVJfflCCJ+7iAKcZRV9+h6KbL/JEYNKg3MFIaexiRB5ZDbawLxHONiDE22Rxyw8P50OQTDiKI5y
KHRHr8IOtQD7BiI9r6Jl7OvVMta9/CFl+HJHUZUdy8bnUQ8TxVskMvPTqwqwyJZA3fqC/HJTuLNs
Telodi2bwC7laFtIqgUrHjM6eSQCr1sz7XdRmCYOJ37qXjcOqlSI18YGzlm7GlMiT5BXf0FTjB3S
ax20xrDjrmoc/svMaY1DBeps4/hSvfY+gmXWKhNFCrkRDjlkaG4WLtunlVNN6q1kafTFZffDgFi8
FlEQrngh34u+aDYppPIK46/W7keh+0jQM20XwQnAbd5kOAIMm61urSC9WpntruVQNDFYvug97FpS
Vkl65pHmsiGjLVa3WZZeUfcuUUXmGGzdaaOzelhPUMQPE+cAaGCqzdjHuB9amv7d93yH9Q++zp61
5goka0QSZtGCHmDmLvLsBnwCHD6BDwx3BIzmpjTTvc5H/aUyRLQzVRgyV+zx7UWjyNAe9WIZxZqg
MwVxjOAv9J6bWG+DjdF7AMIm/careSAt5BilF0N2xpsiEAY1ElJBfTDzpRVm5iYsp7w07nwV9mm4
CgfiIt4QYg2kBxYlM517TwGKBaHs+DMaXflBdS/HgXet6t4J3x0XQUmlzPjMNSaUnIT2DfjIU9AL
AaC+1Qgpa6UR49UthmhU32q3jt8lDCY8H8J55muqL1oEhWU0h3ofjqFCmDL4aqUTLnzoB8gATc2f
roQL3Zk7z8IRv+EnaucMGf6qj/C0Jx6ycLaDqnxvQ904V4ny9y4sFO5gmrmL17v3U4yLrWkd990G
tRzi45vqY4gnYe0QOnrbsmpcpC66MKZAxY0uETq5FigmtD6y39l558+nAVHGTWXiy6GEMaUoFlHE
4BbGPAhXcnmOeinQheksyRNHt9b4q9XKcUcWCJ7Gz9OzunpQyWA/CRi/aiGSGlQ+rlGyJ3QkEvCL
U2ZCvgO3uhtfSGK+ilKft1XHvX2nZBCtBpj4SEp7pmcj+OJl2gnwhJh7ifpDKMj0MKr9K5+nMLYe
hbE3FQY1sqgZMKkiTe8jP+9eUPG69ExiuIzlFN0VziQ2/vxmo0xLt1rQ0X05ZhFfWPTCRKxKNazd
vtb3UCWbuzAs9G6VVPzRfgoc0IptedtFWLgjPFqPbdwaz0btN89lFT2GhaefbPLpAeKUurazzBrs
bRnATUfpfPSCor4bYiXI+SE+xzv3KsZnFDevuDRyxuQTeVoLLdYx0Eudx34yRXjDdJz5V1k+5k+p
XqcPADrDrc8mMoJnZZhbWqHuIWt7+T5oQB9q046OoohqkjGjcpPiykem3UJIbN3OGRe0HtQ6BKJj
ZY8d+XWi6qPi1xx89ZUarxvPR6NXYnS4baOASqyZ109D2ptr4WvG2sTXs5eZnezjaUpPTjwk+8IK
vEvu0Dl4CnAMAUlfc4QDDzFqM8CFhssvZ40cGjprmKeMo8Lkyifpe0o9/N1jNa3yvg633UyiRDqO
4HHiumqBRi0AWUWHcKYD1VS+6PAQ5ZRpSLI6bRlp4+VcyBpOewLclC+SEikDJxiSaRj3qA9EArPx
uWJQWlwZsFOsdT5iJD43Bk8BmGMCSEAfu0JnfGq707sGL1NeGwEzLjeuGP6WBGw/deCg1P0kidC2
F1pHw9td97pAN7Tue8/0gMTDEZFH3hJCOTZV1CCJs4RRMaX7n8IeRGx3mrpMkdqiGm/usU6pxx/G
P3+z6zY+LYVx9EFRQy6OTBYRLAvIn2cqNfyZNLcMeWEb56zIj0Z3iZjdU8Ve8/1VGH1BYbEdUvNg
Zc5Gs9uNExtr3wPV309riKFrftVtAIkEEuyvLOaf5j0frw17tWG7nhvghfr5tRXG0JR6aMpLXbcX
r6ZWDHfJ8AsL9adZ7ccbgPGTdRwiYt37/AYgBQRMSdjGJTFZiPCXSzhU6VWbjzf6vyPJX40kdaZ+
/zCR/N/89etr8frTTPLjS/4YSfo2kj6feeQsof7Q7v1rJOmj00bMYHkGQg2Dv3Nt/6nudhhKot0I
fDY6LppwRol/DCUt/TfTRKIXOOhYeMQExn8ylPy8XeW7zBGVSCrMWSj+eSOeGhycwrI1VpvswxZJ
Ok67PrDF/Q/vyd/cpp8uUnCmdE3Qmxm9WrrPhP/nO2EyRDsO06DB7LKN+wwUMeJu3b8q5KAV/+Fy
mp8FG86ybJPzl73xLAL4QbLBZ5GKYLDC3WhUwZWO3+0M7ZRAqkmHeOgWjMD++ZfjmPn5RufXw1iP
RYU7HeKkp8+7uR9+pMqE0xhey92N/gcaVVN1p6rtOagrYn8cJicyeNR91zI3+FYHkF95no5bl1wL
vB0OmyxnGHjm9aoEEgyNYRfgBk4ILmv1ryVtwakJRLCFvx1s5bwBKtzRRF+vysPYzmqFjDVmjmz9
wejc8hAMbb3RQqKTQgTFFztKHfTKURlvxwYschKJcd10Ahk0UdHfoD9Mj3Fmt49eHZ31fkxo0PNy
2RNotJtMKzvbNiPZZZxa/Y0p+uI7av7qarJk+mDqCR5KPcw3ThOXjDOKYQl2R+70KqxWDfs5hgk6
IZnNKNdGrPAXdZaA59ZVl7b2Wf6CKH7F/0p/586RKczKds0Im3dhqyBE3aiZ1ZuA1kA/XCjit6a4
5+Es4Xq3vr3RhYmTKtNYt69U3HpsqLwR97J4QUngjOIUlzW2vtJj7iVZhWpLHQt0vdCtovzat179
kvaR/5Sicr0NoPDGy1mk+Z6i6qdhCJjzoTsbK4Y8aaI27eBDr9ZJ7/uaxdDelklp51cAqnz2UJCH
T14v++NIisKjP8Leok1sVwSvcO2lE/FlNsS+K7LAb2OV6MtQgZ6MCdoGsaG3L4VXDZsKvhZlmsuo
T1Vu8c4oOt7GZfw2Qo5gIuU7xyjwezD7ExoduFbVW1yG+bnJi+nJZjB7AxpuOukTidkLoYxs75aD
jhQygUoJio9oaDdx9iFSLmi+pVhbY5Kd9DTq32H1dWB5Zv/iFE0uG/ouCQ68BQI4mPvWdPlSGrK9
MJkiIsLL33WLvZeb2cdQ69Qiy6KHQMC4bsI632q1D1WZ3JqlUJLJmmnryyBM3IVXd0fQcOCLVIds
wdX99JVdNtW65n2xmNCs4sod12gUm9tQ5ubJjcW1o2gZF+hDbC5t7h4UvsOZJo51hDF8Uwz1Nk6r
defMLKevszBhySfrfK1Vll0BOyeZFqnlLfJ5jbWtf4txNFn3zvSs9S07xSk21/iRBVvpaVrLwJV3
ZRn0GBSDYTMytCtl8eRZYWXukgyHBcwnMoxYcLoJ1mrMEKCfMXyqNF+Mfo11eRIpmKSoyEi1Nxl+
LMe8caeTD6NF7fNAj8ZiGRMlpS9CDdjzYyYkwD52P72QEW9ERdMzDiK9t9vUj7p8QXa6P8h7D9Po
OjCEF+HIm0dHcMlou51GdxdBB6NgKwfySZ8VTa2/8cbMJE3GR1K7SnJt9DcCstRsXi46dxNlcopu
B7Qj/saqkyG6uGhNSZ4v2lJeR6TR+OhS3UbExyBE2EcWRiidF7Mmo4zo23KeK0sMOeZj2iOE2zQz
uPCdVpIPKoalo+E4qVGT32UFearA0QORvWhOnd0hDU+2rT6juarCYy+ud/mjF45MHEPLZJoie9c6
OGqo9IWchnk8ocUI0DrLOhBT2sAORPhrFhrmb5Whl1kVU2DcA5VFmSCa+R+zYgvvRkb+b65ZktJS
Ys3dkEtl7aucVM9FbxNpkvVIwJDSlQeA5cEa1fVULosmJP1C82FOAqgAyOINnrH5EFPkbQI9ltUX
bkwdJwtpk8iTwzD4QppZsWywKt+hSQnJCCq1noCAQRY3yrLrb7Zr+ydeSBJtEBFVx5qB3rTq3SiP
1+0oqz1JhMEVCyr3NYeQydALIfkmFF5xo8nMI8XQh2a71Nyaf+dAJ/pOQlz+aOmdus6z1J2IpSsw
3hQxdBdBGWFweGQIZ2F+/q4M+G8V+IsqkPUvytB/v5devuYo4dsy+akQ/P2r/rWbtn9j54tVwzXN
DwD1vwpBlGe/2XMfg7Xjw+lH/fBHITgbPwxSjynu0RKZHzXin4WgCZmab0jhj2sDNd5/VAh+1g/p
7LkNTClzFjs1J+qOn2uYjjlN3fS9upTSgl2Fr7VeMGWdLz9PDjc8ksZDqobZSaxnzBcqe3jIbDFP
JYKyefrh3fubetH4y6ocVpOOjJndoT7rmD9VVNygdRbE/XAxm9K4RBkQrUXPRDNeqoF9F7NGu3/x
hpoiqS18qL1N2kIuCifh2ZRbXvkedB3T4SCOEXDnufEwOSzZWVM74TdjRPH+e38Ebj36Vv3NK/5o
5n7QEM7v39zm+aih2fMjxfr5/bMTwrzcYOwuliKTGvnslD8At/StTeeNFdPRURkpNBTOo8lzCRMZ
M93aIhsckawPzNqYkAhjCVcUfEOXYNMDQ8ajlpFpFq3BFsfXWU8WI5FAwBZQNDyKuDlmmOMQsAjN
PTNNHopfdLB//Rg8hBQeHwTDNMrTTx0sfuiIgMlcXD44z1XkY5S02XvWTCB6dS2B0dzVoZE///PH
/6me1j0DybNPTW1yLfK3+WX9UE87uorsmu3ApfQn42JkcX8h8nqZ+GH8i/nB5/HB/JMQ5+moq138
7P6n66wu7XFq2ri6+LVuvzaygpccdtijF8BT1nrTw3oGR+lXy9RyZPGri2a+KH68aObWD90z/Rxd
HqfDpx8PJx6o+5xxyojaeS1S/AhZPr8GZyrE2sXbN3Mc0ngr84YlcpNV3jcyt8ReBqN9Uq7V6hBz
U/IwU1bSD1Zbm1RQPvCVWhvqla4R1Ak+pbLbnYP2tP9F5/O58eGD8mfJLJJqphvcq7N8/ocPSnd7
p3ScUDtDJy1eE6JmooWhofqa6QBjGR1knGRfcY+RTjw18YbtMelyrFG97x3VFvP6OPIILUmHbwkC
sXfgTLH3K3Wv85cPGUUQFxEjGFzUc6/286t0Wz/R27izzhhL6jDwwUfHM5NcWQGe1b5ftqrRb4Zi
RNlBQJ+3bI1yS2dRb3O7RroIS+W2zh1QDl4uoyeZFhU7Btw7tdPUDyTLMmdqypDOJ00TxAhWKhch
sPmLrDVB9BApNRHVJHqAiWIInkZc7By3y2/NNLpmIwo1Iu9xqSApvO+obIAmYD5aGMlocjbY/YT0
Q/rpKY8d/yWEH3iI8QmemKsNAQ1LTO4LF13CwKslTkii8Vyxs9ZWU6reADp2d1BrGQrKovMoK5gY
Q5A07zG7ymwbeprB3DbOwq+BpbeE/pWN9qUvSJ6ua0GoDhHEewMQ0nsyMNpf1FaR3SVBqOB2krZy
wJ/aL0feh62B8uqqkWTbkvLSbAxDGcMaZCsTW5BzSGBQ4YXrQlgtOYLBVRwSrYy0qOp2PGpMXFg6
/mK/8/JnVejx0WyDGhZL52z7INXMjXCL6dV3K5YpukqnzZD50UYjhuaVMEr5XUQoQ5aT2SGvLSNz
iDaqSytuDinXYzT0/qat2NHTfha7kj+64DhvKdwHMqcXKTpujSQx0BRe5Sio8B0ca4uSriDiLFtH
dj/qNxJVF4CAlnz5lCup21idxJuu0GCdXCK38vCmlw2w2wX5pWPZvkMWQYr/IqSmPPzgQctRXr2Z
Y5F2uHP7Du6jfumyriBJO0iaaTsEfReS3I6VbJECQb/TWRrv09GCit7zGaAsIImWyLEYxciqDEOe
h3TQslmj9oj0ZZt3RngV0xCQxZ2NnsR2jjagO7mis7iiZMiqSS57noUbTGNpeAXtwnKRHiGq4IKz
MlFsSpRLwYKYGkLK1oo8T6rcAPvpYgz10l5iYCzoX4KelY7MPVIHREhVsHFK3AhLH9oLvBIzIwe7
iKGILnClRAJyjwZxsYoS/7vWD16igwZCNZbYfu9f4BNG4aG0vM5z0mWp2ACOO6FzuhHvGsVesQ7F
QIRC0Ioy2YzQjMedLkRRLzFXYM/wlDPm2xakIkpwlp5PWl0QU0CAInRD/tK1KwJFES31XVk+pUUR
FHurBYe7zqC23U49vcUm1SrTOMasgGj6vdiMu23YDnV5x8PYOpAFZGabHglwua46GFRreNMTET6Q
5+W58KHIwEAp63YF27s/tAgKATOHVtSvPER3NVJ1QX1STqk1fWPmEbgkjnaksVojTrm9oSf4NhOP
ZaWZZXjikioJMcuGYJUxidXBdQrd1l5aKJEmorvSSTsydbE3Rh1GDi838Oo1gKWp2qPTk9E6C+xY
LuY/xxiDHpjLJ7KaJbAfhK0kfOINIeFq1Mj4zHzzYkyMDaD5D7g67sdcmv3FrQPcfyVJUGenL3kk
RaT98AUBsZPWBiGZUb4g9SvjQzMW0FCFdKbkaHRRd28DvH51FDTlhW9w8W56woGsNbxvAheI9EuL
VW41GVkhMlwnRtKgEpRUFmmUDncIWOTXuo1xUngEI8CqddibwOni+zh5lSrIdMBWSWu17BvROca9
0ZHJuZCuRlJCZ4yeWg9mkSa7Vpkm4dMY/s2rRPOCx99DTco0JYHCywWTBTXapC4wT+KziWXJC6ug
rRtHnmDBIwJOrm4oUlm7Qumvqn0ngtC8Tlty6G9RMQewuOxU9udOdXPxGY/qGvE4iuJKFvzoqpoI
a0DT2U1bPfPmX35+6ZLzidcF/AotTslv0TcOb1VMtsK0DLKBWwdFS5bclK3HLd/2VAUR/44z1ezK
+Kox7BHFuFXHOh83XXh/LrSYvXGi9w3BujqbkjWsZsJB+P9ztAAPcETSgTHXyV0JxovR6cEfkgSm
QuxkXBfkNb/KktTMhWoZS1md0sUxosxNj1VdZumdz9NiK0rduDRB1LzYyGmRltpxYh4qnyX2MaQB
H1Zj6zXEAXvjLLHkbV3qXjO+ZXnmXKt+Br02YCWyJ+kWkdihTiu+j1MwnyFJk0NYgBFh4TMfY7Fh
Uhs8aXpYbApZR8z1bI65sZXxLZw7cSTFdV5BY46JOPZwuOJCMYNHfNlDhIW3nJM6tNAK9nZZGQ1y
zLEcD77BJbWW84m9Th0iSTeKqfSahwz8Z6PtyRAIg7wbeNLC2qP0RlrGbiW410bK9MOE7tV47wQR
hMDl2IPvE2nyrUCDxZDlZIQTG4UfucEaEWebCS1Vd1ajl999aOd9T+zsghgwbFMMhpYkOAuQUDmg
B+x3gN21jojLddyUxXCMRlnHS99BVXNPJQI8OCg5Rjg6BfIPzAEEK0r2uTwFxuYOnYSRPBvVZPmk
kFCBjQ91R/o430yAGY49kuUOWljLr3GkA6rIPeFmeygsxo0SWkjYSA9mcJ1MPRdpYnapda2IOXEu
hVvP0dY10qCzjblcLfEGSDiMJHHjWoOizSB28hC1+ULka5AfCjw2mrp2O/kNV39mKxJNxnDUBaYL
4TZPEpzUPb5qrjWedMEj13ohrssAK+WmN+sg3fiw+OVC9S/RiKDSJCrHyG8dsq+hjzlRZ5/tMPeH
2yYUAX7+iCt6XX9k7NA4oANOLJwiJ6+tY+vaVIS/w8meE1oThf7onLVaLVeFIBB3QTXW47bIGZUv
2iCLNuxFWQNLpbMHb0CpEarueqTAhLH3uzvov5OUX0xSjGCeLPz7Scr/ghOtytef9mkfX/LnGEVH
r8+wxJpztNh7zuudf0n82bWxaENnj6Qargb/6s99msc+ja/6fVDyO0jpzzGK8Ztlsnvn2/mGE7Bg
/g8QuOZn0CzJe/QXWIXp6wxenuX+3GsUjSeEylx5It8HyQYVrewKxM6+41Y6Z+ngm8gHG6+b+m1m
FnmhP3WAnox1xgNB3JsFcHAEMqzRTBD9aVvLlCEk8m//LnGJU3WRTKdlQvhVLRX56NBtaCkYWI87
wLoSEgDJlmYx7KEooY+F9Nj1ZVefy3xMUcKDQ+Dg8Ovy5BD2d2A9Nej7NHHH82iH4X1qNfWh1Nxn
DSLeVqIMJ6pbBSviCqH5FaQiFqlivuhAFb2P3YSxJHJVOVcF8yOUrJVgLa2GGzVvJ9ZfLvaa2ykb
nFe9Npmslp0YzhBkOZMosJjttkSmTMgIIj3fIkHJt2qA3IO0qEr2PCMaD5RBN6RLMeqsFjSNhtit
xw5HZjb0Cy3H9hoXdrarw1Zu0glYHjqckm9Mam2o5oio4cok2+ylk6NxK13yxrYVCKtVLAQz96ge
yawX0TgtIGG3KxiJw3PX2uNjOEHyWLZRg5xNVb6aM5EdflHyrHvzOcxTRJCOkdMmgv21jQz1TFQ3
RGoYLcErlVGvPNuTay5ShiVJJp29y0T3MYB4cjI/+obko4eIP/qJYW4tyD6iy/g/9s5ku20k26K/
Uj8ArwAQ6IaPAFv1vewJliRb6PseX/82aLtKlp12ZY1zkiszbYkkiAjEvfecfSrqDe1YeehLEQLN
k3qkj1sUescqxThWLLj/qV4oBYndoIbZVUtxMx7rHG0peYal+MF2TB0EqIKaqD7WR+pSKmFFFU8z
kWcb9Hdgp5YxFapoOT1lSw+SY3ZG0VWM5Y0K9ugkoVJ9LJbizBe9OrilErS7tOdB4mm1dZFlEwXd
UtrRRiGfh4RLKj5xrP6CIK02sI1HnkC1czEuZWK1FIzdUjqGxyqyWApKSKoGUW1hx1iJg/geOZlG
zABFqIlh5hOrgco0j1Xn2c966lWq7z5Bzlppt34adfsBMu2GUAWqXCf3mxuCeF/EUgL3SzGM2Jy6
mBUQ7QuLAtadjpVzsBTRmZnKA4kd9sdlPLtFs4Jx3mhmcuqMpQhvjvV4Q2VuyLQ+r2wxP0N19D0O
1NM9gLJs5x+rekURVPjlUuz3S9k/FWN+XhkxvYD22BfQemRdcE1tTw394s4MqnY1KE6+z4nyfmgZ
4aFtb/30OlmaDs0MlbVvs21b2NyHlk/GjiETcWWEFQX3sXdR5BL/o22QA3hSwvpbdUZbXvBgBVFl
ivQLT9Rpz+QYRltYLWKxyYFM1r7EVBsUHsPgovmTuxjcLXJG7WkcpgcjrQ3MBIEzek6vWXXiVTr9
TJIKyyosOxNEC9UaL5sYZjfVXxtK/zwV//BUxCJMa/Cvn4rfuYP/Kl7/RS+ny55/nDR8/flvj0jL
/OBgEEN1styytGR54H7nCVofOJfS/xYUvzTDFvbU90ek/QEqjLPg4JkyYGLkj74/Iu0PPB91jT9k
uWl/MwPzaHx+0/REpcSsg+wN2p40HfXlk79tGk7QSFVKJbFLxmWPemX6fzFO/j5eehpDvssicWCQ
tobR9qjiQ4n15usY6y+b9c7yFH7/FvSl44qOhrbUUVX2pm9ZoK0pbTsQu6KeBJgL2O8gZuauKUFO
A7mNFZo8MkUkVgbx1oJNsR60j7KHpodKkB3wTFBZRwV2ZgcFo0VVtOwbEhE7OmePGgR7avkiR6R0
BQPHHIFj8iluEM7xr5OUaAGmu2YuQHgyqFfWk+HsZAGJmKg487QSfT6tZtEWPOPqRtc9kbDo9fx+
soFXcTfsRtNeAa9aoYI5CToaV1E8X8mWD2CnNnhcZUFX4xhAbrFuklOpdFfg7Dr42AEufae9Mp2P
qq6sm8B6mhveAZw4emKwcU2LMaiD2SwkQSn1etTEFLzXo8LxoBoIkm4ynNzlJyCIYgta9ZLGABSW
/HlGx9LGCb6rId2aM29jwOJMxE3+ko1SbJOYEL5JDC+5DLzA7JpTUpqQCQugW2bDi82bCHBwkMWB
e1ws/2wrf9hW6MoxUfjrbeX/6gTw8FPz42l7+ZlvW4ntfEBBZQpa5/Idq86RH5CwOqZJ4/84zmQ2
9H0rITOXH9GYByArk7rFBvR9K9GZZ2IXXbYZ1G0k9P6d47Zhaz8uZFXlt2Gq5cSP9pN3+m5AtQh6
eVp2mFxSG0mrofTndd7229kPxwNVMbW2UsDOKoZh+mwUDfmAiaw4qRKuc42lSaxY88oTfUxxloBC
PWfQiMGWPn7AQdPMvaCR1jlAq+Z6AmV6S55Duk0INt1ngal+KkrfJlKPDFxmmOt2aqpnhBvxbqQV
zyQgZkC2arpyfhElUIEITbaG7ifRbiCLJgfi6fMT39LTbQfASB/b/AwcMhgvClJPibOQ6KmGTlGU
0XElXUj3NCWwDnD/oQ376XhRlDZ5YqntnE5NsLA8IVFdjUrnnONGFGfqFKEh1yelR/KrVxvN4sCq
FlrwuPQEz2kTXKr4iM58Tb2dBd0+1fQ5OVeSCANRlforM5xlbDChw1L7XHPrrG4vnUmVSFJo6EGm
BZVdcwDbGqzizwNH/41ew3KtIhqGRM8md5WMaRSNqYy3xKfFO4e5iTfIIcO8OKn067TuobAj/6Lt
wuGqLaL5xZmG6TGvO/0qSOxpp09xfW7q8XhFIkrkCk2LNpVvdCdiNMm40LvR64mq2ZR92m8tNeFj
BOPImDJPgS4cp2ay+6w4+sIkARXl4F7LQa34yrjuolSsEkjpEPP9sywpF9Wwsk9RXXhBVaCp6utq
W1W98Ro4QPwbws1OWhNogykcf49+PrtUMRpwaFbi5EBCha+s9TnuTko5xffBFDkf8Y1ma0qs8kDs
7nBTYoy8dXwZnc2gds+Q54x4RsDBPvitbE7jTqQ3spAl9jnk7jizC7EzxhTWP1Ag/WoGXX4WBHLe
TBYuLVJKbOuazpDK+bityBVq9P7UHCJx6dTcK0XQmj4kDpm+dONYnvumme6msdNPzBadVlaaEb46
K3qs8C6d50FpXGWAyncjD+hzOkX6iTYY5BZ1RXDRyqK5jWfdccesSfeZ0u3L3B+wJeWGzaAe5xbO
NfOsCiS9JZWMyjhOsRhmmDU3gwyNi7QcTrQQMXlP3u5OEe26C4P2KexsYkmmMUFnX/rWU6UPX4wK
BXcwlf2KFBNjX0Db3lhMKTxQY9q9LpOXadBJxlYCqX207Py26PX5vmnKCddfLq6K0DRzEI0gtA2l
EdQFtHPPwx7SljsoZvVEXyy+BNte8aDnmPAS+Xa4zXt+KJij9I6RYeb2ukJlRLTwSRzwJQ66TlXa
pfTuZZrdWHrTPus2astVm6i3bZHvORibBzIPtnnOqR0xFt7sCM7kla4uLSw/3ZnT0B5Mf873MsmI
USzRyndslggqnGhv0QjeTJFeeVaDqA5CQHyNRkl+mUfSN3Vi2ziA4ByOSyN5tIQy3lmcRq5KDQ4z
XyjGxTpMNA9zZ3mp1CMDGrM6qdAtxq7jbIw2zrZ+M4gzgEjptkqvet/vHxUfr0Ri6upVLAJ9l6s2
vTpiQfvzXPT1i95OvBMpvEGM1rZQB/rrqdop1HS6/Yi4oWIqKGYiIgaEDuuciMKLuSmSLfkGzBSm
yWCg2o8mwxJlwMSDS7jLOXKQgdtBunSc/i6YJ8THaeKU9A2Cim2uIYOOYzAQT2Wszsg0F2tVVR5j
HMs2lhyKrCh1EICZFcLCOjfdVImwWODYTUUj1pSr1UqLk+I5NUFJ+kXoXBkZ8T9NY3AmmyHwXkVL
+oJlATimrfJkxta4Ba5rXwomjS22C12c93YhgFNnWMpBLJjrjCSQe8jy4nyWYfiAAhU8wNx/cubW
3PFEnF3cM/05IZ6YOLHDnTYxhll8uc5p1sn6siUQ4QxwQnWv+FF6TsuhXDORCzaqUwTejK5ibTSV
/pAwPtiZSHLWtW8Xm3CMtS+zFZDFaDjlk9Sr5eHSzfIxBDNw1zJPT1eoEZ2NHjsBjp0wWWNsog2t
+uElZEg2cXps+LOqkeAcLn0eGrM3TW25bkbNhiVDg8cb0yK80PHfc6NR5wNIMkhBEWQ9T4HebQn4
afeJM5d3aedvI86562Ty58uEGeK67HtktVMr5hjmJ+N/Ixg3C2z6XCWLmKCbIPk0VFoCXpmDa6/y
uIVHOJ40vlbuUBmMBOxWtfMxMc3Iy/JBPKY+emp2ppCgA82bNNO4nLtYeSmlJQ5layubLLCaCzXK
070hFX+DAre5SqfBvgsGbPGqqMQNNh3By1m+4k6TYm5IdajP66l6zjHyv4i5Y/vv6naGnTDKgFHu
oALLQ/qoNcqJQY4vpKS8jhA5dcVgZAzT8k7AokwicbU0JXj2x3Fw2xkcRCDiVnBqcp3DdRVU6a4I
WdIrPHkJ4KWmhvWA+Kd6dWro0H0aoqQZB4XsA2KT7Ty77Jmi7lqj+2jUBuf6oqEYIAC2e05a8yNR
iE/C716tdP5oF+N1rs6oD0mr4fWqbF+DEVnXVURielAe0FBYt32ZaPdJPOQvDBvHh9rnB/ucIdmT
GU20zw4lIybRHcqqqXooEOZYzeYZR608IANPS4TBIKZo5dosCJQdIdF73TB29mXVVpP52Jj+axdN
uk0raOCLQw6pITpnnOL6hdh20BnmbRaWxVlUVkrxsWQD5ezl9J46+gnO4CkgtEChxd4MseZxyEsI
k5ryQ1dH1kfSuqpPBHMH8aU/humJFRpqfQsVNvS3KRlR9B3HZpjJKw9aI/5so51S7owKJCwq897P
0d1HSbGvwGCDthDTtnaKfNObzQPqWbIuxyD1BC1FpLzyYVS0YWdGpeVOWdud8zfHjZNaHCeJnY9q
eUqlw3RcKKi4koCnjGLhZOAscpfPhCaFJIXCmnKUm1CJglOk0cTZ5Op0TouMKGq+zQMhUODno+FJ
Js50qB2TPAYqsq2aj9Mq75bjlj5DIIXxXJ9E0T7xNwkaMa8n3WNnp4RvJBX52VhiBYHO8grQcuNh
7Q/2swzafef7/qEGkHpoBSB0fPyM3dSSzHez9abAqj51upkS3mxMpLD10SZmkLlGfkHPLkqBovqy
HLFBJjzImNG4Bl/zrqNjizxfy7aG8MUrvF+O0URKRWNEA1lXP5s2wJmHRnS51bx0clEw3cE65sTh
MsyLCDf9p4j7b7DjCNQQNP11EecWef7lpY1euvZtHff1x763hFRyJJjmmZZGx4We0H+mJpb+wWLx
4lmysMbg0EHD9UZ8anDKpJn8vVj7XsdJ8YESjmAKhAzHacvfEp9iV/uxjpO2xQpBCod/xjJgMb3r
CaHjoNQson5XAEL2tDBiXc254xpt+ziZybMtKG/KgqQEdIeOi+qZdLdxShjpJqUrWvsWc2tyIAws
ORu79LS3JRGn0Lm0qtZpMZAjZcWopcgloMvK+YPBSSY8dksCVezK2ZSOQuFldvCPHe2q9HsUKiEb
SUw81lqtLIJ9VF6TRdO7NDt4TZ4vXpw0j33q8ACICqakcO5MI342lVJ4KYmvqwQyissUpd6Xff2o
goVwZ6PHhzwbdFx8614ZxHWsq889uUL8LEj1AqFx0OKPKCyULaZ2hWWzWWk5n8csx3Yt6urRVGNn
1S7ulEHh4+UoHDiTE9/QK2AZantPzESLaIZL0yPiCVrsyXOcvGqJMq5Mk0tZ2HXjiYpfSmShTrEU
3PERuAwCEEaE4RjtCx1jMDluX0rOer6GfCbUil1MkiB0czZQszL500ReDXbXrpefjAmtX0UOkIlZ
Ww7SE5egTHXiLVp1vgqK9AoUDKKwhpdEQ2OcGBJTNoJj+mIVb0gHqeSJObhLGlROvrUcD4v8dcor
hAN6TRKcP3GESAgKJucwePFTReU6OLe0HNv1MWqiEXHMSAiBGMoOchwwwgNrd5pbH+wkNiqqoVJJ
5005ExYy2Fw9nVE4c2Vrb6vK7fEmiaqJOkOShFha3AdIWIgCsgFMCud2oBJGo8M/MmFc9RFvKogT
uadSwJgfd41XBNl4sJxWYw6w3EUtf5fp43mEI9yrCnqA1pJ5YvomQi7kAysGdaVLoMk59/Pr6AAJ
wEBnr9Ihesa6x3c/81+xj5u8V5UcDqLdMBIs+Bnythk4URThxZ3PRNU4bt3Uj8fvOwtsyJwci912
4PMGIbeM5WDeKCoOFp1ppwcBnJRFzl3NXo4ShLvTtrhVimUtMJ6Y7tKQ/zTt+FlXeSOsPA5TZFid
d1wu5lu3E9qp9VCxTixr8A/YjeezkJLEhXD+aEFrcKFv6yw4biab1Xi8GHnJohgU/mqZZM8ZJri1
j0zkkGqNsZY+N22aNP5hopi8zpq4dLGWk02Hg9DV27LczBkgsjophJfVkksqet5DEDYndgMBlBaL
eqpXfoTUZdbWCWl0LqXiKaiwnGctSXU6VgyUUHlyZmssVF2wERBDgxqMEOK1YJ1g6Yqu+tA4Py4v
PZ7nnVCxgo+S2WTHNHBVdHQDRMbXLUMHhH4o8u3IGWbdq8syTBAMH79bZaEOKD44l54cmkDlFoAh
7qBL5Noc7/IZ/PmmgHi4pWwgRCxLnQ1Dw9QbFJJTjjfAcoezxK8isqS3oM8d1+lZ33J25t3xa267
QWcdcBvRW4KzGav+UxkZys4I+agz4iA371Rl54PHJAcueubgxlegJq/Uv+QjYCVZC8gzbqa3jqvl
qn8QdZefotMbz40RPtQQPyuEmZCkQ+YOWIklYoQVAaQAyIbBOoVQp55OCNE2lslNlmd6fqrAbXfn
nO3LijMakWwOCM3QYcitE6YNJ6qRX6YOvYsHFeBES1wYGskGKn5T7weIuIt4zvbGKBM4Cg19raQw
+a1AZXMb+OoUC/qa32lXoe7Y21klPRLZi0aeQN+7OBLhfPa8haEj8ZAlUuwymx0ss6ArH/cmzRm1
9XHRInPs6SUQ8qO24aVRc0vUhrzSpsWm6Sv2yqA+57EDrXSqRhjBnBfdpEiFh9qSFCJTjuedlbxS
ZnFpJlbA8VqbROF5Scav7FS+V5kz3JVj23iKbbAFLgWWlSr+JSQLRp1FlW5tv3qtLP531hFU6TMV
DSL2E2Iuo41a1y+2AP+WLwR7Qsbu4cwU6wS4vTIAwWCwvUSzBYcpGjFDKWmTqljTJrHWkgE7Vf4V
p5/OnxIDVhxkfBsQimMvGE4s/PGzFhejR2HnYG0U2q0RJClIbPKFztBwdodoEHyFukCtCYRCld06
FswVwyJqL4EemFhfOXzSiquBksfulLRizcwRbCrlcklsQlUpB/CuT0pbFJ8x6b7ISDDiCPQxebUr
XZmRSyjz3Lhs/8Ouzetig85rdEry6CsgD3HNmo8lqbIBjyIPu4x/5gzFrGxSPR9gE2mhbTFPlU22
a6e5VR6nQPZuiOc2PfVDR29XdZ2qRIZMuP3Pjd7UCKbAmqVc5x3Hh9Ayb98cxS6/jpTeptq/k54v
5xppUjAiExJ4Q/Slf/1m0JRCjJ4lVmDwcBNVyBy+RgkPFz23b7u60LmtWHUy4k7//eu+H3AdXxcc
/0K1FBbUyR9fF3cAWZJt2e3U4bjZsQb1KPmcDyQCjGXy+vtXe+fX+PopMQIwC1AZPb4HW85DoEi0
IN0unbhBlpOAk9AIBckgvn6ufyY5f5jkcGxfzDd/XQWcF3Ub/st7Sor2B/HUtx/8Vgc4TGYIDhcG
Zh7DkprKYf+7ekpIhFXco/hRgBUdY4m+1wFHRKrp8MeczMkj4C7/Ns+RxgfmxdQO/Ji9EAT+Xh1g
LYaR/wxmSR3Cb0TYgmaR10058n694JcqG3O0tNNZGDKYtxHanNb3CrgW2dScKa101hB1UmBDtkGP
z4Y6/VEhNER1oSbuGqQXpz7vfT1VSrYJJrqmVjE3Z0BhdmGtdwcbPoonU8c8KbpcuanypqTACpQT
MPzqCiKeeYOde7yLkWeTKlTEylYtK+J2G4BjZtPA1yqg62tVFeUrp/f1bVyRCcn7JuXRCEAEh2em
ntWwUCXpIJV/NczVxQiNG9mYWEkSG3fVcv7F85e4VmoeVAmWiYRrj3bB585QB6+LKcJxhpFOqefT
mV8HiFZb4kR68RLymIYex8DWj2NSaMQ8b42CiRai4i2RYPkDMcDxuuGU5s1Ai9KxvqiTSVLuJ+0T
EGR9k1qZ7ZZGWe/0zOT1M56OXCnptbnt7Kami66tICyAIKvzji4SHpMC+NhQlv2ONCJStx3oVU0y
k0AdqSTTkcEjRamvQ2R7XhBhXh+yjtNqkTYHGKVnoer4mAuya/hlw7r1ra2TdbtSAg33kequJqeo
XYkGzNN8sSUcXHWNcLo32n5y+3b5EGVCtA74Pi+dOvS+hmKuU7t7xgzn6eCuDmWuRiclJGxXJx63
mC0ixtNyY8zQX7uEdktkWNaqMsyd4zuHdlrauomGMGv2lftJp3jTiRsHBwO2j4HSuAEnRAI8lqC9
BgSJsqCc940KxZBzbrXBWW9saBFOXjMK6eUgKVaGTf+wg6pV6abEph1/KsdSnlSKvad9jevHoKvf
0QbE3htsQ72zVk5VVl6aKuskrm7hX93b43waawzzA/BcGyWP6HqLOdxaZYZgK/4UV63cxoVfuwON
vTWCI+VQac4XOSux1/aO4XFP3KZAMoEpLHK8AGJCXGy6gBwILSCRKqE709sqauWG1iehNvtKi9VP
k5xVN6mbk1FJnmnGo2kO7ZKpVTztFmOHO3OM40DBvUCcI9OJoJQ7aLCA/BgUuQI5nJeoNbLBNvMS
a/Q9E2y42xQT1m+bb7Agc2xjksq48fX4DhJ/cJaLMNvo9jP5juKASLiCZWsqt6lU4cx3JrHhVhpF
1xmHaSzXpljF5AxtiTmtb0UOLIleRnI9c4TxmmY+a9o63dhxMqxBcaK9TsiTNvD9rfNRDVatpojL
yKzntZiTbK02dsiwmEkJrjAqIpIN96oGZDgK7H6nacG+Rfx10igCZjxd+buOUOgNeDomsKQGww90
Bg87YLUSRhG5jRGLO/pyREkTl8vKreZNG9JPdLpZRR6d5DeJok+XQOfFQW0X0QNzdRILeBqHa5Qo
A3zKjLSDFHetDvxtw1vtThEycjY3FfjnUbrF0X1O8tZz1GP6ITmWlPMKTEZncxqyZq5nOTfGzgpT
KC66eCWal4PzUBiHsifAPTbbG2FH+44J18GeF01zbVybflytBwHEN3Tocc8Doy3J+RQRjEO7Kb2O
cDT4akeUWw4TK44w0EbKl0zO0waB50ndWtRV/H08M9vBnGhmyjzfWAFm/qxuSnTffQNlWOfgL6On
qqD3GtjzTVNo487qUYwyaVVWS//AJWpkWmsR7LU6r7ilArM+mzQLcKX25JCouLKjWHd7BvA3vhYG
0GedNcnMZGiqsGdl9aVH27iy5sk/N+oYlnGqqgd4gskGlGxPbVdC7GyT0huczN6FurgoUu2TaTJy
DWS8Zy50DysBA1iExBYCvrmn05/fMp56YBQx4Iazvpghmrnej1p3CNJbTe1OLNnW56WtHaICwBhZ
6+nZArrMRX2Z0j7yfB3Sll9Vr3XdwWFwSNsx5q7YStlFnm9MMVnebXqK5aaG/8hsy9CBhqaUqo0e
fnIm27md5LQrQPidzCYsyF6bqk1rp7032rxiPs+3OLWiywbZEDSfEcYmhWYyOKxnNUg3NTlXFKrG
DbU2jDIQaCdT1eyDmqkdLA0it1rCkdOQx0uYVebHNBkfB7/jwDpZn4sOlBYJOOBD0axuIWcrmyD3
DdfKeueiTftLwvDCFaiE5Y0PZ8wSINcZxApl/nURg0YezGgzVvB82dBAtobKQ+eAVqmU8bMe0WDW
067b2/1cs9egQp2wtO3Yf6NDCA9nG0ACxWSgGG5X2xnKJk3fEshibAJr0NF7lro7ylLdBlb8MPSA
TWbFvp3a5qRhmIQWM3jVldI6pHnqb8iAxddXmuqGpHF7rcpMEJqMCaAgX57uWOFvagy33gC6Rc+Z
GzZ5eyejli4a96wCOXnHuCYi/Hxkzl4M963fE/SGlttsQH9U3H2ZfUH8nTOUi38sWRZZEWdGo+8q
jdamCrvc1Pw7vcNoYxLQPtVEvjDwo36JkUzMAPQW2KxvXBNBTRX9sejHfM4xk/UNcbpxYZNrhAo2
jZQwXeE1m+v6H1fCl/+qx04Y5+9O12gui/rp8w/RAxxT+ZlvB2tVAGqQDPsZ0SArpMP+5mDN8Rll
EpApzre02jk9fz9Yq6ihNB10gHoUYy5Kze9CKUScjqqhuERdpVuqcP6OUEou9d5/ztWG4EQPgMvB
4c7LETa91Klv6lDBJE74Cq5BFMZVTKcSrefUPda9I/P6EIvMYoAJVdqG+Ij0AEjQqY4va1gHGS0N
CyhqMcmSDF3HtxP9LFc08hdoB7XIwONFc1iTKNAlcTv628SODLj5RjD0dBpn/q/f7XzMQA4IYQP5
y4zwvuOEGJ6qfWYsSZCDzWMgRB9A4CO9yOygUyfgkNIHIh/J0qMd/1HLa791AavW5XQTk3ysgt+U
wWBdMf7rQuciImJmaNli0xV9HiVz8S0SJZ929QzFFJaBn7gBZ2W7/Gcy9V+tmkV6R0Pjr4vSDasm
+vxDPfrtZ77rC8UHfgXlKNwTuSyN/ywb2/pAHWgCXoEvgPp4ERF+WzY6y0ZgJDpWnkKjxfLvZQNJ
xaDk5UYVwDg0+mt/Z9m8796gdzWWMBFWIP/KUv1x1QQYwWa7LDqOhB0HZwQqCPEkiRlL1oRDW9Oo
81NIOwTHOyGNyjfX6he9o3ddFWyty+yNzYTVi7TtPTSvqoLZ6eex3Q48htfWlJkQhbUUBVSU7f6H
l8K6BHSQZzWdqh8/aK3HvapmRruVKnS5VCNITG9Qo2CZqv6HT8WldHQTWQeDxaVz9WYnmtUxKRFA
ozjgMY/iYq48IpQStx2tbv/7T/VjM8E4XkCy4zB+6dwUmL9+fClIMV2SGlxAJ/JBxkwajtrOfB17
0+MUg6+q4PyzEJ9c4B/FV83xX2rMuQff7rjfXpz+/HIXI8R99zlbpGe+XrbtVilI4gDhFa5zVVan
v/+IP98jFDGqxu6OPlcHxvHjR2zAdDV95XcIHKRJEa3lDXv1WFn9Oi4znGG/f7l3PBg+lLEwiFD1
4rADV7R86DdfHu4oTSd9o9vSPiflLqm/WLr2agcgY9U0O6Ge+La3/o3LiF2NjBDm0KpUUUT++Ip+
SM/d1otu0WZhTMGey5flFOvff67lMr15PB4/l4YRwIEiy/NMXy7zm8+FuAFTQpV0W51gjpWuKKf0
Li8mEm/ckcPz1+fFX36mX13Ft6/27kuDfBRUgZF2W6hu6mrB/gd9Bk0Egj+zN+jDdZI8//4Damyk
P31CDgGmodsos833W9kUJgQpDCw7NTTlBQLT9D4Qnb83ixmtRxEkGJquLexSbpXK5rPZCvtQGvqu
C+oF4e/0627E9VMPVvkyjrqyn0zi1jS/rW5mkl9Si5JMTar5DxuT+vMyMkgkB6mJ1sDSfrrj7IZ5
XtGyjKKhk4TMLUQ0Jv9Gv1YUHeBto2I54zju6Vy9tYaM65OYrZF5i12e47LU3aAMnAsMld9MBX/5
LRq/fGvsz8sKJyftPRwpdlKoH0baQpIJl66D4YFgGmFpmO26qYIGDrgeu2IwndQjYYBYpzyuT8Fn
9OSOjy2ibJHjj24oh8AvE3VA0Lmfw2cmUnvC1KHV53Dnlf3M8MZDo4VuGgw6Y83aue8AOdy3vU3n
UY8qt5YEdJMoEq16vbaxUoyHlnYO8oAUTwYQdBTYxkkok7tusJmTyElfTfqcbGiJkhKhtBeFY827
KsI/OUnGY6Of+qcinMSDUlf9Ns6Rr1OuviaTft3apK2REYBazQzbC35zvvn93frzAiGKi4MBq146
pmW9e+6ODSNFA/MI7V8A5UkXgn4SBH6Mt93sl8CnM/VvL0leEUoACqrF4eS8e0WnHnvbmZN2W/v+
Xm1oOarBi5PLUzqwqK8c8/H3n/DnfRufMLsN535nQZK829aawOlzvpt2G08pniOK3X1QEBNqa/Wf
0vx+vk1Jg9RMDf2ps9i+3u3ZQWcQSQpgbOvYvYGetlL3xUD38fcf6JevwviAYwr8D67hjztoRnWR
tQMXUDGh45NW4Cg7LJL25e9f5j2mjp2aT4M7w+a0qCJcevc6CfwSFTQJ2J2R2FDEs4RLjRm8NdK+
MOc2FkcKbnxmYrCJ7AfwENuCoKw/bUvopd5tp3hYqPQMPONot4/11psHRlUVco56q6Fpk1ooIJx0
A6Cl3ciBOQJT+1nuEfcRjyGKL2kxWNdJG9PPMER/ls0zfMuk8P/wDWi/fE8gw+BNQ4U23p84Aqko
ih/qzTYPunwvamPtiA4YB76Acx+huRtaXfnxGG+ZVsp00ZX0y00GvZ5j58wn8vRLqo79eUI4wzwP
n1Dbam4VteXNlHfRqmwjY2cQP3TIp/Qc8f6fDhe//gBHdjNHetb/8gx7c1F9tXayiSbclqbyNSFb
5aYbZHAXsou5ZWXFnt+ogsaf2fLEqrMDvJsnO7Jum9p09pD0fZeeWM8YonCumAEUtzZ44xn390G3
ESaAEZkQD8UKz4qWzlhUlX84Hqnvyuzj3UnBgq/w6yd4d3fSyuMNF1OznZQYfv/s5IfWIG4LP6HX
RjWbfEfVHMdiT/IE/fElgen3C0T/5V3ACJaWg62p1vvlbk/sJYDMmm2shC0JDHCKnzlWXVqSpF7o
s5+LtB8fmL+FLyD12q4P6CxpoZfoIXqhoNlogmFVbUprNYASykjn60qX2ACxHXEzuzIO1C9Trqps
lRYeCNLqRAxIS3EesCDXO7U3xKliqOluLoon9FM35sQLBfKILCAS5A/X/OejG5nzgLclJwRT/DQx
NDTbSnwEXtsqTh9yf2v1ceopM44PJCn6H86Jv9i2GYHSQOFczy9+H4xKjIuJKEFttmWQvzrwCHlq
I22SoKD+8EpLbfLjiZSPBcWCMSGOS/H+YA/quyst3+BOqoPbRNWDhzidl87GRDVhTAnWH2Eq9sE3
1T/xzH/x9DWF1ACBwgFlzLq8tTfLsA0w1fmxoJ9jTcQN2pejVV0L6b+mVvtMyWt6v79l3xuCl1XD
SJpel6pRcJvv93SnVxoic7llKcPz607n3DMxaplyIsL0fv4CBOiWEcjoBVPJ4UYiPOqboMZBNv9h
9fzyZqJXx5OFDtNPMtSoa3uiPVi/g120nihp5UsobislIkDJCOPX33/yXzw08VbSLcSBzFj9/Y5N
4jyY6G7kS55qlGul6rszKWd/qBF/eX1VOhncSVxeab87AZAPExSqLJstNXLt2v0Y4piLHSSIeN0G
gHxuAHTKU6YqRQvOtI9uQAr6TTmZZ7KSf/+Zfy7KbcIOOC1DmSUT6f2Ef5ggb4dNwpshlnMN/hHq
Tj2fTf0UuAG5u27ZZPk2tFo680kn/rCs3hMrj/capyEuNud2aLzvdmjQ3cCvGM9scTGGz6VVL9Pq
Omgvmkg1gCeahWm6RccvgPCMDpLBRZUaHk1OYN/QXcKEqd00nPWhjgpKa9uOYXVgNJ9/f5V+sdGg
vDRJTRCgUC11uVHfrMFQsaPJyM1qa45+vekklCpw1GCqfSP6wyX5xUuhDJcoOOgy28gOfnwppu1N
WYHt2razn71KfbKu5jwkuUoxxf/wsTiDGnAHlpbaT7sasalzW9qy2mJzra9wL5ubYrL8k7heVC3/
bjReft0p3wqvfrGJ8Uq0RTgiAiZ936nQZrwjRccrMQwNPL/NyxtwMpDeRQNNc8xw4Bfh9Ift45eX
kvqasA9TlbT1f7yUQSBy0KJG9f/sncmS40h2RX9Fpj3aMDuw0IYEZ8bAmDM2sBwxT+5wTF+vg6wu
WatkJqn3vcuqTDIYIOD+/L17zz1AXEMgDLceD3DFRNO01f/xo5gr8GZ/2SGoNEx6+nT10d/+5U4O
CrfRyWJxi7jS7PZMX3sQuak7LhEuwrrc+lLZkU9NXm47ZxiNPSdHPe2WSTgVLk+Ph4u8cnKNYjWX
bzb+2ZTZaxHoCOYXKhMmBelXbE8EcRE8oJAQlytiHalFiimKHhHydGZScEK80dqPoHzny29WOykY
YtkBnU1zcAap9eKTQGpFpQu4f59b1eTvcOGm9kc4khjx089pliSblhNMeplQ6cSRzAqZvqqyseYT
o8/QO4A1rBCxmK11rkg4Mw5KF4O69yqEe3dur+f45itwhHv+2xhhxklVIK12w4LcOph6yV0g6tXD
xCQ/32vy/J4HAzX4WdZGcyQLD8D0nEhbbsI0e6uU77gQyCDTnjAMJQijddMU+7nI5mRHtm0tr/ma
BI5oPySC86DUGBJBMXjzFDUDpMxLZYAYo+9QtXbUVt5aXGX44b8KjKdMI+J+2pKp2Mjn1gNOCJRI
5fPjGIvhuc5c2e9mRo7iyWwqZoTEAST6RBE77buAZEyEpAksVgYyy7IlOzc81PgHml0Zr+0/07CB
UnTKC17ztCu3U1k1zla5mF8xjpKfWwX6Rp93rwevfY9bu/wojcB86msfbi2Ap6OxpkA4Xfigy3lf
d2o/Iep+igVNVDcFLgkt8mC7xRgVYYHKSg9nZ5hHdNrqa04g44bESQA5+eTsgUX+cB1j3AG0QNbp
SnHwMaDuQjfzD25IbhkV87IhSZD4LlxI30QPPMrVMxJiMXxdOp+EAGclIOGU8rLyDYj6zse/++iF
lUQdQ3ouU6Jly7DeuhABmd6BfMXbKiDxqix+mxgXHzzDItgWEBNilfgUh26xnfJCU1QosS3ZJZCQ
iOVWlNMJhU2PLGheA/aKh4Lu0jS68lxMkx0tZkFyJkKTTZ7GpJcKjMGjk0YZ3+xjHLhPYBinnTUS
5oucFjOo0esotsmvWyhdn+KkbD9RQ5vXOhUYDPrOj8j7kL98owPv3wNsDmhYH0TTeCdZQqwTRLyc
HDMjqndmZk2T4mxDLs+81oLdNH9UAB8/6iw+Cs99zvT8AXSTgbkZ0qjT8UdFjAOJbUUVnAYt8L8Z
HVBRz3hh0BefVexkkZ80AZJ3IitL5nIbNw+XKOXc8JRJY3jsEhk8KY1jdnTUtZ+JiSyn1dNr1D9V
N7bHwOmzY6YqmLpVMPxyFaHcc0ZsA6rnIeuXGSZyV4OW31BpSmieTRb25P8E6bKxuXneKySFxHx3
nCPYTFkkiCIZv7Rc+/tu5C7LZ7wFQWGdyM2ZIaz2zZ4YwuDCH5rdxAOxi/8Iegn+iH0hF0OojgDe
GHVZtChbfiEebk/CCQ4+AyJlexBrpMxEGGN7dIrS1lEVSDFs5sYSwdUwfETUhUA6tSnnwTPWVFZT
0aTtsqOUXCm83nUZLSSWvqR09R/tMgdCVdVFdiL/Uu5IRexIY7TJQ8uGcdlg3J7OaabMb74ZU0/S
3213YiH+tWWT/d6jAUDMNicQxomwda7TpPxndyjiXyHNfZKBaiKLNr8NScscTK/MmapfspX4a+ZK
WZ+gVQmZ0a33QNJJ+wXW6xiBNp0PPRXLS4Cx+sugeJ/ZKFHG9XZ3XhrO09lUuye45OqdLhxjkFyl
iJYGzZ2AmL77SCE2f+9at9gXk9F9iM7OjjkD2PIEpwKBEjzHd2apcLUEbI3Ij72qjzQ2V3zbNoKN
wsSakfi+t80puE4gTjFb00LecSoNJTHcjH6PVQvrfNNnyfDWxeMK1fUyK9iExEVm28Z0MUpUjAbB
DKTleg8a4xkMQ/rMOLtEtSU1WGgup/GG5JtfUayZAZfEXviofjG8Dfakx7skjpOHLICNQPLPctdg
C7q6qcu7EnxycM0MxWdve8uGSqQ7k15Jcuuo2k9ad/aOxpn3kEge1V3dVMt+0VOxH5vJrQ5CiOSh
LNtBIKYEbsBD1PFQ8e3ShO/OBYPzB4Gn5pscEnlzF2m9qIzrneUFjAJwpIcg5aIShjNfDG7NW+vJ
9pu3njC3tb+0ZMh0eYb7wMuOmNZ5WwPkviXd7tzi/7oug2q/9XMrPwhXtHeLEN33xkLYw8g95bKC
EY3PCd2Igw579SMclffgLp2BFofA8IeJIT3pmT78th9QiV1MLa09Oi7AnpFQ26vFtryKpYDxGDjk
ug35URAEA61jDBqNab201kyckdfEr62fEiDj6ebTTzBTgfIgwtWGdm4h06WI9DSmjKQPOuKqzDhK
QEBfVr8qIdVieg2MnHUxIfL9t/+rNY3kQYdE5qAI8KjAazNgYuF05UkWK1O4J+2JJIUCw1Fa9fwD
TB4rFGAs+yhfWgwFC885baxavUMfmH8FYlA/ROJ62zieUSGRRc5drsGZMXOxyYCu0uEN+pIWKF35
kKVnFk8BOoOvTp76z0a4AIlo6zF9mP2qhvGHZuKj7JbpMfBJlzcJGnrK1q8bCWFw9XDfPHXuwA8q
jHkfCoHIiCIjfXAVVy3I0xnZlDH/MhcimY0JBjAZ8UH8BLTYPXVmilnIGXnHZimeKNmnV4TZ6scy
Amc+E/6l0p1RpfMvQb5OvY01MLkN/RYlN7i7CVvyjQZjIIlTFcQZw4+f3JQj16bVqptP1YB8kN+d
O2kxOsnS67vcaaxZ6QNZMo21rQgTfTScnCbuMJd81yZiyeFEVGpQb6G3/GoCgzPTYFb5tqvG7hd8
HevNTYCqDqOyfuIuhKjPo9fdWC2WX42dt3JLEA9BSDL39E870IvHdya499uWy+Kzk6uDOSIg3azR
bi+LXRpPYW+ymgmfgKc26G59XNP47+z2HlVw+2WCpHCz+iB5iH1yG/sQCxIuCmDpKl2hsOjCTzWg
wveOQHvzJo1AscY3xYoSgXv9i4pa3HEmjvetjtHRoSUQ9E17RzMQdoLPRQX9fVy1yWEoy+Ho+uRo
d2ybVwfLGSQ+kWSPvqvaPQkS6lW2A5xmzB190vC/VNu2JO22zjcvTLy924JEb134OrYzgZsYHP9A
zjURp0wkoqKXPIdg6ecnq5LTI0XIiIwyj9/IWHfhWjTPaFruYBhgWjPJ9CauWEYjUPx7tMVnU6fD
Oa9ayY8t/AdzhCoNMZ11w1kYr5uZQfy00T7Usxc/+7HdnMIp0yhis2qBZsCwsSPX7uRl/XmY5zLK
eDbvzGSUV5g6NcY2QGSU+pSAIeM/WqhfQwiEp0LUZCTDXPkxwE/sMtNiSSNfZXFUt6vBj6CScy/T
lLvv1Nsm2K+p+RaO65yp6fcpneVTFzeCaVlKQTrkzfweTGPyZNbpuBdTe/QbordDBHfJJsP9GYzL
V/p/1ZeiEstK6ecikV6XsNBzwtmKeXaR4hWFOhWG6WyG2CD8pXIxamntXaoYSJCLl/3GHwRN+dh4
0Z3hs9SFyZNW/BDtxeJRA1ne0JgGRgNw8WuYhf4b6PzymGXibUIldaBdmlIHUsptqmwm3y8b0zuc
A/G2sexT7CzWt9SMx/0QGCbBrhbZTBmhZuPAw6jaFOJjQaswmWf/QnHhvueud6i9qdnzOLEANzmn
08TvwkMIlPHXUGj7HRW5dR9W4YJqoXJfWmgg24kadu+xdvGrqfLN8oS4zQPfkjeQyLMX1IUb2Uty
Y4D+/FwYNdnbNiELsMu5DUBmJNkG8x0YqbYF8eRWudpO2KtA/UPKWXp7q4VPQU904FeIpRgc4fL1
sHJIt3KNazNDY1pM+70H67/nUdyDX0azyoyNgkzo+8r14lfA1pQZ7gDLQBC22wZ99hSYcomKygku
as5Yvcx0l3rk5BaO9B6qFgHtNkW7ytCiXE7z3AxkNxpsOxWoCB44wg3bZMrB+TsphuuczAUcXTXH
0pKEPrxyzTjchXGff1S26x88iwY8rbWGHWtpaWnozJgeSZbvrjPN7NXuOqC5JNIMGBfMpCc8M2cJ
CeYYD6tOXhV36M+ai6rR5Cu3IeGNAQ+GZdUjXctJflf50ZqM8CNkZso556ts6jX4wFu2XYujkFSW
FMvs0FsfoOblqbHFN2vxf8ay6T6pWMvPUhEmkivwFcRLG3tn0MmuF7q6zT4VS0m8I0PvsF+2CYpu
dLXmdIRuP2Rnw2lGNxqEqcRRFBb4/Nr1mwdjTJBV17NoHmjfYPqzgxwQry5LFqHGwkRQVXl9s7ug
ugECKQgPnllA83Tsf5TKJm5S5emPLjYXfLcGb9ihAjijqG6e8ZQF44ek4uF7yzjkgOku2SUM3zmV
bcCOEk7tF3ZLemdLCdiLpj9/1cSZ/UJ9zMkUCbJ7TopJ/ajwMf0g4ZwmgpqJlCzcNRBOLX38aarc
Il9x5YM3Lvpz1U3xJ9wfDuFunBnhtl1i9YMsOZJDbUSFYrcUXv1cdhMLg0rRvCNA74dm74YjHQ1k
htweqa1X125NpkZKWB8C/KSJPz3L4zVhO5UyEnlYrCHKJrdR7aAUjwbFp4QTj1wqqlFpCQ4xEz80
z9xaXbLF6zk3mvVgkRqJdjfZU7zyzmiQiQpwR9qPUeqGs3Ew5rUE6JmQEmI1VeE1T023jnwJvGxL
zDXfkrGw1W3LScefgxzSFIFktlrgE4+0N635qbpzSIoaXSf8/ONieoOR6I3DeBKTrTJRpglrgaPD
eaI5OKGXbB2kyQVS7LUpAGC4fvbQj9WHMstp96AsyDhgFhPwZIsu0IPdeZO17z1s+bPsm2dvRFHB
V8i8lezMbk2vEx79ENmaRU7W9lAMh4qozvQON/Lwa/DpjW60TYLPnW9Y6UsxDzYMOBI3wAqLWyHC
Du99G5gveJ/VDMHSJazE1fzSR3sw+YxU5XzqrI758vx5qg3mf41XbvlOeHbp/adzRF+GqzgYPf9+
qW31I+P0km34sCsEb1A/M8JcykOoJSEPOqyynOiFDMhzafL8bMitx/df0/87j6RmAX9reio6L3Xb
/GT6kiaKZLaCubvLPMmjjoeO1xrsX9tKmyvCGnoEbp6FfK+HdHBwQq0lZAmVrMfQa6evVg66uysb
88xMWh6xQoEPSIIJA2qRvS1LOr6ONq7U3/3Ofxkj/w9jpOMjj/yH1nD0tf/6b3+oV++/Vj//49/f
f6r+394ymWR/Sef7+yv/JKQIMCg03NGUAqYFWsmb/t0ZGdh/YyYFTvcfVNp/CrhNRKqmZZI+jkAU
rTZN2D8F3KB2UW+jqFyNk3jg/ikBtx/8pbfs4iFGMInWWiA34FP+tbfMzlPWeZKeVCX0hWIcAzkH
fnUhQcalt9qzyRXasZ6UZdAZoEAxQfVEpWmNR1ZTI9/Fscaazen7mUkcyHanDN+yoC8PaWgk2IN1
2Fyayev2GgAaHTKo2CcVL4L5Q67jZUu9MtK/CLzS27jgn6MhhMbhgXU8Quc71wFczI2kiUrEaJC8
WjVpKZvBw1YV+jm93vEN/HjMRI1+8+vSD2tkBv3FbFiH426ub8nYWGcweuwEE2hYhh1GOYAviLsn
j03qykvgqktTDIe2MW5Z3OaE0075eJRO19wt4wzxTznmO8aI4ZKT2/YSt7Ozx2iRPtoh4RPUNutv
js9K7ewK1Fhm5eUeCf5Qk/8yV89J6uHsc6Z2m2Pxj4TZWZfQyl6bAvhTEvTDXeDOJPSW/dbozCZK
hgaMvMrc/rloc/FIwJJzi8nUY7PxpWsx3tD8xiW29ijUqFCpONwdvXZr4zNui/jMRQRH0N26Tch+
ZmBTjCfnnYSZ9kij/Spc2oeWTh/wTQ19ZM+mW0YAROyt6wFSpJJb3GtvSA4gqkaTGfhLTxO3P4bj
6l9Rc07llS3Wzhhs9KH57FQbQow8vg9PX5fAPva5+SVjDYs0v8uuiPu3uJ5N6iH5OmMc3YazWX/K
MZ/PFp42BtBBGnkFvnncg1GZJ8kT52GHbAGB+SnIq+6eUCCscdgHUrFpq8Z/SLTyadMacWSkYvgC
2c2+Yc3Nd17iT9d5aX/2tpPgHpsXf7duNY/LmKvzFJYbmcMkRoY8XVHbxRvM+3SWayO+WU7/kaiG
81QvilPqE7x9wSRbDreJvb37imlWfYLa078yxpk3n+ISimPnPNOghtDs1frqKdX5236ouGQj5eGd
ts1PUhX0vdHaxs4ezZ9uXX2KcWzw43p1dxpyMOwlI6UHNj5LASCZgy9BkuqXxdB08Ia43PldjOhu
qVCpHU1Xe/meHZ5xTFmP42eaLHBLrBlw/E4ZHU7NIpeUu3zLO2wW1S7DN2nehmaNjzZT8wosROBy
sphvDK39OHrWl0WFX0wJ0p/sxJ0UZtUeQ3AU4dYVaScPAwlGBzOx/XcvDl6SuP1p2ppc3VyU7U6i
/j565TAEDynhdps6ZJhOk8M+Jqw5T7xDshFIv+8VRjEmXeNpsmoQ1Y3vIm3UiRrtOxWqJQFUMclk
q2X7pSKzUj/JfhZ8JEWQlo4fB40cS3ZFy2DXGSI1+NOe09Vhdp30VBTL0N3sxQ6qI8rbCjIkDf9L
4cBeIcuyrcvNBO7jTmGG2wmnSU9pFVu7rgWj5gvDAFEBecyVBPZt+uVSk5KGMVmlOE9KYph8mzzo
eB42oTmPe47S6GunsviYPIewYBjWF0RDjFD6irbqbGmia1CWFjQnbmlTFTsgRLAxRkJ9A+hGGLyq
7pwXzhLBq4TJ7yrkB1aV3I3MvbgC0GFeutL0Tl4fyDsa+sbbmESpLi/aLJKognZEkb322SfD4bTU
XqhtPux48qOGCd1pWuJl5/GvLvSdmjurdDrqGdcAHdw1nW1GaCEdcSr8IWClkt3NCaXzgkou3a4U
8wg0HolDc7vMh9jgTA0+uCi+LHmo0aWIEcaSBQtEDp9lQURAOuh0on9BDxZRK0nBy3BfLsn8i54d
Xr9BiD02drqAImv1YYrVd5cOS0Rxx0wp9Wtr9eLrU0zlt21wIl8hgH+ysfh7xE/Dsab1xlMaN2vM
WDuOuGGrrP9u1+w2OwHN6Er5Fu6HxHpOKJCPjlGZl8wU7VbWQX4oBZVuusijok7cWGywu1qQ523V
Br5cWZsncxYWbJUiPfkjNmUQJiYo2xHRbCOJuMbQd9WoLi9TLbLdZJdPsc8UQoA5P4zIBgNiPLIV
XKhJ1sQ7TJYaa+8IQDMC3tGRlmDRF8nB4kTm5DxKq9kazWTPW49H9C5tk+weJk5AJmQLUnLBtc8k
2zozyyENT3eXqao6PMaccLxGTgga2nGX0yS+EjFHtrd205Ncwm/ABaDbevIHYVp6p4vxW1Vhpjat
2ULdynZjyfQEois56rF0oioO7ge6ikRPOfdOhWUeopJ3G92s2ktD3Sdz/qRNZdzGNEet4yMLYtTK
01jeJ4Ku9eQXNDamDP3hxh+UjzFeyQgYYUK7Y8B8K91pfnULDLyj5ro+dTpL/POS97O+m5WZNDub
nVNu7GzCidvTIQFw744NaBmfjFZ0HHHYLs+Q+0PjY1T2NJN0K4jeyDzQZBB0a6Q68H1LrOCit6z5
2FnJc0GcaR4tAzqtjSpK936gBcht5VkgsABrQliyZPWTycyEh1XDUbAb20gjGhXLu9Pq6b1qTFhb
fW5dNCSHQzcbI+f2Skz+1pqL4WySi8jSX8J7m4a0P86VueysihUzKAz/65wHeUQ9l58HM9TQWGxR
PQWEYJ0rswIU5Xg7MHsjESpB8qOzNVPnfvQe1Rx0+zHorL0je9oeFRlc4EsdLlAxF9M+NZPkzZ1j
MmBydP3wPgHskJvnHjO5uAOEM09vRnK6R3zZzjJyzm2di2x1le56W7YrrWjW9LTZucy9p9jbNiQM
AvFVAiEm/Mv0PCurBhkbqEGf0GnrS5kWxsnoOp/Cj4yaYoP+Bt07qARMc/3SZUwMEZA0yJxlBH7A
J6K+M7/gXU+tiN5Wjo1Odk95yPAD1/nMAGaduzNDnfYSL8hxsVJI1V0BhWJjMuHH/iTn/p0+VYgw
MyRKJQ+wSpR8+R+Lk2H3V97B6WNaURkhRPMmAPTG60lBUY0DSiIzxgFllUp2Dsfqe3f28zWbQDCy
roDRn9zMNd/jGFZagnkx3SbaCYo95qF64HbpzW0m+/6DxXvZOVykSxNa39wVtjoLz6wwhuu4w2Bu
gi8OJUb7sde0bKT27G3fM2Ah6iCtHhhvB6CJyBje9V5613pjuw+JSr2ikSa0BwzCynQNvJsqiUHY
Ka8uD3CcJCPs1jkHdNWHqCQ858cEQPozpOZ+BWYoLrGbgiXO5kFclUlpFkFMSsI7qHHO1p7FB0w+
xhMxzRo/8dx9aSzJ1p5oxUp7XuQWirz/xQFkNW5VAKojQ3HKXmKHd2VOvK9NCMsWM7f1lfU0g8xk
WCBPXP9jGAo1g3KoBJZnwuQJuzXx/4OEk/u57p0nbTXOzvOh0TLvKnaFm9FsnCq986ZhuCxiGO+B
yY9PSoADzetxAhiG9Kkp2vTr3I1gAuymIXgya3p/01qt3HVQcrdVAxfUwQ6yM3z4CxzoxQ+7tqdr
q7Llnii49rkdYT9uWc/zX01vqZewNsuPxDLLJPLmPDyDLI7PGST+s9nSUhTcrxezS/ybAz+VnNu2
OdmLyQ9ghL2xhNvu5lpY1P5IAggh1ttG9MizirKq96Pfeoe8NOoTPXMaq2E5vjBrdPYG0N6+7fKH
LJEpStxquM+FsC8sEkPEA8jDIgabgoWVzylktk2Nrt0VVe7vZsgUzbYY5m7TVIxbCunmF4Ln4h0p
Xh0FVF9+x2bjLUdRpuMu6/CaEVY+/vAraBrbtgynu8G2UUWM0m32/zr//3+c26uPCmXUf0nD/sf5
/6Eov1K2IR/7oytw+vEf//73F/0JRXL/RhoN9x6utpA1PUQf+V9QJPIqTJ8DoLBNG/82f/WnCXWN
lKPbhGXE/0fftkMsBlaSAF6Tvb7unwu48P7i2/rtfEUEjJ4fSbaD9+6/S8ok9JN68q3u7PbGFDGe
hSwyED1c9QFRUHXanJgxQTel/F28XSF9bbymKxMZDIVNS2AyZAstGVRkFh8MbTjyRXPwvARJmOWP
PcNmGo4rcXmht55CjLj0K485XMnMnZll1dleec0UEAOEmby+5r9xzvVKduYZWSHPMwAGJB/bZElB
QFfDCA56+I2GDkyOEwzP4UUPv9nRs40ES6xA6fw3W9rxh5qpYtIG2dehN9IPLWmIk8rTEMbYIvHy
r71npj1JzzxjLiof+ErTphqzwBnvyxRDitgHXbm0941S/LrppKTYinoGRXrsUXHJaVc1nWlU55r8
kICxuB3jNowKLar4PkAniEUiLrmebFNzpccOn1NIBJAeBipNoros8zuKImjTpAVnHpVmUSuPjL4a
ZATd1T/c5f5vq3n923Y+/eFBT4Olc0kRy1t32VK9J0ABaWLbqSg2QU7aTf5jiedZeXhfq2T2oiFp
Mhe5vTskB7tA93kvGG+fzLGWj2aO1nwJDWfDGJh1WaX1KTWMAUtJa0OXwYOMY9dEJ2XV480qR2+P
MG3+KjAV7sZSl9D4ZpRKUMWZTVXFFb2Yc2iUW5FSi5+zqAfiyLq68QHCliuSY9oKnRb7qsIa4jDf
f6BFVm/BZE6R72IXdHuqthz90FEtYXyT1Vi9x7WB5aAgnZMu+NAypvFfi6ZKbk7SqceR08UNlNPw
Ja2wmCQhmElCOqcb90NDTFyTvYEuih9Lm2kg7FDcJ6PWDBsEajKUgmsWYBG/pe1E/FHqGw/GFK/s
GWlwoBDSucZ+XB6M3MjIPye5bH5ru4Bw5Lj0Xzvfqp/VGjGxqeI0mbbAw5xpS1+ZGWQzL8upBkpE
d6sn3Ujruj+N0yIPY1kkb07bOJdwEbSPLcqDFze0wICxKcc5cClZ/rJGl6rLEQuI1gRa866wG3x0
lu09ymyByDt6RCeJSOXaXcdEk7hac5skTBIWoiFjqYcHnST2xZqm5oglTm/6fOa71qWSt7T06zeI
ivVhiEX7bbTTd6uTA8HfQXDmmwYf30IInzky3S1zOd1iX6XnGpoMMEtn+dDOUlWUNJP9PW+keTGW
WmA57BxxHssJKGXe/hzozR+ZA3e7dCoWvkGRP4coQT9MH1fFXCzZu4OzyQOqGRTvnVGHGGl4wnyj
lwd0xfYuFGO/z1r/MjY5h74AYlEunfmBXFfvPE4KSRoKAOzBvNZ4sHLGbou35OkGZVz2iBt7Ok9G
O8ktVlTmt9Y6s/GCiZNzbwBZNbqZUGWMKGM8Qq8t6f4Tf0JNaJiob9R4bhjdRs7s2W+uMJwHOmKv
2SKf89YQPyavoYIxw8EsGBRAGkCpuAD1krl7qcwZo2NPK8TPVRyJLDmFrhJ38yg7Hg2tngmyKiNP
ms13XxMm0IKdfwTSs3zrxgaxjYWuao2/bC8JIKHXhBkGoMvSdoGgdTNGqjC5Y4igv/TEEdaAk7dx
UZnbhZHdss0neaYVlHyF9pP9LMnd3mLnvtKvGdcabYo4rjsfhCuijTFwpGymcZyvNooITm8+hXoP
2Yonzk3Ne6uDzoM5xWCCawbNrWCqiDe2t8JdqSfrflBMVjiaZybn/GpE5kkE5/TEFFFxnk1GBxlU
HHwje4LUdp1pRnNBOYa0jXFjEbAQXJuh9r5qTzYXhLPSB6dk4UjRKPgeE6uOMRsFKUeX0TXvxKrj
mC3OpoJw6JlxljNGeBSYFyoiHVC1DojaZgvFnWU39yoDekVHstn25vS9Y897suBJnRIjJiU8VVgD
8lidvKIND33nTkQlrzlJ5MF8R0Lr/WoM9wc5A/bVQurTg2itsCSHwJXIg+YhN4q7kRLsLnSK4oo9
zM8hcH9PTbvbdGaJOHGaXhtTPhOBABiOszdGc6ZMGRSyfca84GBmS3jrLNlQ3dopIWlqVMfESO/L
goRNWE5IlmtpvWedB6CNY/ae5/17DjTtqbPVuEWG27wkwmIFSWV7ZrJW7aSMvfLOQ7K19VQ93DW1
mRyNcZqzjV/5K4rBam7cuVVUI+h8ZA5Nu4CcA0a6rVVS9rjBW+LTeOcTzpE9tjUnZ7B+HHm86pFs
bW9f2nODD5FxvqnMKeIkn10NYoE2fl03h15PGqnt1H+xpUyjMmjQKIvis1fWt7xrC/TJ9nIdxoox
I6Ld9NENOohTRLtEU0UDenYm9ctyhmKnaWg+54j+d4NLQlyTcE5zgwbOqTSQGwyWusdQAcgihIE3
q0w+DAnU812+hOgsXRseoSFTvCj6IjOEHF49fpM0uj+7adT7ZAyKHxVe2t1MStWGZe8zDcqfssjU
Cey2IOygAAPt8aeYxtZm9uD8oT6lWUT+UDRklr23+8y6Lq2Rfw/zwGPtTI1D79Xkuaq4vGEHdM62
yrN92+fdSVOQoDUqw6PjNgo5CpUX0TUegb3pcMmqBtVBOcHu6y2akSagWcQT9M4doervvTcSUuWW
L6hsrK2eU/84Dk63zby7xUUyW7sVZ/OWnFWm8d87s72RggOZGq4e7fnlwBLN/MYxPqzMnTcpIbv7
rFiQGpQcc4iquhetvDH1P4SqOyxMFzdmhRIb2dhTYPTFOW+WZF9LQIYdzE5iYWqCRtL0rJYy2cdu
eedUBuoqNY1kfmhSB+ecPgKOAKOoH2eZpfu+IhhjaQykZOV8CwdtRUWGLln1bRP1S1tHeBwBfqXa
OtSkLrEIC+fB6CckCKEhXnoXZd+Sx80Wg8fPLvaNHec7khArzYQj42A2xEXKfuDo22hbRC9Vc7cT
BrdfowjWmIb65htDwGaMjHDwcNiYYatPUyXDYw6rEyTyEpyrfr6VmffpxuL1X2ep/89ZivPN/z5L
PZVlBmxQ/eNZ6u8v+hPoI/6GZhMSyRqlzUx0Pa/8/SwVWqQCYkpd/clU2L9ZP3+OUe3fgYHoOEmo
4EO4uHn+HKPCwfJpFTJr+COA0PlngD6gNP67awaKCLygEChMSGwh2NrVN/QPxqrMz9y8tCiQps4C
0Da2zPW8HDlW2wkDQuBEELOr8xBeXofqc/VbxTQwA4+CVfVNd5RWhdE4aCC3LotwOfwzrCHehTbD
TSNOcA9k483GrQhz+d6hyfG2Q+sk4LCpQ2Hu2Wq4rqg4WlOE2NkbTUvSRV+u/WuY+4KMuVEup8Va
eqZ7eRPullI4Eq48BBmw8Q3CfRW3w8YNjO4bcdLie1CmnM2CELXXYgK8StuyV9s5QBhPFN7o2tfQ
7tNIhZV/x97MCG/QTwqV9l4ojKUbIhkArzMMyJ7bPJ9vU2r29zKxq6cqRyS2E1NDrHgeTAn0Oc9M
Akql9qn02gEZ49jtEIzO/8nemS3HbWVd+lX6BeAADg6GE9HRFznPzORM3SAoUsY8z3j6/iDZ9dty
td11Xxcl2VGmUmQigbP3WutbOx/MxUEUVXg0Anc7hKLCYpuH+cbKLHsp6gCnUdNTnLAaLJY7snEE
q0OOZaFZJQ+GIBOkAvnFx9x5B2tMrUgNmNdWRNW+Az22CgxxDeypXuGHd9baGNpwrLXkajpacgH+
fW/pPc01SYLzuRic4AOvY7GVIH6W9GTQLZSmmBvtobzvKtPhxx6E/hkDkrz0QWbyd2un9qT3LLPy
/OIVVfpr1NnMFaAyNrVFpt9n43kvbPVheR4Vg3Qu47QNSp6M/ILh60VJyigqGt/Y9FiHrs8x5ODG
f4iq2rw3BzUczcLhOV7rWL3j4GsESufdyu1+NfnDEQFpROkBnQ8jUC4qm1q3Lh/Sh6SK6XePk/oi
zDhYNvxEZv3jViVRc9EGemFDPrFPMTISDzMxXEbyGKuC/f/asPibatgqV3rn+Y8TkLWUxyeLbACi
yM3LLIrotysK42iCsT+MevuZ8N+j18rkRus89ikCM+reIXFycxlMFxNDj7eYc0cXqZnNMio6bRtj
7twigGb3KI0CL23bnEQs5XFMxKKoTLaFXPbnHNjTW1c5JBi1pgkOct48kzBIyoVpdnJVxnG/bSOP
Yb9sjzaArYMe2Oeuq0sMZTaqYJmzA3ejQdvR9dHFi5prkAgNIYTW05ol0vezpiWboJ7uyU/qG885
ym7uyCiz17Fvo2tgVjyoMEyOFaX2ibw3OP+tM7f4qAvH2adR/jzOOXiqKL6kDkRZrEPNuExDgYzW
40Sa36nxU0NVXeQGs+7U6i+yVcOyG5W3K/pOO/dAAtdeW/irSJdv3AzrO4FHYqPVVQ5CzLf2ADjl
s8SsTQrJQUT2AANoJs9qcL4OHJkFjrk3DL/lmiVFhShWCiyCtEhhgaBLYEGxxWLMwgtN53BcbUDF
lUxBykRUFPYFi34O90vJ+f8eYm1yK1zLR7nmx4xgZe7hkQy3dEimbdZAwMWrXG2neLDPsuowS5r9
vhpp4WDirnskpuaZ0522YwCjDkMaQcYHjL1Brz9kkQZIe8WxWETX0evN9MQh6ZJW7te8zK21bU/q
MTLHYgOWCvGQls8rhWHhnRXU75ksKG1FWl1MLLHtorPgSVV686Wu+JZnXuGqKhJx9JMs3RDJ55LW
/QRtRyakZYLkyr6AgMAwA/5YF4H5zsYvU0vhGp2G3rJruQah144wVNG9MOvq5UNZDQ+ZjguEapT0
LseMSKBNJW1x9elQ35tFH5DsF9LhDG2hctRQQffsKzDYh1kDxKfI1H0TOb8Wud4vfYFdruckih3c
NcAnorQwHtpZmnsg/cl109GA/E/IILS1jTERsHFFk27GAEcjN3dyg0P7HCRIOXI3dllzoMInaHm2
aOVHrOGJXgTYYuhQCHph38WVS7SBhgZ3F7duNJ0GWdm3gQf2g1l5fETinktvXzWd9VobYXUIJpDp
COSm9bXh6g+XRlv6wdLQPIfh1C6c+5Lcn1ix4aoOqLruoRw9bdMozljwGps9RZQ+NoE2eSCiYaLu
Uy+0DSD7Uw449cEbSd563QmZ4lTxg3cXcJgCvVhBiYDaLk++WRl4DGVB7GnqgU11Bb3Uvdl13YJM
H72V3Np/zWKpg5uToj83XV1fx0HQrOQgklcLKj0K1iTkRyh0Hab2Rce7+15WevjGMxn1kvPvuWbB
ced1lvpVH4KW/Frimfca9sQXjaa4S6rTVWPYybc0Ne1PC1g35YmBWbZ4vrtk7RNF3Ft5t0fBSNFa
DDGuxqQCN6s8fopIBIH73HajhQGlTj41lDLvkLaCRK9dhP2NyjP7mecIXPqBk3c7jkJDQ3AKDx6W
Efh76gOHjziE/cvNyPeeSaR2iLSlzlU5Bto1pMsKBBDM+DfSbvHFTObVUOc10lkKlU571Zbxp2zK
+L7o8bkCmhVL2ha8fWwwHBpxwIe1oDv8birpvVkymrrjQiDcsRkSSj8XqBFvVj/231Coyi+uxJId
mkJVC0+lPmgoZNNDZUTdlYAsRkuTjdqH1EcAaFirQVwQnti1DkmjnaP1xRflD5mL+O3R/2o0zPVg
wssRIlQavVBTJ+XCzc3mng1sSz/tYJYXqkmTPZ85zJhYbBDUIIyzOYkDxcxU6W+eajy5BnceUz/S
ada2TWR4j6Ssb3G9OpTXtBkrK5cSYW7PEbMH6TFaKoVzGvumxJjU2Cu7oKN07KjkSQQXHG6XaebB
yHWpW6D7I4pxWJgruovr4ma0dbOqLUudEq1jLHE8eA8DmPd97cgKSTfJqjcsIQ3F6riXGORA+L9S
PFVk6wZTL8WYIEi/ETk2z57eFysggF+lH6gnJ8jS9xxn0oYSH2wF3OK9dDF2ca4tyQhzR7SGUd+H
BP/PapLOFxxyya4ICvgHwrfoxxnN0fzq9FVwbDzDfFZNEIQLNzUH2PJVR3lnTokNhlL+MYau6u4w
w4/3buyV3XIQgfHeKUqviswqvvjSa26WatjcRoPQ39qJA+Ta1/uWa0mvsb6goH2qUpTYA1Pb1w5u
HnmvhDSzJ8Zau96YWTAc27odt12kob1PFUullLjmHpPEVUcrfy0zBwdCt8qDtMM0r617F2JXNjbq
Jhul04sz970rELMrSxXiDtO4RgE3jgwKxNhXWFUnv4IfExjl8sJ/Rkx1sCulPSktQzMN7B91qJOI
8P1L3Yhp3bO134uIuudJWs1qKswEc5Henth9re0Wy0AQiZYwfGvD7I6gsi26OgNxAzv2ybcc76st
wT13uU7qlHeTwpmiku05EENMha8Zk/f0LJ16gMon8OnHMvosWB9mi2r+pQC/zK3F7M85CXno4APD
PioFWyJLYz7w2lNVDCriArfdI1KsWvo6Z8S090GvkwtnPC/bnRsq8Liw3uLXmuVGtQi8viObFVqN
ty4KYa9Lb5qOsWawMMIrfeI7TE5ChuGHN4XNBl9NQ4Ky7DZYt7J9mfjQ6ePppRhZmiyBqlbvvlk6
V5PWnW+GHlY/6Jr/dRz/g+NYmPo8Nf6/FcfLt/5/7d7Tog7C6tsfR+XfvvJ3xzHeYThmBjPqdwHx
tzHZYRZG6wOv6ZJB+3MPi/ULWjaTNZY/Q0qc/f8akyUeZcVMjX7pACUT+n80Js9AmD+gJejzcfiD
wKO4On+Lv+BgpWYPfukCBIwzi6FzsiGd2P7zH34o/4bQ8RdD8/wiOKSVxRzObz/xK5q80wqAnNOu
jdnDDk7Nk9uZw7SxbNZ//1I/MWe+fz+SHwsxeN3BYPHTS+WpN5QRza27gbUghdxhfBTCpJMkLxiI
/JDPkVFp22GyJP5mSqz//uX/8uPk0ABGSeHcnmlxP2N+RDK5Vm+LkuVV/yhS58UN69Xfv8Ts/v7T
Oza/hKUEFBfeN/EzJrWqtJF0glHuLKN/xOj4jCEnX7bCcBb6VHKV/uty/jfvHFzZv74cgX3XkjYM
Hwk+5s9bFOQ8aQ+qrneyJ+oMYYDAH62B6SG2vPSQdPJJej3LYkmLoL6YkRsppTU4j6hO5nyP58rj
YCh8Qy14nMf7tncYR/EfK3gLSUJgqa45hi5EaZCTTAOFD1gJ7vmpSUkZID22/L9mrEBC5GVdPI+1
Kpbweij9iGnNuARlSzNMEJurFvvP8xjNRkUbkMeC6iF23STL00fbSvyXkKQU8k2Fa9sn6m01WXw/
R84WyKyMlX7jX9qOhIifKmqIXMxMLLnQUFskw9j1z0DyOtR4wDlOco9++2FP7q2pGP576VJMow/s
NGTPS+Ag0Sz+zJQ+wVVcTOU2Li1KJbFUWnXUf6sCVe6dKLgrRltbhXTirNmMt+s+7+0LyNV4qUjz
HoRvPjsUex+igB6KsmZYCbvumwmA7RHXfLgajSi6TKr0Hxs6F5b0mrE+7Xxkd85yQ+91O/rtParb
huCMkr0kQIxjDH7C0fLxy637SmPk9fvRV/sGoRreRO6ox9IBcE0gm6Il7LOngp5N/ZiBrDI22VBV
9pPMHO0liLvqLssN/hx3GMRjbsTdETh8uwMLVPNArXDdkjQKjl5aVmcK9Ky1yEp0Zmo5FoyD0bXM
MXxSb2Os8ReITRcmOuHsGGBGRy+IFoSifWsZ59BN9NE4aRSjP4ZBOXF+zKHpktSlk4/g04yvUzRC
VN4JCau6YYOoriSNT54azbdycptH2ZrxrtQC42wMpr1L8SYRFGTj3jbZsKXD8A3EsYW3j13+JnLM
YYf5V91024+2mllUZ4rk8yuQlJXghHT2h7wol6pI9A1++fItty1O8qHNCIODMdzCaG6PoTfXHk2B
fQ2degMjGnay1zjGgo70L1GLsZUvexk6WPupV66Gor8VY/wEpQmABWewrUyz7oi1IWaK4QhIYLC/
aV5vbIUZ6jtDLxJsjg3DdVGXR5qOkOh038rvcEu77L0whtPk4/n6zfTK8b3W6EJK+NCckGRowfJt
sWVZRVVIgkd+FZE123CydDCDlLwa4mzO5wX27pIOF2/jFcGIcOt6b27ckOfEVrIFuNAfB/ybALbb
HkCOFmwxtXt89mlQBwyG5EMOF0d9rBYUU/eHiVPraVCmu/EiWz3neR4t6VgnIucE76ZnvihjInDQ
NPp9yOGZuJj5xeF91fB7P1AEypne4SdthtOhgYpERQvetUlqzYojFdKQS0TPnqKzVpfFLcKfv8rK
6ZOyH/zAgR4j5nt+t/fI060NTb8NY7tphpxwsUaVbQ7ghwUJf6yPE/qpMjQn5fbUayuwWbQCidx8
rzsyrHlQ2OsaRE/hm4+WhSE/M+Iq2wOyqa+tVpjv3LfdfZj2tNMYAWAeYhzrIGh5hyxZTBcviaGe
mWRWMAC7yYkb0rQ3BqTzQlhvVY7eS0xp7stBW0kKD5uaHpxYZmwDHgCsdWlChYOAcpmkRnap4b4k
nXgidYlmCOF66bvVQVauhipNFsOLNRc6RvzN47C6nMp67bRCvre6LL5GrdndFbJO1YJ4rrvilmDf
hWM0nOiySPZ2KmgPc8N4lfdT/0oamxrlcI5s0kk1jsvE5gOE1D9Ev9JRlbwYfak/es4k8fJF9ork
EdaahNTxgnyfuUXJbzASc30Zgz18gqTQ7uKShV9dZ3gZnegZwEa2G1WYw7KqiFcYcsCZL7l7sM9M
ti2b+FNihj2rRNpl79La1Xa0I9L0iA7rsOWmME7xvpeeFe3dyHXmlizkKytEiBUSh3g3hjuWlmxN
bRXs2jCfw1AtxNPGsu5skp27QPP9L661Tv1w3LKDml2CwfBkcOeiFkq5G35IyaPpIvtZuoHpHzlO
PEjQIXafpi/NGMsvA/iFi13Z0wtW7lUeh30Ik6mqLq1RNBtshlx5oxPt2IpWi8TmIuPhyYqkFguv
rPBh+cjgPB97Fnom94ySmmj72BjpSDGASOr2x7niv4f8fzrkY3bhlPivU9FfbIXnsMaUUIdFEf7p
iP/j635Xw9xfDF3Crad9wCRMbONU/B81DJg5p0HBufh3SyH/+Lvspf+CfEZQQXHlzD7C/8hGaLs/
nw85ZM9cWkKE9KzzsfjpBBw6OBNiCBHzins6w+6eNpqoEQKmFC+J1QT6riktmtKE0WC9MShIlXBi
RHbKZU5aDxd3uWCrAaeNIjJWwMrAj7CMPTHgcQL1g+RVvE1FXGE2Rkhvp6MXOmO7pl9RrE2jmc4Q
w4keKYV4PgZyiC9dkHXfnGiGHEHpmDZVwMqfwnXTvgdP7EAL8Yat2/cEy+eO5IItB3RX6R1ya+Dg
Z2e0B/PXBJ/i9RmsFoXLnw0kDcvYHPcjkSJCdoHUsoJeUmAp1YPhTS0rDvapBgwrajc+O9/0ia4o
oFDPs0gSrtPWH1Bh4kCz3gJdjdD5Vc8OBuSUGbv479Ky6K+lwB23cHy39zlrAcjZ5PFo+Pc9R6iN
nsRpKVkcpbq7Qe+jW0sLOP/sDTn/l74RKOd1qOIi29qlbi98LQ4t8oBBFS89o3b8FQyxyXRZINqG
H4KasCnItrHn+V/TafTvOocZJdenBMaZM5a4ShjXXmETNRolE/2w7rPS2bb2hEOhJ4mod9UHhrfu
4riRXhMs881dYpvGbQqp0e2p1yHWf0O2TbYp1cdno3ZpIqYNvuoQXLrELsH19JtSlsW1DBANrKZw
aLvjLjmfuommsa19igsrfiWLELN7yxgb4QEtmzC2vs3PgXu3bgYsCUNJXSKGvQCMIMdLZb5F1nxW
CyicDB2elkhmzYEOn50wjOQ+SKL41g1NRsO45rMJ7MuthjXoQPJvP6jx0cmqDlSlUvVXrDTefRoH
zmowzXAf+3a61vsmPTp6Uq/rQqbLgKPvU97BziqJqG85sKkPm7APOUOviq6gDMp3vzM45A7FqF/U
6OJAIF6iHbLA5quIQgKTqYtx25fl9GyK5DEiK/hm237B+k7GHyHdC882xqQVo5HcgNGXe+YjAmXl
kO5RV755Xu2+TzgR1wodYVx0gU8x51TjhgnBJwekOuOiP0Las0Dy1MkGBC6hTe78+a6iInxPzsE+
E/Qy3gaoBhfDyYhcib7Zg5NN9mzP1BJwYf1YU+twZ2Kq2sVmah574HcXvGxzZ3hh3YoiMBhtioj9
XRC98Y4m22FozSPO1GRHbB+C0iSTD7Ahtrekg9Q5hJU5XUtqOU+4Zd1VGhZGt/AK17kfoybleaeZ
3FbMITy76Eg3QBAYrXo+EjtaSD0NAkgYHjLbN+9at61PCLHhy4AxCTVg7NlTg4w74+AvH9u47R9C
Ds4HM/aztTaE6i3HqPJcdXZzbCxGzfXQOtGBqodJbIw0SK+Wrrx9MWFraSaIn3rEA5nqAutXq6tK
hGB7fBkiAZNMafssLtJ9Y3nnRM/p6Gs5H/UKdAmRmr1QxXG09BGR1Vywi2g/26znVAb1baf7w4AE
jg3GMOpuW4WZsxEBzqppsMuvBXo+gYU+3CSS+Iydyf4W5VZ5CWKXCr+qZcYc+/G1zcMJFdnoUOZC
746hoX2ZnNFYMiemKz4nzSpHzNv1CfvuQkYIVmmbx09FWFED6QAE6TVKSJUTF58motMWGN2A09vT
zTXHJ7bEadVcHaPLBHrZaC8jwV7RrS3xKwdtRWWi7YHp0wESKQHGa4i7c+Cl16Jr1IWElf8qXD7/
k6XKzWCOWkfcJ9TPdhjrZ9XE6qLlqbiNQ8fhGCesOuW5AXEhGe6SsuXYY/BBPbStL1eTnAuTvL4Z
9iFthAf4NtnKd6Fm8sPIzi2WY1Zd3GqyJDtqthUdBJZpgOEpGR2ClIgZpT1+BFGPFtRrbhUuWoIx
u3qsy68xPoCBxOiBZwmCa5kLxqcu3Ce1Bf+RNemjUSGB+k7jXERDCEhrywm7ItXfT3XWqstgOdMZ
iJr2DjNM54lm9PdJOHfp8ulxTsR1x88RuhVxGr+0dllm9QfNT7stGPru0jUVnjHqazduWJbPvWXV
18EavdUou4kemSG48WQr3mzV5l/dJnN+HUNQrAu7YZBTyv/s4yFaU5utGP+KDeCx9jgOtbVyDJ1w
ec7fk4G/1vauQQXOQq+T7r1IXQMNFEwbdFdaAw844MtnD7vyOqfefu9aKW4Vy45iliMGPbWqK1+Q
yWx7LXM//Wr6vrulXdM7t4bnHjsXAxxAx2ofKHen2MMBuBE83wBZNMmlkbq6I9NVn2NjbNatW+eH
Mteas9do9ioCAXDpE6haWpe1L5ALbIyJqpspn9rgLmqzb2+FX7unSVPjN91sEUpVG/K4VvyMj0nf
aI9BYNlvJaf67RBruZz9XxG9tn1ToBhOnremhia/c2JWOqHuZdyWunFFyneEZOpZ7tZp8u/XRB8S
qlIayoQR5EvOxO57DMFmo4fmu2zr/Kz5mfXgEglfAFQzTz0WfW6Do7iOs+XT97Lz/AYeysSEYdUw
QaKvr1RUinPrNhGiAF3tVZDl1xx94MkBBLAecJ5sKIKwqLyIsoLMHPUdNg/HBGPiSsvNYo9fsb45
xGk/mqCisxrHwLRq+049AOIpZrKq2OhBZTxaXhTIZaoV8sqwDYNJdIO6JX5GajXgIUtH68mlhZS3
PcVdW+rGuWEDd1CNoMoy1MpvQYtTAWR1r3aEsEACaeCN6oQsGOHE+lpMSXGlA5UdZCDEbjCtbDlZ
IZJUP6lpS/WC88JZQDwOJgMcyqjp/OqmWvuW5q618eLiFWIuvptI3UxR1QTocx37A+eUeie45SHS
NlFw6ItK29tgWcKlI+fYoqOV00eInabE9+v1BwGIy8p5vI0sz7g0Zb1Jo9iiGhcDsBHysG5t5BbS
lUx9K5MtDbArbsIX02/LVV1Wz7C707uOFESx9CZdbnneQTaVbbxKGnB7Wmg4O5En7p1jOANPBSd8
44Bm10sNB9MChXvXFpG39INYYVUx4Cvt2QMaS67s5NrnRRfMadiI3IBOjTgz6biOtbi/t/HILvoJ
e4Stj9kdMKyez4lpV1wcyvnk4BuspYwFbhhuK3QZcZgeOKkSzRF6/9ARc3vS4zx5ghHjbqRfT3KJ
E6q8o9taHafY5rSCDWGvO+RAF7QqmiRNMJh3C7fz9mHbAc4afDM6RI1SZFU6I2w5Yqp8l5bCr7+Z
KV4SMtpxg6u6WJile0ITx6pLKv1gJUGJp7I2z1JW40WVlbFScUiE0C+hk2aEW3wO/q8TglUk7Uff
DknACCwmoWXwXcpDGjvGl9CRpIrHhCHcs0kUO6n9akyd2I8ayMGuD8xV2Wr1ujCn9yoYv4aOdnOJ
v8BUpnMtIUGKFSfUyaNm/VY3NZp1wPsMjAjHMDHSNTSJJ94WExXdBTxRq5ZVAYcbLQnvKLk1IQLI
N6OmRHfudmMZFSerOIZpX6QJPxh2iGw+RuooTVLKuSNnfl1pzkjoTeBn48ENu7tglOLZrLIkXsJp
Spc6EaiNgSADaGSYMOeDa8PQ1hDKhfEJlA6DSmS+jZoYtuQ1QHApd6swGt8NNmlD/B7xOePye9dq
Zy0cy3tMWc7tCs0bD5ao9XOQJuGqw4eHn7riMYdstA8Lx92MNVivoqZOd5SEkJDw/QukNp7scTTe
WTrfXOQma8KzKXNCUWFwKpx/4ojP+bE/CgcU0wmLogeAiOTCmQ//vMkPPDkmYUszdESkcZbrHUI5
6BUEw0lfPUg9Kz8KzlIZj2w9/gfVgvn2Ly9u6wK1yp1rU9VPLz6FWWVD/whZcuXVxxTRpliESXDn
gga+/8N0/m80i581GL5P0nP8b55+EYJ+eqmwxGYxBCkvVYgyW/MZGenQBbv7D9rIz2ULcn4h6UjF
0K8j7v2M049zUIRV7PhzIc24CTAg7O2Ze5tkYXNlhROrU6cCPeRNT98Lx2ei7ic/uIO8Nw/XXsDf
7u+/9b++xQ4ZSWlADkJUJMz657e41Rs3aJgy9iV1wmcdZsnWjCArgqVRIMV0P6g+hrbjfTYq7/D9
tf+7P/qH/ZFhI7D/4W36y/7o+J7V7382Uv/4kv8JpVoohiTVUdlYARlomr+tjr53DVvob7NA+10H
/tcGSWJ3/n2DNBcIcwW60DntWWU2/hPjtCF/2iCBWVYmnCvTgF6MwPizwlhSBMPtebCPqSgIzLOz
MvqVbWArKpdtrRXkJ50faUrwjrl3ybPRsJaVpWtYLaeG6/Mh+RHErH/EMrVpqIiQuV4LYI51M/IQ
0X+SnPGPWGdaYfbrL82PyOcoHO6gsmbe8TdNnaT2qZNl/UFw6dbI0MFtBTpgKQPbYfxSCtdu6a8K
MY0PmjtNhD+aIKQ8TxkZXgwK4IhaYJGYYeyDkUCprnVW6E7F0m+XlOh814i+4Ieq9NRbnUwmp4K6
JIlQVd1McMmqAJj5qF41CtdyXmK0pzW8IhFuMZLS62eOWbo289CdF9mccR2nX2kq77+EnYyuE9Ci
DUd8C4ZBAGYugpfLE8ek92PR5Fqxjac02UdtEnyBolC+itoUOXJ1qD5y5X4kw3iBpAnYpovTcc8v
3rlrbRMaMxIQ9gFj3USmWg6mnvLfwPO+tRFkVQSzEdZW7xO+wpWH4pa3OXtmEC+QPwwLfos2pdcW
d9QzN0tMNtWI9sFwelO1GA8aJ2JAfOD0NBwyWrhjPRN+cj1YtyjuOnPNxlC7C9IMB7hlQ3HJB+PU
U77xGNCGzpzacoDG87TsBp9zunQbcZZWJ160PKklKxJh3uXSb1doaDkuIyy5pHemY9JY+IvCFkSK
IbIWhngnmAchU5g9qj5z8pDjry+nL9qYFgxkibYtw3Lay0BMH3oqnH1QG8UD8SHv0mplfsrRetKt
pBj6bmgnuzMMACGyEahqv//O8l52wVmzREF3WvijIrv8rTC7AJGQHYCv9gnNaT86tUWlEcExXCLC
3Y/AsP49PfzfO+r/ZzjF/duN/D77DN+z9z9u48mmzF/z+zZe/uIoC1ON5JbIcYfTyG93VNf9RceV
zYT2w3Hzh528NH5xLOWA8XMsborfCQC/32GdX/goU8CCFf23Yvf/87//VB9a//TvfyyskXPI5U+n
IdfghMKfpjCo4OH4ue+5JSQRTsGgzRhhov5lkrxbEfB6wpi6oLuCgzY1BfVI5UerwQWJfWGcbECp
Zww6clgadNiuIbN2n05rpHeTN2RflB5BKfZVDPCXr0pXQ+5hHcum7EtqeSbIS0PcVWFvz/egyjxP
RuKSVo9SP13XFJxuQ9t9IEud3FccEe707j3NK6xq5Dmem06v3pCwOm05dSB2mHyK4b1OmnSgl1Ub
J0ztPtHtQWXYd80G1WFd2GX8NcA8h1pbpSgNI8z0dS5G9rUD6Uai+Ko9+6QOGAJ0b5Ikb4VLHWfu
gkGrGE6Z/N3I3JZqZsxTshyczAhrwhqfaEhnU8Zee8nAln/MGO63HPrJpa1HnSdMUh99VfcfVDdk
b5I0M6sUl6bVsI/L21hE/rtgNga6w602LVs8HmmxtDGsLofQ7S+ku/MrCLFcIcAO830w7R1arMP4
4prpcJMJ289ibAg45ntu90C2aRReshwBay7ZGIvQuRplzdgZmenHUCcGLujUvdqWUexhFjcPrEFr
MOZ1vabDz9x5E0FP0PFxdrAa31lF49QemUhCbz/Re3voJqA/s7ivcBlYpXNyudVxUNfG5NlMi/ah
lejgUWtQQ0FbjvEaUpX32hCz3he9BaebTfypn0S0aDLyNPkE7a8fvOk0+Ub7kszrguVcs8ItvCqP
gUvDh6rURKnP2Gjxqk5kwFiWJeuiVFm0ynpVZgvDcLozKRKodspmLCrnLhkfKrW19YlO4v6I+vpL
BBQrmbGyLJsgJ/nXzFWZsWNyCe+DIjZfhJ+GbJCJiC84liDdFILanjKQR0NARVoEbR7sSKCw0Rnz
YiWartz1o9Hd+8xbbEmi4U3L/OrAE1B966seiqWtpz5OAbN3wzXre3WvInsCrwO0XXvFHmZfAxkS
VKBVF6AGkLv4QxL9V2SFRIxpdkpXymrYFCCuP/I+xk9EJIKrM0T1uTbG4OBUolNrI+/LU+BlcqXZ
o58yw0U0UZqlPvdI5GyGSv5/I/fluWRtka+BlxSXCOtJSF9vyqf8dciMSIK09hWMoUU84BUsDqoL
dX7LMwMfxGJQ3RjZ93WuBj05Zbo+ZA2eb61hu9/PRIsOSPn92HfmeAgortuVvX013AinuHSmJfoI
uS9ZqYch4dODa6FN3jyMMdR4e5iWnVYqdKJC5Evof9YDEPW24MFvNMtGjuUywKt9kaRawHPYwVaC
FV+A34BZGNOPpDwywSw/uRT5vNx79UDoDJNS8jR8T4nYbaNHVyckkqpWGB9a/UFOdZ8yfzp2Zl2E
UWq7vq2eJc51cqkumt4wB1NMEipwNOxzPodWgJSybJuDLGxMxhvhILFv55gLKyt/7451cusrs7pP
fovDhBvPVFDoCt5Ik9QMT+8QpTO4pBGfjzlYo5Ow6aIDMGf+JFMrt+0cwlGkcew5lmNF2iGK8NCU
EJtxdkII+x7iKYnzBNKUFGkR8THmsI8zx35CXb6pOQjE2gjy1hwOiibD2/nz3Rq/3ks2R4i8OUwU
j59Vja1n4mfoNfox+p47MlSsb/Q6eBq+h5JIJ7nOSEyJvJLFO7YmZncPigv+Fpkm0hZ3dh8BdSHt
JD1YFGI8OnMMKtXzhy5EQ0oHp2GXSF6KtoVuJb6HqFpoAjsnMOLlOGes2q6e41YEr6BL1YfKrI/N
nMkaqQ/GYkROi51/XJLadkhpAOI7IA3JkG+vmN7Ar9RnNfTAv5BY0Ujl0ebdPul+BYDhe0KMPpwt
ziJ8THNuuhnz6TJ+D5XVOWqSiyH8Vo6jujcnmF0rvJnJLZ4zabaqPp080A+srYzjlCpAUHXvpssC
bPV8my0Jt7lcfo8OTUMr1HhKs+cU3DTn4XzbHy+sutGeO6N6mmK/XWqWJFSnwptVsTk253RdRdiM
ABOJuypN0ocu8bybNefx5JzMs5DrgLV2R4XlfxUL8nvJ4L0HNYk+MWf7xJzyC+e8nz0n/6BXp8vG
RKycU4HD/2XvzLbbRrJt+0XIEeiBV/akSDVUZ+kFQ7Ys9H0XwNffGcysU7Yyy771Xm9VdY5MEggE
duy91lw9S4cg2GdbOQZt5R2MEqnguHxTI3W/jSj6KSB9lxBIOW3MafYBYLvZh9MGxfU8rlvlURw7
C7tig+Pkmj1GOyZdjJ2xhrh6psuHwkW5HU3le7SVA9KXbfTNutgifRA5SzftzyzC7NovRXZLGgCD
Z+WojJW3UteFyom1VspluM+VAzPzTH+l9cqVOeqvzNKQpetaep8r7yanGOO5Ky0mDRdrJ9uhsnkO
6G4IHCw2nBQ4VNH62cIJi680HJUHux2nXeHFcu90vCLBjTh7Dayr/j/lyp8Aq991HlAa/VKeTrr3
pyL58gf/6jsgPFGM6UtD8N8Vsu/84ViMrolBAdZuwLz6d8/BVOZt3XNhZvuqQKb19leFbIk/oFZT
c9Oq8Bix8lefKuJfVsjmJx03PQiyI+F2Qy4U2LhN5DQ/mreRNXYDXE9ST+pcXmlJS0BRaqRnxhkQ
Ioph3nPY5HhJlAJywPTiprr4qhJlsQrcVrvFdoL+ELfNcGsBJ3xKZx7vq1p5tKIuTsJ9eTFRBQX7
/5JIARxdesB4kZjvp8nuxjuIt2ZLEzzPiB+iP/s+DHjDhrr3niJZJugOL+axDsH2BO8FTxkWKQZs
uMwG5TdLLtYz52JDQ2HqvNO7yb7DsN2HRDRcJ74ciNWorTM+O8xsTOiDj0453EJtOKVZjzuV2VTy
MisnnIVu8RmtPkD6qY0+NPreDBdDG7FOI91bIijQpsnJbHnSQ3ma3QbmpN9YBOBAgbgriwQEozvk
4fWgGcHeuVj1mNlh2xtL0zoaUZImS8GGgU1s7KO3meBjpCNBu7aHIHrRJxOWkunl3rZVdntkzk52
P+lkaFExYKtDgrCLxyzckjDg0Q+3hq0oZUWLPc+d+xwcMm0B0r3cxYSgDqmKbvTYOlOqnFUBEvt9
Yl5XYWaHc7zET4Uv2KcRbgRpfeiDNFkTbktQFKZt0hNq6V81ZM9dDP0FUsTKuyZ2h7xE0ob68+Dm
UPqmCD2EJlpOIYHXLf04p9VgzU51XzOSPOiuh32PBsdd6WeM7DRoxDe6GyB38cIZbKAzKSWo7Q5f
MrTlC6e3Og/Pe+li3Zkn9AFB6PqUnU7QkdcyJuuMFICbIlJ+JBnjkzMdyCEWPBrwpnHbHTpE7RFC
JRneel31AcdtQi2tiJ0rzUP8R6BHZi3IOMzGRWzN3beioezYBYGXMfqVyX4wi3o9+1OigtIcpsS6
z6FibHBkYQLbAA1rXI4cDEL00ufgJYn1vpkZQydPtUgDOdzNxM2WGUZ+fNlbhAPxeZzc6DY36A9n
79xdmD5L0upirq20ikhrj2JukEZdC0dh1MK29le5XhoL3eqGlxG3A/WXbjyGHp8RtPWK8Op7q5Uh
yiQMEstOR52wCwq92mgl9jiM6M5ywN4ASZfIuRalMI83wcRKZFaF6UhShd4s6LqX61ZU+bIGPbRJ
IqS7mtsZ61jCzGpCM2f4ql8Zna+fSChzGcBZZ2H5u2wUNvgXK1hOosFQK4ppBwuA694TkJMj9mdw
X3gNK9AqanGtgSBwCIXsYY838IrjZO4OBtqodQxxYY9AejzC1YpXY52n29rGbQwTcq6vHJqEByPp
8/OkF1axiBFzbxkPd2fNb+/miAczhX85e+ajroHVyUDbeE1prRKHXK4yTtoHrTey62yU7rItMIjF
0tbvCZ1i1/Jy6jMfq+kCYY1kVGVAsBxDD0UAoZVDn96aVvHkWzB0w1mxVUtzl3ThGeVSBAVPT5ZB
DW4vicVgA8rPvF0zOznzVUdd7XJ8ECZplgIr+94toaoamTNsPSMxzk6lbJXZnALBbOw9Ppt87dhI
ZhZMcPuTTZ26riXqYJQboHkzy/ri5nayQj4Py5tIvYPbd+4DPZb+qhodRcwKW/YUyhSMtrEdaN+A
Jpc0OdJwvhEpUquYVJ/beWBvTMED7mgbWrueBuRx1DVfcqIM5SYw5n7ZFQKzRUtySBin9XWOBmTr
Nrly3hlvwuFM04fxsJEBYGckLd06R4ye8hgW0d3IAXodzNAElk6YcbUNM+FBpQiDSkPUK9fcHLB2
x5K41ohj4THGvH6TtN74PghbI9Y0hYDIhHctPMA4ieX2m6b18i+cRrxbwIWYXUNu/5eEMbph99q1
ncriRh96jBpZKB7oRGcf7WR1L64eWvcuM5q7uiZkdQJNsMkqbInD3Hn7RFjI5BDqp2tk/BmbbhT3
97Fllgf4WOab2bKkTbMej9ini5OnV+1OarZ+0yrAoOzoZ7T5ON2Heo7+P9f0mCA1n8qcw9oRxUyw
E5GN1i9p0XSTsI5yLbzRffKNYhq9t1rau94iHTwXa7cZrsyko1USdNF8EFkVbXJaRtexkQWPUYE1
HKy23b5S/inMmzbER2NI211rBHWLp1t+zbsevBRS7QdzMPGqBolLGzqLO+jzdftYh6NxnPFDHvGr
kq+QOSJhvdXR2XZ6/d4IB2Mzl0m1YviAV8WZuui5qqv2FquavI1wF0HVVbs9b3T5hqIMWXZkMTvt
HR1x5IiXRhhQGRNWJdlG3V3XT23C+dzUIQqL2lHF7cQRJhVfJg0Ewa6UbhM/W5wFCg4tpdPzJkqF
l9zMpepFgzICG6gDSp/MQeZrbD/zOyIR0gzSiWNwE7MFR8xACMhoGGiHEJu3o8gfRimJqE5HMn5D
2jrcyox4gyK7M1UnyS4QUoVatapJpln+r4/8/9NHNgR2wF9N5k5vKBjeivcfG8l//dFfNbJr/yEs
Wr+OIyxByIKgGP6rk+z68I+EDWEIZYny5P1fmWz6BMwgnPNIB2fgrhya/yqTTfcPj/alToHsWvi+
/zvz5qdBHR9PtS0ESmda0wYi85+L5EL0SZNHKRTikHgrOkFWcQxlOD3mugTSGtr2nyvpp072T53r
T31rPtClb46onG9OSs4nRG2X+VGnzc60kzJp7oQ2DAQTjPH2h5vwDwP8T7W/+lnMQyn9EZIxWzcU
2OkHcFNnt2LANyZ3U0de2WjI+g55zLBEk1KthTaiO2wboqPrRDu3I7Giv/548FV/+5k6WgXfQyth
8G0++1V7NCnxMLkdTUpeYBs5wvMg/UrsBriy7LpRc+ANSJIlMcm5TrSEGXBOqGItXraIv+/pSiEJ
KnHanYDpqbA6nZgFbx6JFTdS/n+zckItaUICH3hnJrwDbZJyKJa8afpgn0vPJl5JtKZ4ZqFMKjCq
Ux9y9sUvAYXlNiBkEKhiqNPfUacY2EQGHl5RS/3BMY3quiFi88GQg7wl5zLAVN5Wbx75DGLZkln+
QVN/3gD9GZ6ynnTaNkFfH4C3XDYBCYdEo+IGiAJRvkbxVL3ooeAPR6S5RxLalG2GqFGfGrsjOK0S
5Z5LRVAWfG/+lnBsy9yyb/MzhdsaBCATCkcQp7eCLhXd2PWsnAY+1UIWGhCc3Li5K7OBanVwQfrD
YUBR6ETzaUZevAtEPq7MAMYJAYn1XZt3wWHuXYlMBnMSeBy+jtkNTyQ2Dk+kBDr33B06QS3JXIVB
37+n+Ps20ZFbhpS7y3gsJqjJQfnSi5k7U1eF2DmjzzM0Iokwu8I/OjrzTt7M0wcY0ulRNPwJxWT7
7PCmPwYyJCA07PSHPpvb56Qbi6MsS/+Y5x5XhLkpDV0rH+lROf2MsotMCCTpAT3wYjDWZc0plhRd
es16qAS7yGGsgP8aggk1qSCMGTak9IA/WH3N7IDHGdrftHXiPtvT+KyuJ5cEVnpMMJtas2hQUYIr
2Vetx0R5VuHLqDKRzgfpOeS9tnFAgVzjlraXmR8O31MxEaHRkeycZ0Kwaejlayzr4Snw8Yv4NWm2
F/9FRRQFJi1+sT9q1XXA1HfpaLV9o4ViWFqAJ9bE6/iLzo/w89INprZWNg89xTNFPWDdhBZ34pLY
axXVtMo1E3ZRVvVcVwq9NzfzbSLXgyRZdbg8CqgSQXAmOrv+BpZ5PpHCOz0aIwGnRcnDkJExs2FA
0r2LxNEfYgvdWhRm8wbKTbZsQ+4jU3QutVqiWSGH7xOKv80MyYPxzMydIDRx2vJinj6adKheshAB
VNamL6PW9uR2IzYMvQ/R+2JYEHZJkd4GucE42X4VxsRknlStp9BgbS4MbBxbQ4C9tEBXgiUcvtOM
qK6rxGZRSgM6R8SNIsGm20CNqW6q3LRu/G60b/op0B8Kom9eetspXzUQiuuL6aUxgvLVzO2JOCvN
vpfehLYPJSOROcVYvoUeyMlljEibUz1d8suP8yIeArrx2llOVQHWhNPLaaQf/ly1WnqegO+TSRly
fXROUQcmAPnSGUW860q6P2SLynhry7j5VlF3eaxaar/lFHn1Fz1GvZSIyTXXNGnq684xQs94Rq6F
U+VlKIux+xY3vfUSExqUhjvgkAWhF92sFWtTiJEwEeJh4AGHZm+dTZU3UqvkEcRYcPcd1dvQbQl4
HBPuhnVo4zExwE4vStmxNfXFdV8yPiMszD9YWnrbCTJP6GOeNbu/tvIq33iRa9/NjZKvudK8buzw
PrCD61yrzRW6zHAXGnO0z430ESmhvu6zgPgVC6Wih9PaGvr3NDLyPZOjb5PKaolmhzBNva+OJVzz
NVQouWyDsHvXY3Juw7i9orIONtnY6Aep0mAAi7nLDMnvCkNIfG2p1BjNr4Zp2czBwUm8g5Zy/I+z
uiCS2Q/qPTofnHvEQC8hAtmAqtKB8WOWfYQVdT/5jmiAafZOS98qzgQexASXaf5VEoXVqXWSceNE
PLB1kutX8RTINbkh4X6euJGGPoBAVck5ucrQqTrTo0sPVbtShy5M7ck2Qm26NFQGD9nz/g5i6b2p
8nmw/bdH0oEJ7TG49t/aSkX52LVPrA/HXFXBZh2JPBVBSmiAXguVBNS3BoQ0lQ4Ujr6+oi5ATWGr
9KApaL+Z4JuhlatoIV7g3ma45A0he1knhVOfTZswIr1L2004qISiKMWD73sSw+WAicRM5VUhQwYE
KtzIv+QcOdKZtn48xOPSdTDc0IeM8HFaJh1Us76jOkNnq5TM+4r9FTYQmwjwNKZaLYbaoDxZKnRp
VPFL0K+gC8iKiU4U8VS16xBXEKQdViCUY/tQOY18nEczwZUG5cZrC+wZK3PQyoOOm/MNz7e9N6Z8
fqiSqgyXeuvvJA6KfU701m2s0qMGPHSkwlfW0jGynOVOylRGc2fdMjq6c1UGVXmJowqbkQFN5W1q
bcjXmp/Ni5E52opUwOSL6zDJ91SwlaUirnp/0DZ1BMO4D/O7DPfyElbOuI9jU4IaHwbC1kP/KcOU
Su4nK54cb5KFBhms/TGwTsQxWzHkMO2cdxIvUT1PB5ptQ7awbHiMaw4e+XcoDtcRQYBHX3aGQ2rf
2HAmU3jJ3IrSU9XO+r6KchfIbeQ0VxmtyZc+cSdg9vYIa9xADXMVTWHqLRPSMb9XuYIxMiBwJD4d
MexnprFoeLVm26PFeoFXH8erOY2To8WA9xvEBEeZ0jBW4KSnNWi/wPIWuzFKmeBh4WkJuJIY1d3I
Hr4SR47vLBtVXVDVd1JCbnPqoSjX3pAzhIAvgQEfky0nMiMnj8kcmqNft6W1bBhfZXQ+7XgnCw/0
dBLDhJgM8NtzVFRfDfhl7bLBj6/uDYA4VSIlicl7KNPnHU62AtYmgl6vqLp3zD0jAaqjUaYbgYM3
XFTswh9FlnmratKCc5W6KnMrpUxwAzJPVqFNjLkbxfS3iMW+meNYO2vMOvm5sRltejC83ipEMYjP
YcrBWDiy+iqrfq5IUeYm6TNvZwIH68OfxVcd4+9J9Kl9J5sw8VYGzQvq5BxX2kICKltThjr3MqVF
t1AFY7E2BrycWASyPXLh4pg187yzRDuu8hJZU9ckSDZyFLQBsWMtL3c/L7VzAeL7KTaAxYV4+lcA
P6vrcL58C7/+gkWJspRJv9qUQdJ9dAk1Sey7lCd+Xeu3bIPFu1k55bDSQkKTW8rEAy4x3OQ5jS/0
FPjtItplT1GMtZKRrYYc+aJjDXNnuhIo8tZRP4yrMORdXlJsvaDPAuY2qfLXd8oXt5PZ3mj5CWZo
6Q/4paYPb6oISJ+Dcl0ksb/Q4xGqPynpQJNLiFL71EA29+tDhP5PZwgQt8wuQNoCyf0kxW0MPy3D
UOtghxv1gRBv2Axu6xaEyNbNHSIXynuU+6uBG/PaTg3Bw1g5STzs7N8daPS/yYLFn98EIZTO1/ks
vu5LyBNAzLqdFVP54yfq7RvXoZkadmNwmCwKwsjnynahkLduWOb02m1zN3flK34ZFmYB+qU1h+mq
GKv6S99b1s2ANPBxpOLe/ObCqcnOTzJ1viz6KAMpq41C6vOX9VwvdQfNbHfEViCvI0/pfsJvtxQ6
wBStZ9XxKmKBARrVH9Ku9VaC99QhLWT5llTUzS5s7dOvv9TlyPnzlzJt4jgQzXsc3P928MWRwhqJ
w3YHWbA2l75vBqsW6ShdK5I5mqaPVmzN83qiLxctgp4KKqk4vLqRekytIT0no1UfzMwBghTY5Tvi
d/fOw0u69rt63gUaMeHQPgkO+PU3t/9hIbomshFhcqhmRKewzz+epmlEmlVGxsGOJjhoYjeugOXn
qGbLSbI7xcW48iM8QIMxDTvCVmCy6sabl1TPYxGa69imXNKIP1z1BHyehsawXoaqKk7xbKZXQuTm
K2bYSJ6qsIJW0kSRtw8cPV0JDG+bWPJA52wlZCbF9g0sDIIpZU69mhGOTQE5bwqMh1dWRDUPKm1c
lWqHMaxeOw9h49xrtjt9kDEr7IVRWGDiTKD0FC0Ode9YZvueFvo+CvA9Lzgscy4B4aYBBFErpAlz
duJLrY4cvr4rslrtKb4q21MKej9HiGyJGO+DmVZrICcokhHuHRPsgxvEA5wZh2h4CmeNDDzfNrLX
xsQqceiy2R2OdTCGXKQYfY0m204ScZpGqM8qM8jA1tJeZqphG4RaWEAj+sJ4KgNLxxZjVunedYC0
71HUxSua0vwPAQV9sBIM5JxlEDOEHRY2FfeVTzf43c1MRmPWSE3fiAhnJZgbfnFY+OVasglHePso
5V2pg5edKPI5Tosdp2+2WMidzyLhqGkUjGNaW2POkhPhd5INBzcvAgEyAaPZNHEXb5lB8jylIyty
7jhQRIXTP3Vx9uo2nB9nqVcvHjGF8aqZ4oFDJdfOT1FZAcjm4vPS0c5NYpgX68VdSkN9C/+dTc+z
uwwbrle+SXyWbxbDJur9jMYyj226MXEu3XIS9Y4TlN5FP3Lod7KifS7gmj5LqSNflOxGnTrbFZGf
MaLq0EVac4aleMqIDtDnENN1SzY4AisTD3Xs3uVm0z8JvTcADxnlm9028VZYnLAqndMzOQ4zb4Cu
1NtnRBAjZ5Gsuu7QFvIEW+wmXVCQa+B1nIwCy+pcQhdmnpFW9FCiCEu9BK7V38pCclVyDKctp8OF
zeRuh4e8PtRVTVfOGHnlQNDiFRohP9rYE93pLDfqL0zevKM+0mZpq8g/hignDkCqiqODanvb8ALd
FsKwlyRAD0+wuTjej1O8xYRKMexx3MxT+kNuzDHZG4v5A/RYOK9jb65emPPcDpIMma7vOG4Lmw5/
YbWLfIyUYIN/tNBU4ay+tcS6qyPHKVkYZabugTlme109qrDUZgoaQgcqmiWvdi37jWzgWy0SMRpr
5i90RhSxIZaCA3wkrfpOYNMfl3hpWbbqXVwVoQojCZEopeRqk3ffjPR1TIdLpZoSZeZOV3PoTCc5
0F27LEND0oJheddiJ3ttOlkhHQ+zneq7S8eHwSKkBPQySwfAAiZoTsEZlAHk4RRUmed4xz6Axn5p
D2h01b92Vs3JloYjl1418ubYmzZpRUMIHMFH483TaeZxQ7qDji9YjJJemBfSvULnmp7rypIQzvAR
ck6hJOtL/IZ1P9CcKzpucTiKjHBXfhFDKMJUmB5T9fsjLbjAiWj/pcJeVr1Wrv2EJQjoVh/XRa6C
tGRu3xgkyd1T8AgSU5yhfe6Sho7gbKX1l9lkxIf4Zqy/hTgHmIh202Oh8ZgHRpPttYFFgZCCbY0T
fUCSM50aHApMsCk1mmUxx/xLuUGzp57Z4kydj7/0by4vSZnSuy3KyNprQvsuoExQLrtKcJzlFEt1
KxjQXpYmwtlNZdEaAvgVnIWeYd8qsdjXwPCOXtfWX0qdHhrkKnpqvaqVR0bdSEY5aYHE7NjcgZC8
l5lfvsqQYqcRtX8cXfbZcgSpvojsuvkmCpMbkqa9vm45Pq1bh/K8S3im1XquG7UNt0HZXkHGpSPp
xy41L9guXIddjbqXqctDpLre1CXqLcAB7VX3WBLW3LfvfR2Ub5EehDcuYWYbfLCsH0IRdxx1aEY6
/By4qtn+Ut56iI43YQoiLocrtZktXpOOqxsPl3eDjsn30JMGjWGZ1ZSoJuqAyOzGDTWbV8Xoe8fa
pwypp9R4GJtpWPq5Rf8M4SROBW585CT48R30JTFBaHufBvF+ykRxnBFTHm2DBydX9wAgbPUCgqqp
Ns1cUpyPJDAZVjg8TSNlcpXSnxNlZjxoecFmyz72pSRF8iVyEK3QvyD0WrUEh46mpWdUwSHEHLJK
JOVny25SMQDFjgtilhVSSoqTjsPOZbDaoRzd1dhrCybpQ/lKigAN6pGesRkHHBU6CmfTqceVQXNZ
udtZPJdtVsLn3tI5mq6YdofPnOrxaWI2V+cJQr8O6DshydC0ecQ/M+80Bn/TcgCwdONCH9jiH4V2
6xOZKZyh4oxnstY0JK5ypF/GPBRnX2HZNQ7kjCai2ipNwUVpUjO9IceG0SmsWbpeuFNNKCQcu2iZ
8Ew2dKeLzp1OLv7/B7N2++9uAXem46svANPx4EJuprzMyuprmzeUHDW61X1CcvYiruLoxnCL12Gw
uWozyVN7w4t4VAbswXRAcEwWw1h/oSoBJIuqD2s3zAmfuqW34+tRE2yyY005QZYyFeSEvX3oueGT
l86n1KClfvmvlwdzyhNeMZreA3MZeadWvFT2xdzJW2ngfM6jJN6WOJjXhK8CZXRtNpnBZmWj6plt
4rbi+VQ5Myey0Z02sk0/emsunTXjY36fahS7bfVqGZxMgQ/nywmp5qAsVP2WRgK/eNy7WTLues96
mZsQFrCaxMClJizHVuloMNK8Qxd05eJSrv7PRPg7KZ9veByE/jOE6lj2cfs308uff/Uv04v3B8Uh
AZKo8y4KPP7Bv2aVvqXGmMztoK9ytOJ49e9hpfmHMKDI+pCkYIpiYP+/YaXBP+gDhmUWBzyc6ed/
5Ss01TTyhzOUzvjCYqiH5hB7jYsA7OeDSDw1IzwUvdnbReB6qyTR9LOA5ngiIKzalHXidQu7csXX
VnODB1LIm/1E3vJBa2K2MgT3iP1c/Vhi496mlio3B8ByC89LtQevIsSZhUngBLQCnzDHRFLxaP33
pME6I6kEniwDRQhcjRgiAC46WIKRXBWGO3DwoFJnytVAlMm1eVfWKNb6opfXP9yy2z9/64/j00/z
Wq4AR0fDwtBpqvnmZ2dyotptJYenPZYJeYu0DoIi6c9Lo+vU7+J7//rzGEF/uuL4SU3BIJU5MTCR
T0c/gzpB4pyv9qPWmAsZZl+VWGgZB1yDX38Si+TzJ3HKRDGnc2jXObv/fG9n1BZzyzsHVWbdrkj0
BhI/2drWY3R3PxiZtZ2iJDj/+kP/4efhvnbpF7CYOOGq//sPc+JE0ObJC96ovaNQVJoSbjP3c+1V
L+1m+nNr+o+z73/6NAYFDslFTL6JKfr500LfG+MiT6iMxWgDAmguaeuoLG/6zH/49S/TP2UXqZXi
uzytnmsSX4RE9+cPk2mYRXkq4n0dyQxlWhSgFqnrvFx5jU61NEXypm96LJdtCuU1c7tqHbe8OH/9
Pf7+m21m8a7LdBCDMpvKz1+D9CR3ynsz2dc9aMmVhMazgk4VPPgOQKvffNjf15AtoCajnLCREDMM
+fnDmtrPzK5xEqIG5vmu9Jp21Wk8wQDzQaWSJYfKzC3IqvzN5/7Tj3Thc8PScnwXocfPn5uGCVAT
p0r2EMcG3qPczdHsR1LLYrBH/9UFtUAGIEL0dbyE7ILis2LDIghdHyIfLISOZ7mWHJ4WlWimq3Aa
zcdff9an/fbyWTaTDwsVDKda/dPNI4/e0RqNNTRP86ivSrQKhyw2h7/k9//xwfibXIPfhLAfRTib
DMvV+Pn69Q7RpU4p430gGOCs5Jjwo0C1IBobEENEcZzjYsIQRdRcA5BljTkr+k2D7tPaUb8VqSsb
nWp0ot34tHaGiakzuDK+w9DiBdeHmiB02janwJzyAymF9qp1zOk3+/nlEv7wSlMfa7AFOY5JixcI
xKelM9DDLufAjfcR8TvPTeLkB5ARE3PgIto2ZlUQyqKVgGHGSYK0C8Z+GvajU8h3lOAceCpE24c0
KDAKqdzigCCPQzAn2u+a0Z9ePOp7AkWjNHCpDhAxfbo8qW0GIyWrBprZdb5ODDyb5QClm1uUOaOD
Fzyp0GUnmgv4pxzTk6AbSM5tEQT7Pi2tK78DuYY30rxWgB0mgUNUJgzsfXfY/rer1kNaRLMShqbn
oLv6eTUJmIAcksZ4n/sCLlaqjibLom1/B4r/9NRzSQif45YByVCojM/vxlgzuChaG+OhKOc7P55p
OBRpaXO2tOz7X/+mz9v55cMYAxi8HW0MxN6nHzVBZGshDbGdlw1cOi8YVmgp+yWOvBRpK0DBSo7T
ld5L94WDXLgFJ9T95sLqqLS4dj8vV8/EQil8m6KAr/PprZI1BC3zZAQ7t+dMSolvsJl2voRfFXIk
voNwIL7aRNAu47gnHmaqoiTkP6cNQXC5sK8u8xoffdQtilKjp5eZVM2yzsBDLo00n09Z1OKViGvj
PGdm8DFgXXsCv4KYJ2vg60AjcpTwNUVh7dlXQyPYcBGrGucLgoZeCXBS7HbHCNZTvxJIqh40d5zv
pjAw+wWsSYC/jejesmASX2eNMg4eBfZjXxYBbWLNrg5FXiP/LTBT7LDOQp1K3AiAp+k2qkYoiSDi
sAf8OCL051vR5+bjiJeCWAIlqlpyQLU+sqGzOGp3ePHWrZdEp9DkyaZ5BK6zGeKvfcTmXbah/YGf
1DMwTlI2Qt8SXrik2xf2oL4caztagmKocGX77sFbZvhUuy9ePTbeGYU2642nP4S5DXaakJmqgaBk
tOydou3dlxlf30qmfnhy1d+2dsnXmGyTQS3jK1TykA8e/NKcTrxnsqe6nsaby+UNnLGj3xmJO0bj
UXooZ5jL+wCxkXkwSNs6paFPS7+eIyY+7mW3IvbrqulmdihPlxoj/pQVWQq6ycvLtJPcYq7dZBNm
sGyEiB4sGVvPfSMyjSAbUdyqfB4liebfGaM4OpECFILwcuOvDYG2Kve6mcKtP6sBN6Rc+x4PrvlI
W7MxFprBtc1NI/6a0a+nLVNab4ldk0zMQwMaOYjz+c4eNYkaN23kLdpACZ/aGiKETnr8CoCarQmf
G1FvhLGuTbUOc5We6PVI5pWcpWPELEFHrvS8ZOAwZKwl1GvzKRwn5qMBR69p0bXDfJfbmiCxma7z
qo8YRi4TfgBt0wTtwBLKtrbGo1m9RYp0STwXq9dOLboZAYagXR9xYsDipz2Ai+KCiRBJSKjBq4Jj
t/ZnjNRwUOQN+LF6Q7iYTpTirNpsigtFW/4uBFyyFwodNYbYMPCrxCvHACylm8V86Gvh7BjxBQ9h
565LBaKqFZJqUnAqUmzcm3x2t6kCV9WqryFiYFaewlrBQ8WLA+gKbTfiGAW/MjjzLXUFxPIVGosg
JChZXFXjCZnFTawQWokOuzXCS4IbqDxg2EKzr+ENThV8q1YYLnDhzTJSaK5JQboMhevq4HY1Lvgx
XN03jUTXAi1ErgaF+eKFY27sOn50YPevGfYaVxkSPdGntEcVKCz1yctOFTwsgigKGwSgWOxH5xbC
GHlCb/RQgadqubmaHCwXBpwEWpfeF0IAAqhkDLpoZYC+J5PPeEVydQCtqxPEGV8TrouP03IehiG4
Kgs3/NLR7lhH1gQULcvZgC1VI+XGdO3EpnnCnlvf6XHWHjSFVptn55i6tZJkWX/R19hEwvY7tppq
N+kl2W9FMAQE7ylwmw5KmYAC6JjH3s74QmVmqWHmZMyP9myZSEqVHKkbDP8Kg0x9Q6FkRavRYb9I
XZE9IjwIH+ERjPdTqcByZVt5iAoG+tQoCUyV4ORurLTz3pOcuB+ZOXIfkXTBh1JFn5pQnJkGjGd3
nKa1Ofc90hOJcxvjBdS7uKrz27bDHe7ypNGR1MASLYyUNLsGah7qDdinaQFJzxEKqkfzE/dHwBuB
iG93VyUcfSC0pIhCIPIBf7W2oA7B9DWVkd/Qo35ys7le6aOaEV3AfiEDb2R+F+CfnRiYUBQFsFA8
QEHe1sZx+5C+dzhemWADO8UPTMZeYHT3Rv/VTGQbLOwLbHBgn9wXfhMdcEAwejMUl3AechZmQu3A
ESHT7jK0Wet8ar6gHLQ3glnRS28V3kcHQBQjV0Ef18ht91lekIhC0RGnHnwy2azUY4WsdxVp7tdS
qx3SNyErEoVA6kgHbZETtL/zpQ6CkSlS871CCL6uxmQ61J15chWz0b/gGy1fP6KsgWqv2I49ase7
7AJ8RC1scvhXGEgiwvUHLdboPqChQuDrYtO38QLyEsaRhqDL+iZnRZYE5bCXddGuPAROK+hn6+CC
opyC0N6Oik/pYEJYM4qzHlOwFLdh15r43vVkHySwLbmC8cpEz1QPgb4dFAFT84uTQ/tgGeS+cRvW
GQT82jWPvmJnNtVso6er9VXujeU2EyA2kbt6b71KGGOjqWnZKhand+FypgrRGYGhpZM66oRH0Hp+
KgS6vF5hPYUCfOL5LJ0FwkS4n9OFARonQ7bN0sJ9sVOHJo6CheJk8Urmm6ofrmiiHcfxI77K/q67
wEbNC3gUHSjvdMsfmXGUg33NiR2SEhghDgB6ecgUxbQbuuo0JnmGOdLubrxWyp1Zt5FPm9fb5QqG
OnpgUQcFSC0VKpU+vrelt55/TaFqk8Fd+fWzhcdy4yjQqn9hrlYKv4q/nV5SkjVPqpFKW1uum7ok
g8W3Z6RxbTAPbwKgL3gGBXYNEb0CIdTBvdZRYa9QKPRXegA6WJTJmjser9Pc+DaiH4R9VAWI6WiA
r4swVN3qvvzq6sVwmGWirTyfd2AdmfN2UghaizCOW10M7dekSdmz64y3BptAk4bdcrDcOrUfOwaW
bvsN169nLYRVyOgj0kA7dHH7/9g7j+W4lWxdPxFOJEzCTMtX0UskRWmCIGXgXSJhn/5+YO97Qyqx
ydhnfAc96O69KwmXuda/fpMzjnN0SZukjV+NG5dXo6yt62SQ3QPRp/2LoxL/a9QFBOUtHiKE3Aks
Azn2UMV6xRpEpDwYrjOdLCsllrhw+y+w6FAL4ouOqLHH+SRtUlI1IaSvqaKi68maPPByWBQ25CKE
ozn0NeHo8eCUqbhyhiRH2jdwZuAVMzHO6zqX4XVWxd3KTJvxYOIyDBUP15MN5NmK7Wyao8++nVrT
GhcAtKjByDFigg6tMkxmiKhsZ+M+yQOB32LFc+NQYGZQ6xNTze57TW9Eh4GgvjQK7oLyk28hkwws
EilxrmKvtvC/tNR4cIUdPk7Ssp8NqzZ+WW43XELyj+5lOadrs+JnR2cMHswy6RfYX30LayehnBQB
8T3JA4UxPrehC90maz659mMULSGAM9srPC1equJRyFKshG988voxW6VeOa9Rn+yc2XBXqkQBhTyw
WI0UJxvPi2M4chD0fHpshEkOMexj8pLlVlyuDfpk7Ex0xVEZHVC5WrvOHX6SERrs6eXhoEJR2mWI
vddZ4Z6stpBrM+nNVSG7Hdku0RrxmbHxQl5nkY4mTtkF4RsmumB+OAb/30OKzlYkeOR7LHbGz41r
xWuLqdhVWva/jFrY0K6LcuX2vXVKAHahZscj1uJTfggE8AD6BDSyter2dazFS6aRCdLjc+pQCJ0w
THEwJkoaAoM0KlQ9ppeZOe4zlymgTcG1pql2sTgbbwZXmASoju5BqiaGL9YjIWjqTd75cLUpBW9H
s4XTluPEy7Dyp1aMYmujmvemmywOQME3NRnFTk01CRs12MEciSPmNcR8G8+J6+wwa5yoU4JrPFJO
UIy/DsV802XhCYHYQ63CK7ZcACNkbReumn+lTfRI4MMnzyr3NdU08cv5cyCSJV0GkNLTwQvpEu2a
2QoOaIYpH6o8IZ+5sl7GwKSwMiI2+dg65q5CUmCJXdrVF2PsDZA/3e9FHxAjWoBqYy5BRxANHb7i
9vyd0LOjmxKl1Hg5XNkpmKIvAoLcjBbNxz5b1bAloGKTI23vzXnbN8kTIhEyP3V8KZsH4ffdfeM3
AZOi5LNnRzGyiCBbq6bvngxL+dtx6PWhp4e57DpFBOKYLp/5JE7STrwnt3XKfVI0rr9p40Edk8YF
Hh3SpZ3wgnhkaGVSQieKyIkZNfclCbaG2sXF+ElabvADjTEBpUadA+gwA2x9sbd6a7AvNN7UUD8Z
n423uaWW37OaLH1GCu8OABdmqI8R4sxg5w1ZrVagmk6qV4IA+B1DaQTYGfXQwbM7z7iGE0FAZYvf
N0m+AaCp2w60nFmwmJVb5BtFWfirDV0+QFZlxCARYCtKERqpjeVXtEURr31HqEtI7HW0zDSQiodf
u4gGIcQHeUdwp8TZZR6vG864R78JIYc7ZIDhDGVs9dS44jo1ZNJvdTDRdnQe29LQpjZBQkt3Yibo
F9LZGm5Sl+QrYcKxMCOVneJsCL9GhQHIHTme+clsJXk6UtGJRHMvXioixCTW+jCrV3agmazGsm6/
NLgbb/zccMW+Nm11pLbnpw23NDAlokHfyCmad97ioywGV39zIahsEkX5B+2hvpUKpzB03EeoC+QH
ceQfrazlIG1tNDOxhHmAc+KV33lgBMuk5nW9vnaM7VThmxy6NjObjBhP4TnF0+s/EviF9YkUMvdz
5aXB3pNyPljwsJ7R+NCDjcoCJfDt4WaYKXsMmk1mPTNswCDjZmKmKFci1s3uFSiu85Exygizq8vA
jfMiqcUqSeJgb0DVOxXxkJ1cGE17F87XlyrRXECS8ovsI/NdC/ByK/Elfio6wVMvM8HfjBP9EXnB
eJuN1LuzsdBGsg7eVD2hYRgF10VuV3hfS9q+po/rai2ntNlTqtHbd13uqU2fLRlgyQwqAnjJZtCZ
dCcCH5/K6WVzzNA3Fbz/YjYugwpRDOAfHKUsBVH054tAKeKAzDzQQDL4chIiGs3VTmfDQAhSo8W1
NAd5UaUoDtpZAl6Fc3Z6fe8Q1MBhgwZB+Y9lUK7y+S7Grpg2aTSWvy/GbcIoQdcwPnDmu7xb7kne
MWUz+a88q/G68npuGyDl2jEhjEEgK/fVAsW1Hfay3hRiLpAP/qYi5gBOHm+AdgS/HfTLD+ap+zmy
yG/AEhqiYY4hlvagl42lJ54Kwb+SlY46euXy/1aau2W6Iy8sFNbpqueHttOsArlpmJ0/xaZ00k1G
JsE+aXnvY4Py2vTAWTHUoeE3MbX4NZsOoBJ8kb0986Okx1fPQInEL3Gc9w8aWtFlYEJ57WEMPkOh
Gwkzj/l0yIXjYdods8kBgVlYm9Vz5rXkbDSjYePE1+fQ7VQemp9oDrjC0nKBv0KkA1TAZNLsgzKx
Lulb1BdNZFqyKqAvn7qK29S3lfVpyDReassHa7VZ/KMgi+e5QWRYc5S3/SnXU3jUQK7kEELIeCb5
BdYMiJxu+PcCtaRYkrXeyRbmCN7pq1rX30sIn3BgQgw5eqRrQvN0tA752BcBUtgRDtIWZbDXqtfb
qIJgZQOBX9VFH35Vg0RuOLuzeQEzy7wpbfIGyefiL9d0PnJTsh3uhS0BPxiLkhu0vAVDDTQnawmk
gJNtv858TU84ECdwcr1ZvEQirdHh+wYZ7XHNN10pSZQi3emuE+yPgcOdwp/JuF8c/395Yc0FB3p5
B5WAI+NJCCpJZMHA8vFEOhjeQpJH+JSsIY71P32XPplgGHN8aqtk/Db2PlOoloJcAaXW0TamrOBk
hOt8abZ9eR0PurtHJOH/qEkT+pVUY3DqZZxPULY4mZCQNbtJehNOKphOHMmkDL+mroQ72mInFhKk
CMCNZC2ppu0rJPz/iQ4fEh18B/T7vxMdrp6T8ufvgmzmOsu/8Q/JwcXr2HZJI7Ut5gO8f4xc/q8g
2/wfpNCMY+BA43+9mH7+k7bleP+DMBegn8xUjozfBdkO9AdMkGAaChMq7UJ/+Be+RedDBaYJNMz8
DrMo0vHcs3nQFNg4DU0LgyDcTsFWTlf4Bvx2N97gEPy9BCQPKX3KR/5kmBR/zkcYIS3FIVy7PrQJ
BSfgcSpXvsst/X/3/H+xyvJX/DZaxwhlHGW8qGLLb63xrRp/6o+05B9dyNl40ksqh9adJbr5zhN3
U7Jp5pf3r8IUr8SD30cevk8UGgp+VOSgweY56aTNDdw++0YdpFGq7xXj32HLhoAsedH8yhC7U1sU
7J45Mmm7FfBbW3vcYrpi7qexH/YkWqhHK55tc80xnm6U9u4sWfRyQy06XAaKDFEkcWJj67HfmX0Y
fk6ERfXlFV16T/bFuEJ/lF7A7ARerwAL/BqjSHRnOS54BxT8a6xKiCXiQHOJtPXiq7yuCSJtumrl
JqqioegoB0TuXQh/dpkPYZADX3KKr0RjuOzf+bSeBcBobEh8BaOiG3GSRApFYnx32QXF/EB+eL6J
69jCB6P57hJMzKyxIMTEaPpN6834I1vtpZNZ+mEsJ+duCDtzb4BZbStbpZQ5uKjknens2sxvVt5Y
m1c+Hf42tZ1xNdLHfbI9ogscDoRLb06nbQURj7yrqTWvyD3lewAcWEdVF9+FaT98DzQujj1UR3q9
EPsbr09ZL5l/DqUbPsU1TI5NwbDggeGktDFVNH8qtXByGaPpX0bjjPF6THP9GFiJH+9GVzt3fS/4
oeUGw+K4qmjT9Yq5DL6uk3Q3RR3qS9ysbEKhHRxvQ8SWmE21eCHi9Omtuzw1rtPI+albw2Fcq7sf
6Tw+OLP1M8DAi/wtXGdQJSRPmjCfo4CnzqEVNwRLDs7PpSIm33hAyZE2YlylDPdG2oZZP3aC3ytG
/o509LJTEcj2MVky7/Kx8S4Kv4s5kYdwa0tlov4cFqcaixgaqLCbQNVqNzC/3FeWNQMKET62DsIp
3Ppko1KII/Y7SUD7A80UC1jzkoKZ6v1Q+BkatbQnMnXuPmtcV+g1g5YXA9tF0mZwChZ5mJ0Ya+N4
SATRtmdyfOMH3E70YSgRCrDcjcXeea2HIE2PKWOaXZ3jtb0asYsM152iGnK6MGI4l4jPadllI7I3
VB5WvuhNo0jsTUeFLyF2YTDgIRteW0MAxowiwOtWjll2RPuEzs2EYn8zRcRXYcLmnKZaNZeNsTQ3
UKSPblC7t6FhG3uoyPatZxbR5eDIx7BoqI+8uB1AfXrB9AUA4tgogpe6bsQ2J0vi8EUzgVwF9VDp
lW10xr5iHPTLSTP/F/CWXrcYS14ojPBeYqKvt+h8UGjA8RZbo9XENWHBzv0IsSnamPP4I2dWk67b
fsy3iHIFfGdzOhQ4Rl/mUeTc0zvM23Dy8X5Bwm3ufTjYezk4w5Nvhf23MpTxnSggtSOeyt2N042U
9V7SA9SCcn43MzzCmqIrrjt7HJ6VTXBW2UXBzWjO9j1NADOltqXFHBtTXgxWNN3aPY1hVCv/Nk1U
+TzFcrhT0wRPNI319Uim1qU5Uk63TSAvspouzGxkv8Zxxv1cTzYKBsghOMaC1JFkarFAgy0bzFUr
1HdqFmS94C6beSuCpeSG+X+168NB/HISl3RnxKjx5wab/B8S8vvB7NmEMqNo97waDC+xv8YluW73
uhpwx21rwpI4VZxtJ5yGVChyegGSmvh+puKLVlGPnzQfTUziVIDLPyPF+cRfG91bZjWfJiQ7F8wO
iJyVmGCscc0QGHUWaXBEtiV3FcZiTASj4CjbgB6JXgJznsjYqzhL8B1zbd4JUELa3EDorZiUOv6n
q4wbxAAhnk9bL+xCtbVEHhAsrLkPYzVjrkqXdFviP/CCB5FmG+szBHwOgDcC+bVmF/iWJAHS4t7z
DvhpEnUpaL4QzMuL155pqJLcX/mQLJ7brDJftFcycMyp3X8RfJOTaY7rKaQhGt6lxbJK9ABFTG8E
a6QAjJLe0gXDaGxRz297n+SRLe/wqwc1WiYzWiYzy5LM/kBWQGH6dTdZ1O52vgBrqOS+eKNuN9S+
/KOOso1tgr3d1Ws7byFb+QQqTOnrxNVjnxTFXgdduacjD8mkQWyQwl6GVA+MKcal2K+6Z8Rm+ugT
NJOtoi6VGz/MIMJD3mfzVP11AOhMtxpjnKXMILlys7GnSdNRsGJaNh4qsH1r5QNGHBVWsxGYZ1+c
sPijF/AqV3cLRj4fdFnzB4sR2VyQABWYYyueXie1ibMgM690TlmTi+wNi/Z0rjuWxWUJmvmMFtBU
NLSV1xj3deJC6TJGHr1vExJRecAgXW7HP147wmzpVgvlyosQ6zyalBYaY4P8i6/f8PdUo+po10b2
OARJsC/LBhyicY2txFmZGQjIQvSKHy2HXRswATFSsJQBBwhEF7ROVcA4JgZTurXV5DybRZNvy5oX
HD/37DTzRq8hceFYRgzPz5QzHA2raO/bzJ0feZGiW5dM4huddsHncpGluw7k0USRK+or233SFKR6
RTBYeJkj25v+0/lZoYEBjM7mu9kQ/c++DI2HwqtDEBySLje+4f7znDI9hr8mwR87OvawIxbavAYP
Me7JjGaTwb7hlObWogMck69l1/p3QdWPO0N08ovdTc6XXhnOl1TW0zUnlbuLm9jYTGiaN2ALYIgh
EnwC1NWnisSIraUIzMAYfrx+vetaMplHtOAjhMEDuSwJK0TIdSEVM9SmIj2i7GYURbyIu1FW4sJj
hrItg1Qfi0nbWJIXWFko4fARe8F06uijb0LfjI6M/Bm7vL7Ls2/C8jEcsizpNy5mXGmvMdQIt4wx
0PDjZYhRryyzG4FY4EjGqfsUEJa61yHUOsRRHIYCRc7jMENYzlqcUswGACwaAptgqYmeXs7mAktA
echI32RTmI7oLcobD2H1BnE5DrhMvKdHAbdHrrBOS7czXmSAbjhtEM+TYtzupTd4Exu7zgb8croC
DHGYx1vTG8AVVT3eNF7L0e0hO9p7xJhB6p0LL9sQbxLiFYAYasvZ1B8DxZgS0VrLAEyjjFqXXlnd
dzDRdh0bDjUQA6ELdGD6pgE2BPZEjB0hYL2aBrM+Efk17KD7Gph2ZKVx3wpBh+0XCJ4wbUVCRYD8
WkRoJBj31+lqfuVm+n0D4l/3oBBmmT8KoNZtUYNM2UFivrySIZyCATemAuIFj2kAlDEhbM9wFs4Q
U+NtAjuUKRd8H2KVvJM7ONPW15PCYdICKrGnHqJMEbj9iPMwTJ5V2drznXAZhxBAgKnSOuS/3DsG
9jyrAGTnstMGVoj8o7epTWYCxvdNeGjxXN8nwp6PqR+65Lsm++WKbrx4JBoskDHq+sRq111SfLbG
TG2ZXZfbuY6NPYGkWqG4mqxvUzn5GB6UzWeM7SDLZYlxwcTstqsnb4VRcrweUuOn3xD/YjrlE6GI
xKulU3jJZeAiIFCAo/Bs1c731bCtgGH2YcjcqKQuuYD8o6CHNcLbUiHGDKok7rLxdIsPR7XOWrf4
7pXGdzC/m9Fq7Z01YiRB3dYcsUUh7G5O7ocqntfKNyLiLLE310a/hpBKKCdzfOZg/hOqbrUmPKZi
OteiPCfgGCddm4GD8DUzdlkTxuDVXG9ZIzFbdTiQsWMzIqzDq7qMo3WGQ/vWTXKYnZXdd8THpPG3
qOvlISNpZ8afYCQ80Z+rzzW8+BkRIIQo5GjxRZy69W1JOOuTgchqxalefIXJxTCu92CImdBkNrmP
LLbrp/lkJUG2xyG+OxhxJhkMRo1z6/hqvkXXqj5jv5JtYQB4zP9GVWzcmRRMXPyWLNs43ufkGOz6
JqMlF3lyilJzAmDXzUuAxPLCxDQVXDeXgdoMVWQPjIi6Mcsu2vKF8p7kXbf0r8yg02KtLFnd9U2K
07VVdcNtOE/VUU+gzKkRtzvtQ4mwikLAkSEoOmLowlPcjKF8cWKnQSqE4euNY+r0rpS62nVIIr66
ivpqNZqxdT35gf6a5bF3QpVWfsG4QoSrBnviR7GckK5Z1EDefoxjRdldxInvkDjX6i+ltiUitmY4
YYbcXwzGlH3XTooAKTZ5uFWnw9veq4sfRYu1bu+azjPDlMriE6m9k5lZzqXSwOkuegHAzp5AUZB9
Engm3Ike7NIrtsz3CaPF2D++rozpZ9Z7/pNVeVhPBbOP0xw2TJC10nVKCu2KGm9mlBIXTGw7Y0Q4
Nyl2sjRPD2mN30iNSp3Hy2l7mugqoJHa+J6Y+F20hGa2SXFPCiDRCLohzoQpDsAN7ggBc6vMrL8o
O7U3mQuuy9TYa7qNpDLGCsIt7qusqC71nFtHpZjgUs8X8CNsZqa13yHJbjHlOtAuucbPSecwRgYc
Ts3O9R+1QZ4Ffae/p4sZ0Iwn4QNoqL7kUMxvKRXTZ0TI1UPaZM1T3dWjt68NyZAqCZsk2/fV4q6O
B5ZFM6XLO8c2hxKrNTDKTLlkuXRqSE+91f2MBp8ZHvDO5UjS3oVNZfu9rIVLppEHt97Irueqx+Ol
tY18r6Ec4XeaVpf4VQ3oCptaXzPFj65TiiHy0/O03SJIbSD8kNzcIr3+xPf/A59U7G450zAZ8xDE
2aGeT3jCd7cZYoqNg7jgcVStzcFFfhQGTuFdW9vVi20gCkvb4RusqM8zKTXOzgN33RhArvsU47a9
rg2bpOEu/4yDH25t8MPUJ0noNtm/LjSeuBO7ue878OHYORh+5exjcroukbgCsmaqI54JP/kD2QrR
CxA0LmfshCtpGxFD59G7p9XhPIGh+C0sSB2oo+CLMzrDhahNa8+vWJDmG/3ZSRxE8b666Ss9oWoJ
+12/6NC5b1N6FQTzsO+Vxx3DsW3fRJj1ga9wU+zQ++L1sXOf9JViqJrwwaqAtM+SmmqK3WAnDbnX
dmzd0oM8siFnN2M9u6cGihnya+1u67wMn6sgm9c5wPgBu6n02iVKBcsTgy7GUlS3hPs2eAcM5ady
biMqXOMOIxxNCvpU3IWJ4d56WEBt3NS1rs24t3+ZEW69VTrgjtAl0SnERPqmlGN8mctMfnaIZSxh
Ms74hH9NSxK5sMPZF2y32762a9R5o7jDnczF/RhWcaWzaj/1dv5Zs+OuurHEZQIbnb3Ku/uoIxlh
9IR7shcLFT2ob3FQeoc0ijmxKARPbKTGobCD/pJSzjsNDqSNNmoy6t+q/NXpFM+CXNcvNuTfr62v
8cZYRTBNXyqRpuLCrLvwwsfWbQNagksjKur7zjLGaW0Elgyuk1xF1roqm2Zc2aqq5a4px5nWLFaM
1yeV35cFPmCFnIJ9nCxsfiCse2iQP8cRkqEgwot5tK1IBB++e5KuQeYWcmspaZIaGAUzKcrHIgnM
xTH8YEBMOfH9S2yK3ccCRs3aCbEqpyrMN8Ad31srYZJLXBg0B87XaUD2OLrPHi3ImM6XUok7aiic
+jxgIqPzze9OkA8XTiWxRmtsgJQM1+8oNA89ZlW/YteWt1IY1l07Br+a0TEeSW5tHyzLU/FGtlXD
fEyNi30IrtVGKau9CMZuayVNuXH14nsFKfkDocI5/59srEB40kXNF5i+da7jcUfCq3tCtQ+DA37X
G4BxSV3xTjZ7+vHiA6b5X8ju62qBCYmfHAD3XOTijXKkTvLUYaqwORPwpFdJ4Y3bPKrzzfsI71tL
ITfzAl9aEl3dGaNdtG4N/GhyYbEf3Y+pw5GR9uaV0PiXv7/UucRkuYemhWwPTV3Aimd4tZmRFE9m
tDrguNhdZrnODq5KKTl5eVdNNBZ7/IunD3R1b12fZdqmDQ4n0W+cLSqTkKxD4oIOU8ZdRPfNKa2A
7OhJnQ+u71zGs1wfHzQjDA+5oHPu7Zqx+c91bahDMcU2hg2hkbK5+SnuSCCaxIo0t/VkgiDmc3zV
4TfywfrL4OJPpJ71bSLbUKIuM5qzwcYUOXUsMix2/MIAgC+5QNTlD+8/xOV9OF8EayF8s2CAiL8C
UkeT40IHljpoDXTrDTFVROTZ4XVuifkwT7jC9x2e45WiSH5/6bfeH9tCqigChjfmMtP6faQSSGc0
I8tWC0gywUGTOGCnCxDsGYIkI7g2cjXhTLp9f9m3Pn2bGDziOrhc1L9/Lmu3mGJ5Cct6TZqfzKJ/
wCd9PkQub23g8f6+v9xbLyxCYbQ1xIOgM7b+XC5SjTDhA7Fcq+V9YzV7mv9x25Cq8MEu85eoZnlh
cV+2HDpwNhpxfkPn+Z9niZ/V8L19fTensPuBgfu4MshcQy8B38X1Z/GMpx1g0gAU//7lvvXSEgno
eq5jo0H966PxbD2jBVDw8iPnTpJUhg8SW+z7q7x1U3mEy/hKMPg8V9c6aFI6p2Dred0FejKa1k4w
jUQwpPUHz++tC3IgDviODSqPSPHP55eNXdlPmFwehqHBrHKovrl+9e39y/lojbNNLZFYC3JQqwMk
agIN1d7xi48Ub8vDP//Qef9MHg6vh/fXyxGk/qAsrQ41tetV1AnrZFUlg7J+SJ5igx0GipJYfODx
PcAs6YiA76Md7e9PD6dTUijhLIoA6OJsR3NkDX2wCkgiMTFx0ZV214OZNZe5kcL8qYNy82/vK+t5
S7qlJdFin397zWL+NSH6ORTlSIHiTndkfXkflBJ/v4s2M3QytYB2LYiyZx94EJmauK68weuVYK22
rpI1moJLL2WW8f7lvLESF7H4rbkmuibv7DUJ2iSZp8mvDmxtsJaM9oLgx/tapY/vr/PGYzI9xxII
5pbq6DWs87dZt1sXmR0or8IUSGxV/mz4+TrN8Npt/onI/q9KWevvMxbr99+WOitXwKjcRbmBVAjj
no1TOtFiY/SfkD8kWX05P0ySeoyY0hBvXPJmNkLBSXFpWbd4XeOgyvR3b7XAaIWyAcALB8KXxK3t
pG3yRCOsyq/CnD7QaUobsijTIvoqvc0tUidPXp+P10PVgWDjHYndN4jjanCT+T9Z4P/1QkmcPv/8
OMGZ6wk+ABPtytneTH6IYQdlxz1tY/0lKEpxbfb+p8l1k+di7sg6WKw5IVR9VWjddx4BlMys3aOL
LiiRTGbNps4gEz8UIY2RdmNo/sUnTDWv5hBgqaiyBougAbwxIYooVKkND3Oo4Gj1JMsYqdGtR6dy
Dsy2MWfRaPRYJ90A4XmXmQOXIc2CkJy2Kt4E0YCdSzRuSIDMA+6WZdA3YiD+4i3Ern/9rlno+WFw
cGZR8i9Fwm/vWlj0DdXHxH1JSdbpzcA+8tTHQ5QqSPJEoQ6H9xf8u+AhgADHQomCBweP80R4NAl9
P9RFdQh87aDgxduxiZS+dO1a70M/0pcx0Ou9g2rx4v2V3/h8qeZITkD1itb0/PNV0dQbceeWB2Cu
6al3yZRrmPfcI1RPf76/1BsXCcGD3Qisg/+cl47MRek3p648FL1iKoKgQwHXkmOD1EQd3TZL/HXL
gJ3kawvQ/v3F37hO6irbZRZOZwDP5M9H6pEvCOxUlgecqZJ9M5T30aL19tNJ/esywFk2KRMBL34M
8tw+BAyojRCO5gckR1+mCUcqyx8JQ8pt+1+/ppQbEKYgRtF9/KUXr9uq6jBnzuEVYMk4uwCvdnoz
DNLdATz9+Lc30BE4NFHfODgwyPNjK0ryunSwZjxAq7EPyHnLihkiM502t7OPHC3+3uxZjNKG0oDc
Duv8+GrghsRuV3BlhnMf28YX5Gk/0tG+hxD4QQ2yfMt/liAsRVvqcmns+a9q7N++dfzPkqk0IGIg
S9zaYKVBJYk9zft5NS9qntz6qBp9e0X8f6CxLR/d+fHi1J6PIDk7NGZ/yoL6uZrMe1tlDWxfNydI
17r894+OwhtNOVUHK54d0RK3FdS3XnYwuu405f3BcTJy08QHy/xdMDpColjH2AiDCescUOh9MSYJ
P33oDWsRhJfOsR45Ed+/mL93EVYxBcUGVg7uXyJ9FDIj4WRmdlA2iBZID5zS7pdXundpoxmok5Zt
T9UHu6T190nJqmwc8NtJNfjL74CoKhQAMWBCINGxDySscNbVWIKNAVP6uWSI3U4BMgOjwmZ17c1I
P8pWeHs9NtExZ468w0fyfp5k8wkiLu4CNd7mr2VBs4gQoMW5D4GFyQOKQPnBX//mg1miIBkGohk6
fzBQEuKcyUZ+AJ0ut+kUpCdjBOd8/8H8vcNyi+BV4ssWWEvUzp87bOE0HCNRlR9wb8tXVdUfBOkm
vqc/qlre+GCxHKa2ZR/CYfVsJ5e4rJZ1U7IRjbUNkSWMj6Mrxt37V/PWDkSsDTCcT1POvfvzamZs
i8aoMzLIQyhaeo9jCgEgnPo2f4Gv/++raHpGaKIcGYtH0nmHivbd7SFcZfSO4Y/l3qnEvStU+OX9
q3rr4/H52j0ouTQG57YdWMyV5lzx8eSJ9G+zyWTEFsofDFuqnYqk/33IcdgBLWw/OKre2vNgxDrU
1cEbTQ/QqYhtDJYPUWTd6NJAQRHt6vSxTufPbNcfrPbWC0/bY/Gy01n+BZJh/Q6FFOnyAbfjbE8g
j3c3WKgy37+Zf/nK4H8kuImexXFkQ3M+21eDzho7XN6zg98N4jGJRbUjIBI+Wmr3ObM5b3hITb/C
iFT3N81UZtcy9+x97MPpnBGxMVgmMs1s0Jijz4CP0eHJ+UE1Yr555z06bL5MvMzOCx8VtkIORcFp
MzqMCXTzbOqgWsMqa4+J538hsLJeeyQCXualnTxmQ98eyZj5FsPomN1FfTkUmFICWa/cyahXQcx1
vH8j3/jWmGlTgnqeDbh4fiDmHn9DMlJuY4/7o55NvRM1ZMowh78yPb+/1hu3w3zlGMsFqKXq/vO7
tnCfEA5q6MMcmj8EgMOmkOK5nYiU84JyCbVz9QcVxhsfnWkysaOi4cT6q8TuVT6NKqq4vFQ+xUmE
GwesHeYYal7ZqDMfGjU0G9gY/eHfXyseZfhkUtmY9vlO6RDOmCi/rQ70atdo/BSodH4HGk/ebhY9
TqSyf/C2vfUkKdmAASyT7vfcEI1vBRGo01QHQ0TNejJ7WAmlre8GTA8OhUsj/f4VvnHmcIHUUPh9
g9e+fqG/F2+hwpK84taOfcTkwsEeWjRVs7FhxP5vlgpQv/suBSN2XX++ODWR6rooadHMoCpvZd6g
1vS0e5F0pvnB9vXWO0qoGa+nw7byF/zdQ4krZ5CBQ1t097h6/JSyuc9xl10lUXPnI2r/180RGxii
CwsjMsYn5x+gOTJrs9q5PMzEWq2EN3xSnSISA0X3+8/rjY0ZSB0fMhvkGRnH8jx/e171jFpPhLSA
eSS/ROO49+fm/v0lpM1vnBX0f6xxvisbJCQ7GLkfIPSbKydJ6hMWNfKT1bmYyOQDXr6RQBo1qBq3
sTR6qAblQRZiVtv5KgP862BDlgmTXvykt4Ztmhg2oIZObK1OpJ7Gd1ZAyHI5odAKa1HuixZyFt3t
tIYGGx5jid/3LEbEiubiZpQyvv80BwVkq9LET6MqWrUXfRMGNFBjdJPmguqwWsThWaJu4tGL96Zq
p2OOYPS6t+PiqjdUf/Cz4D6psnbNHV5iwcBNV4S81AfIiQTMDXO9DbtYQhbOBrLb7ASXo7TbvX97
33o3OcU9k/fEXlxK/3yCWJ80enJ5N6EJPzejfvbj+saxjZ1dVIhqh3+sZv8rRvXWF07NTbEHfM9A
6Gw9GU9lY0dTedBNvGBO14OVHQddflC8/g35LY6nDLbAMoHpgrNlMByJbTUGRCCL7K6uEwVn0P/e
ZA8MoUkHNNadtL5FqvygZToPUHcoIVgXlJY7SnN9XpAFNTZY9SDBRKppforJQV75yjHuELqIfAtn
hh6nkQV+BFnfbPISkiCmFmzkjdUfJSx/mQ7G0RadsTO1U65DiKG8cPWeeScT7CB9kSbxVcMIFRBL
mmgTaNMFe/HmTWSGn60MHb8/S0KQdUrekZ6R56X8PVg/1D/RfJi3JKrPe3zPmh2KLv73YsaxvdXp
1sO74LEhDuuDR/HWE3cxoMXldsnlNJdH9dsekYhWFmVGGjUGYhPTpdU0iH1m6v6DDf2tvei3dc4L
o77uCRrH9urgy1ysiQLo1kUcb9//XN46EF3c+pgrMG/DlfTPixGNRdQVtk0Hhk7+eloki8L6UmUx
nPp2+kB09uZi4JX0LAHqtvMmwlVsRmXOt2LEbkEnOu9x+9nBAIVLrZMPbt9bG8H/Ye88mutG0nT9
VyZmDwW8WczmeEPRixS5QVAlCd4DmQn8+nlw1N1XOuQlb/XddkxET0VUSThIpPny/V7jAvtzWiDZ
e1X85uNouSksql2btjcYohFYEI6PVd7+6BM4C7H7wUgab82LuefNBRYKgXfep5k60u98mzotVTlu
IpNpHPyplXsTLH5VWVq8s+sGxXcdWLeJHsa7MULUEFUJ4cuRn20I1hq/eEiCkGeEEZZV73/pN38e
GyIwEvhtcL4xShWS5RdT5sim/mEF0UNsirvcgkfybzzHI0eCitKdJXN/zqhOaGNcw8fbcROtQXP6
l3LUCGQZ2g8O0rfK1tnaFohl/h/vbB1aMkDBAfdy16MZiTsorrK8aSvnkPrGVV4190UefABUvDWB
f3vkecGaTnYOR08vdppU22iofpDHBLndPbSV+ODOYb01f2cjbrBo7LbBkv4cx176dj0pr2CbMcfn
Pq5/4glI5j3RGkvg22g5+wMsC3bkddLMWgPNmJmZLaS/gPQHG1DlMWxwtRpMFAuo2tAZxX17F00B
9r9kii2LsPM3ypP+g++wa2Jo1UGY0jpFktoMbVbmT12ayFnwQ1C1/pxWwyVUHAKeKPkSX8hFMVrJ
eihG866GdM1hbzofzKa3RiGYlbpAHMzb8wYsoaddV6JP2E31tJ/6yVj0uv2IePwIZvrYJ6P84IFv
feJZmQVRxgNsPR/2OjWisaEY2iVkF8KLG4hMOLkTWORfhotu5qS/v2BO3ImzghDGjMkLsly4Zp59
6Ugbc7qkebFziylYxnJw7+yYTJHSGp1jXOX5A35o+BDYMCdPcgE/xoqhGCbMqaD0bTWJtd4Hw/DG
uFNszBJozOG5TsyL77dDLnBHHx8UK99hHWmv43Z0P5cxZeOYVoTVYh69gxf57YOBeAPEhJUA6jPv
2t6ru2+knKkOBSu6m0KorCSvbSCkWpsuJCQZz2VrwUyBOelggxi18XKkJ4Pywv7Iith6Y6+cdeHQ
MfDMptFm/vn2OtQIt+iTAt1yio3KSdeQWFhfwK0unSMj4+2JV3GOSKxwKcsBkQ2toI+Kn4i4lpbU
N+MYYjdx8pfvJ/0rZXG5jSVTCsUUcSgqcLZQ8n+MkLHZssXadtN4DVfYJuKk7HcE/3hrFQ/eyo+O
5AFad5lVqiuWLSK0kYXwGPtDcMh170nHFOyDi/lb708HDA26N3foz4Ej4LY073qL988zdYdNKVxU
VyWPiaHFm/c/+luPgngN1wA1OsfGWQFC0wk/8vlYwoQ0XtWNP6v5VJ0dgjiPHt9/1um7na+0Gf21
uL1yDJ5f/0vNzQmFSrgcEHOBZy0NY8Rek21sw5rkitLLjaNR6eF1r0x5aZpadEPwFr4lVl5viXhu
f5WS/7Fv+MC+YW5yci3+l5XA6qV/+a8fZZ/04+VL8eN//vsz0oGXv+IBE62++93G4R9/8p82DsEn
tidM12l7WFxQfrdxsD45sJxA0XwH7qhjsdn808fB/ETZwBTgj4GlUY3+K6vCNj6B71Gcgti4M7vO
/f/yceAJLCG2UfKL+HVn20hgjTDxa63e+Un+MyaSbguVPVwkPtf730bn+tcU/j0S4vUqMjwTYBAM
FWbXq1tvXkICwZuWJ5kotpCOPNdlpRYyjIcPEJK3nsQzQGvB0GDnzf/+t4Mh6rUQ+3XcSnuZDdjD
6FedKFLue9MHx+IbD4LzBFVt3oD0V+W0YC0GVTthi0ruTJZnP0Mt+Zny///2yPEYh2suF2vgs7Nv
BCcEbomjarITZbAO/KZZzAkUy0wl/8bQMVfZdei60386BwOjWi9s1FQ1nhtFe6Hwq0UZbpJVVqYf
vJTLR/hznwONACnjTmfR1Di/1XkCi+E+kPUulvhGucN4O0bqASHeQy1wNHp/BF/X4TzMotUFPYOg
zXM+AbZzFWuzqndE4uKzg5xvl+JUtqi05AUra9wdUQovjBGd/PsPfmuG0DOEYHgqm84/ndtWpDaS
srsjIrO6G2Dz43eJthZenPXB+ppPoVcDCv7CrkANyqr+c9ZPQzqMkF5qOtSYgOASO65TUw/v/o0X
+u0pc33029ryKUWERvj8TgsUmu9WPYhCloey/feG7rcnnc16SQxHJUqeFOfDuHJV+jJhJ738f1he
p/iUP4eODpfvMzO8wIarNM/V316qCgvHL6q64Mw1q1WtCw0P8LpX15NdjOsg1KuVEbTGBmsBZ6e3
qlqluRWQuWWXB9HQ6lvKCta/T7dz2RIY/5c3xx17aWjtZ2ubzeBlP0d4qPtoMsTn2sPiF9fZzl2Y
QdUsqpr/ZIzDYk0cpbkcODF2nmqKm7ENzMfMM6u9E6bhsygI0pKFcnahh0VGNeJ4JVPmc+Yp3DK6
cdCKBZa+JO02ZKD1PY3qIcvLNaVgeYc81D6gYZN/NSG7vNG7/HaEdjdjaldHrIVFuow9P67Wo53r
31LEubTf+D0aRcpLEfLSGTazmyqI6isC56tVD/OLy54VhunCIBkGbYDVY7mJfHfT6FCh0wZTKw0r
/mWh83ZTwcaFpXS/9PrSXIYem0scJegqEVOh21XGhitkhZkrsOnBLog7o71THQ0da0+/QLvqB5jP
eznoTxQL56giI32O/Cp/cGUGIamz6qfGLczHkHevFx4C36e6sIeJ3yRCWCFeHfRLyxpZ68q1EdFr
ZA4+dBL3ArzIihvszPrnkKFBtdnUV+6Q/tQNvumAeumROKWfqpPhXe9O1V7OW2PcddVxzOcs7JZY
NDwqgyCPMahw1S0sUXvPjt4vcdtPtiLKrQVlQDI7Tgwl3l+QaRf2ECWXkVUHmB9G5U8XZ5xLHLYZ
xCEHQDQ16fuL07TPO/xCMKjwL/D3LtdZwiCAVGN2YuPXWTR1dO9PiPng+CfZc4C0GLNPib2wE6cF
IibSO9CVt26+TUizrz8bg6iDlRuH4msc1lqwNg3R+XAPcVVfuCRbXiDGmB59ZDv3pJAXP00Pa3Te
cVyjVgxn28lmZ2Ou+FBBxb+3MDhKlyiIMH5sbQdJCuwOgfBTEX7bQjIARzX5BH2oMry5yYGoFuhh
NTp4bvDQNS3LzsYacClsjrgJzTTStHpW16Hzih/odkeC1kKZvgRc9zd4mInPsEuNaJEEOCt3IlS3
sg3E16mdsi105J52gNaaySZFfzCtp9TPmkXbRXJY4HZpfINc0n03J9aWrYWjscql030RhAs9RSnW
et6Ys4cS2Opws9KsA1k3CWH1EvtsI+NLOHGUPTeRWR5UiDKYjHVzid/pT4LygovQIICAH4IhJ7LM
lTZ25ObFhRtf4pyg1kOUzzJavtBgcfTBnCbk1ScpEhuq8C4VLdrauFbxj7IOnF2ZuTiZujEWorYx
fK27UWzpEyBIDwYmwoSxM8K1BBdPkOxGQ7vbGfkWWfyPfmi9VdypO/zbd30lvg3xmByK0iXONMT+
laPQu4kHFqVR8rOIuhSfRd8G6yhjndPgDfGX87JHH0fEI8qtDV7YOemCqu6Xhcy6DCF4miysPmdS
syuq6zivx1U5pMGVRVFJnDyrPhty4v/IqFhYHXZJU8vuhs2t2BrzuVvbvLdZpC9Jp/lXPt3dl1xh
umCJ3gDIkaRe2qF1UAMzCgZv+DwEIW3ffKxWgvbS2ukmllGBjyuMiFkbobX4l6Ku1ZYxHk03hts2
C1vPXxyHjbJt2T+wl/BupgT3DZOshlXoESGALHPwb1DPt6TUoopBdcQ0xAu6wQ+8GFYpgTHLwhyq
lSt5dEuA7C5BELhEySD/isHv6zIv0fB2qI4hHK7bJL+Cd1ptYon1TNwV9VXXzHV1ZVbH3KiZTLKJ
B9wTDZumAqOThAFBHC6BoKddl3CJpz7zjR+6ZLcS8xxx9Mm4zMI+uUwdFW0EOWPscVQSC03rHSyd
nE2HlcgSvae5dKyJHbGv1FJMbvUlUYzQ5IUlrtZeu7QxA4Lm1bNz53rbQphyy3tRRyHug2VJMM9Q
3HQDe48WsXvIgEWfCSK5RFANGwsnfRJrRXJphab+LTCG/kgkKPVoNVz5WZfvOlcX2zQG8SuCSPvc
t8mVRRzTVy1Nu6tRxf3nMJ0e8SWQj342+it/hE9qT4azm4inIfa4Ka7QZ4XXefbkNejcEyv+WUWz
GKRPvrCeH1qhY/UMBRB3ogJ/b92igzZ2OFlXxG+wuX/TnIqcBo9Db4aH9loSEx1SsvO2JTuOXvgG
dokGTqYTn7T+tcliNQKSxjfYcPfCUtvFsItzu1wiFFHDDujQbreEMi9MIoPlou+CFFPrPGczS7nk
NUyRNCjmfL1sjtjSMXmuvbklicaK4Ihmahd5bYGOWFHT6xgAyWY2djG/dIVZHGRjEeDk9XpNDvIw
R6h3w2owgC5z4loVdJzjKE0cWjl88pb9r/BkeNuYEu0pPqp4NtiJKOKDTAML3wichoR/sAXWnIvQ
HSzPWlKLgxMtJjQAP7sxjXHqEVnxo3ZgMxhJ5O2V79UGbtO4klDdODqJHYp9ffRnFAL/n76/Ll0P
uX9q465B4naUgu/Frb3C4cwQBXtP9+xnetYv8cK8k6mlEMEbLoGoFNd2sqi9URzKPM1W2NZ+s/2B
iIU0xdnPInXYAbkxXdYXG4e4cZxUm+NANNIUvAKdk22OW9apaS2qFFOhIff7ndnAJ1NN+JLFTobT
nZnhaQQWjBEOFrfYoF4OnNFkWEf41pW2OWhLUiOmS5Zr9FeUe5C3MqPTiErGVTfNNW2fKEf3N15U
sL/ZLtu3HVGdcFuy5UKih3VWNS+8ywBpyBQfnY9SoV4DQARQcvfXdbKLTAum8J/FaDfhDDZ0er7D
Apr9xpTiM/oT7In9ljoBG7DkcqRTg933RF2RBfjmseCdI1hYlOAg8NFF7RXMOv8eEAJoZ5CJX1FS
vQj3LUhc+a4tDDzeyM/J2FOlR4RnPtyGI8fc+1eMVzdD2jJwfHiSQT0O8HY2ALZwikjWOebbFGEl
RlUcUBzHZRlXR83GiOL9573uis0P9IirIgDUQn96dnMqWwoc281mtjn+YLMPRbVKOnKVVmlbvBBr
FqwzsnCuXMeX16djhyAtWsCxKY1NbBANhLmi84LjitgqDK4+uNi9hnr5fbBKYJ55qAxeXcprtAyI
YIdsFxeFfRhEV/ysLKT+C9nLDo98Aksg7uBCDCyZGv2lcKk1jYxfXBsU2gkvQSlTHnyz8Vejyc2z
S+qSvIFxcI42liMXJQ1Ikqe7gCiJJqkX/RA6u2hm+VtY4FVr2yvCO7Rf9ovlghcvAv5n62uGdzOG
BgdwOCqYGUmSPp9OxbJEGbqUU2Z+hPm/lkLOY0FFCb/TdUg2O5sc0YDcntMr2/XQTvAh6KoFdvmE
UVn21wbHcej7OL/7aWxuHCyVlyhA/i53FikmvS4ozHwSpunZL4C5IV1aScku4L69dbSoOta2/Ggb
eIVY8BSACuQWqKggNpxdSYdkEKFbVgmSMIpnFxotXGmXUA0z4J7hZrgJjSmXB8yLxdf314M5z/c/
rsMBJYo14z/Q3l7L0UgYtCHcSZrBnYzCXW5XwYUWhsFzMVAaY//vjFeB5gQPRJc9ZMHYEIHgyHU/
Cpwj+6qMk3m/bftFQyyBtY76mnLSztod9XdwkVZl970JZx97LYRH9wtx+Q9e/RFeDUmRSfIOXp38
BTHypfwDqv71h/4Zq2x+oo/Enmswuz1Ymta/HIcD/RM8XQPpNuAZyLhLJ/ufULX/CeIgrQoSdOBn
wij/HarG+RA5wwxdsmjQ2P4Ny+FzGi7IFu4ANkwQOiME/Z63fBpFMlqTd8axrG3RE8tD8JbatQ5A
AQ7nJXyNKh7xxUkzQ5OUvIgncLCPCUnogtp5wX6yNI0VdqJzeeSk7oRuCT2OnR4jc05hC8KStUX0
EK2830b6Dez77EgjbWZWic/NYTYOaCxnq9nvBlKw2qk9or9Vt0ZcakuHMu1iFJ5OYPrIzfj9B3Iw
/7mI5zBUnaaDjVcEwBZj9ucpqiU5Jn5DFR1dN7jAcx53sFxwtmwh9kWNjuuu1uyMVq+fApiljVoO
tvDsXeCy8WycCD+lPXGfs9GgQPi1wK0WHMXssfXzy8Sz1hWh0dfw0Y373EQou7XDsjpiQ4IgDUyH
M8LIwtZdNC0ZhUsHsXW2iWTJWGuuULeEZnHvMybnBd/DqiM5x+dRAXBEtG69cL50OBhCoNjUQCVc
vgjFdd8NwwaKyEgQXGLet4bFJJAWR29rUQqNkHVRw/U4+rU+OMbSi5IxWkNJkNEaUEdd67GdIzaN
I/PeMDDhXSRex7vhJtQ8aTFeopEr+RkKq12FTa1ZP5lCYn/jEsERX6m44BcR9mztKXpi9aVtZvsn
Lt2mcW+msdHRBaUjcQl30NM2BHy49VfTGsr40Lcd8y8iOQI4DSeX26ktzXtEsqZ6xGmeJELL7Bm5
pEMjuhi5tlX7tvapMAUK5AnHIY1H57Xg39YDTstrvDc5wdXU4Nav4UYTXxMHBaJY4TgYA1RYvD/S
XueFYMDwYRi584iBqKRFIAkUWjVII2Br8VfrXcMgkYfHV3BtWl1fY0nps7Mn8hrWjKM1LJ1ktstP
CPOTKDj6Zrobp4rPKmZ19hG2Rh4fpvmTePPgBPhE8f2wWToGjQa2kuS95i0xS5KfY3IAbzRfj3EO
Vixe+ue4YTXY7CILIZkmxysUgGXRwoL2VhV52ms79KJVTj4XFnRSjfdub/aXnD7czYoU4z9MQ4fq
JUp75/M4Ru6DJjzjUoo6v8bNMXoxAUd2AMe2v0zM0nspo0w81hZBPxtjYsrGkmwEIUXvL+N0rukL
3IIJeVKuo9Z4uwQPGoTN/sYkN9VdOcJj2ojWY3hlUrjtld4rh/a/E2kldJWhsQitHm0fG21QA1sj
6qpQfLvEokj4OabjUD/xj0X6Ez6guk0KHYjDpWW+rCLmSEd8w7Dk5mzcj+b85fOMZLaFFkq+bSan
HBgV5+cnRobFRSgEizKrKxluOp2gua8ELKpbqnkWgjZ5DHBiQnTaZlhPHR1zAhUNVcd9X6Rglmlo
qmuaF81uwK5NXVgYG0d4kg48BZAsnRC2dECDSqWMC37wpBUMeFUeiUww2/tsmjTtAe/sqbnozVZr
r0cV8Etyrifyy1RwjfyS2HqR3YYibXeq0NoGMNSy9hOpGWIxjQVjyZ2SsVS6pOwMgoiBoAfV7sLc
zxVVA/5Qh7qBdbo8TeRMaXw4LFVZx66YF0Xf2vwtSlrsoaVdmffJoBlEVRh+7H5VuT+YV2kYsFH4
kZFVf3mWNIhI9CkeobPwTI1UbIVvZ9Smz63RyojEryHqv1uh32ePLTuEgQN3ODntVVWUpetT22hh
sPZyXD7XZgbNaYFsMD10DXGFcD5b4zIle0o9+kPYZD8crzRNMKixibDg1IVpXhWcP1OzMAc8/fZh
aRIPg9bL1fV9bFpgBOhiwfc1KNbPiZrgWieRf1nChPjqiCGc7UHvPLj6cknI5/BlrEZtje8tIaFV
3S2tIYr3Vh6EK4D5hFyfBBKUYRkjNu5e4exAftyZ2pwS7gGMzlVzYwMAlCl9iJFoyZzMt7r29YeO
eLSlVejPGlDPoic1c5GNJYaasVT+Di+96Fvehd4PFeGhQ6ZEeYV31MUg22ZcZ2Tg3uDGEj07lijX
BYfUirLPuqXpVj4bdlxszFIHbsKQHd8kElGugwgDU6/OuJ1gAJ5/Tuoo/2KmnbcI9K7fTFoPBCAU
nHEcP/FAlPWVyKfiwgHhWA/Sy2/Y1uvnNBjiO2Hn19LTVbptG5zdmhEDLp26cyuIg7qLOjf/giCn
izZtX5YXSA7Bf7NmIowqyDZ4XJBXi7oZ908P9AbT6uqeQ6f+WjpFHa/SqSs3fqJXj7HrzkOLARex
BM5QLl2PfJzaVRZJSaLAf9LrfiYtcS/5YNs7c9ZrYXluXmKG6dmrmAQ0LARHyoHVnBMEIFtUWz9v
xrnLZVX72aVzEznGTRpW9VaHarPCUKz+mmYt6BPRJ+6+5P4l1mPhDZdNb4d3QR27W62bMtzdYOJh
DzD58Hxc91KL++bIhj3uILiOe6kZAWS1TBJO2mKOadrDshnGdBeXnXsvEjF91/U8PZLxPB3bsg0+
8rM6gxWoT1Aq8X+nOz4Ks7NrVFMVlo95PO7FfQ2cUs6wrrQ4hGwNSDjVRXUk4LPdvV8XnTVJT0+d
WTzoEXG4Qkf3Z1Vkh1PsxdIJDk3OLpqgR2mWdW9SY7z/nLO+7+k5iNpQPVLtzayHP59DZrg7dEEU
HmxwcvZUvWXPLlX95KiQDePvP2xu+TKcKJReUYYM1rAWUQQe/BzUuqpie3/iB2jJEKzff9TrQhaM
BOIstbgO/+28kd4QilrjLI2lHmFdl+VA6e1AcgUJ7KtjN7Mw//bzSEdH7YjzpYuRxBk0g/KPZZsX
Dl65cfjw6wgi8JkTwynnrkqXYBT0wXCeXb35drzcTNjFAI2Pd16sj0Vk90Hb24cW33WxwLSK4ocN
lRO4VHNizxzZYi21QvDPOpi2+tuTlEagwzjrUJNNVOd/Tp6qtElWyDP3MAzJbE+kWXtlyI/02K+X
Ak+BOxcgAHZMbiZ/PiUPTVmGSeceiCDEbykpk63nf8hVfespXChJg595F6/wGrcn+tLReJcT88JN
6CChOf43pgn5OES9+9x2uG6ejVjW0B3GLtg5mGGbYBaONI9IDklPHkqHcdnXSkwfXOle71/s6exh
vBYKMx775/CRexmOMnftg1aF7ldjIJ9i0gWlyIAiYl0SFGhiTz8xRd5fEa93FoiIUGYwq0Do+WpF
oG9PSKjFPTobWN1hxT7ZuxBmptT1P1DWvPGKTA6oTdTgkH7PN0sPcyweVZgH1cbFEp+K6jh1dEhz
ewbA5xucmmfN338/NAg+xDbnDY8MoRNiFpM4dMhdaCxlAWsi1/14y0Xnw5V+QtF+Q7pY6gHoBMxt
2wu82Snvz49YzW1Xnf2Ebm0X+IvUKBxUbZ6e3xJA3V5WKdwdwE3KZCWp6+j9jd2laIQKN4CQNpeL
ioZlZHbfYfdbVJ1TSf/fz9z6Izn2640XNYqFKIIdCdbfuXKjTByZjFrIDC+AsJdJmNRPc+pbt0BJ
z1RLA8r697+E8XrtzlJ66kqgSAho57SYKAcvCTnjDpqvUesq3+L+gOVc/91vDY5McvXm+Z4mxmUz
5M2TEDjDr6wkULdNZzY5drTDNCcKy2TbjwaRku//wLfGZGZOwlOz+HYnHPM32o7edPFELppzKCaf
olt30mcjolmPm0qZLOi/fQTjvFp7kArn1QCUwxTF6eTP6dKQIkzRj003EWs4S+spGPzYlExTNePp
77/dWw8DN8KTBoeO16Z/sDkCBMC4/CtEntdpiXe+3vncchy95pb0/sNefWreDDa1bcwCa7azs7qo
yDSj7kJ9JKTB4WIZJT0zi4XILfH9B527gECFZbuciwf4jBzp55URMRSJcmtPUkG0cXetc4cblprf
9egEkVt1xzoVICF2ZEN1kTGNv7wmwAIseT4Gq0bdxkkGTqBJLkv0G6f6afJoYeuaC5QF6mVtdNx0
uJ43RFhuT9kxfVkFVfF3N+KT1wR9Gc41yJ/npVCCKX7tkZp6MCda2JKm0bGga7+NdPLQ3h+0VxOd
RzEHbFoBQHqvGlR9pJu9UHF7aKET731sGHLiIsiuxcilOs6BJh/hh/Pp9dvGaHOsQZWcyfU+8byv
vlI5FTjst459cLE8+IHtgDi0dhg8nAAR18OCkgyznDBfpcwPDgDzfIrYM0kTsqbFk+em10md/Nu6
tnM4DlBt0oNhgCRNKz31XZTFI+6XlrlEJeZ/c40ss1eiot98GUSwMXD4j5Kd2Y+QOfBBHm/1oQBF
nLIZr2nwvONiMbT88+Qxj9rC7dLtwN9/7ZFiV/I3Eee0C6Ak0anOCP+5cdIOmsE8vQhWo3oY+5a8
CEFwcrcw3Q5hslRAY11I//iYARxB4WhENIsh6EJ/xhc5a1ek2RY3ErThsnV7jcjsxL3GqUibtjjK
018WfTmhFW9MHfv1VMdI3XMG4rWIL77oM0I0Ybsh+F5V6H24QE/JAedvY2mL3CHsaTDiBv/oocFn
EuxbF7J6saZ0ZlWTSwV4NNRGbnyXBCIDimsp6yVQ9QyGjlEWX4tR8c8eIb7V3iXsAf1KS5TEDhcV
bkVlM/Fvp8b7R/FJvivIS5DPdU1Ts9biMnfGn6DlxC9nJPZycR9bFWT7yNfUbU1cR3wNUSnH0j1q
RH/Twf8pVjCKWN2VUdTZbTXBaFm1Q280GzrC6jbDqusict0qu4WH0H0nAoe3kBBOph+WWw7257Yx
ZihK4ky+UHrCH+TVnRdH8nPvaojNtGrN1L4QjKYA0RjA5hKyVNXGrUceDw4CctVPMUC4X4yutYa/
yN84wISDFCatct+odNDuFEFG07LJJk4tIrxtIJw4tzrzqpTC6W+NhBiEVcZ0ia+5r5IZYoyerJcw
CO29EG1HVMnQC2051WVNLIA5K9mniBlUkk8M8dOTiXdhi9CQ+5i4t5Bz1YBRU7U5mJaPo9u0VaiG
zAXtWVBGCACqvTdKp8235JoxwZA6YamuJS1nw6kOALNn9k2RC9QQu3ThDobrWeMRP1qFTysBDupn
0E/htT8RLf0LgnPygR9jxcq4t1PTeUnCOA7XHeFsUKVPy8qdWXvE5Vh76Vmp/1Jiu0F8BIEA94Yy
YrqgnIrN0uzhVixb12EWNb47891yh3E1uxkzt9Ju+AY5WYqNght5/as1g0HlS+hYcyER2dR2fuVB
NDXSGYltgecXNdYbO0VY1LQ8HX+eOwAyxmBX3oVDgNW0yPREpeQiZ3p3hGrEMi1qjU5DPtoMrB0K
29qkgRklN13Z8EMMHexkU+dmh1290ajnQXmWJgB6nCy79Ss8dj47Kjfu3TQt7SXBb8n4w9foZKzh
i5v2zWjUoMDxSG2M56QhvYLzmDYAsdsxcAVzxaabAzPU7i3vkcI8w/vYafuKJm5OCK6WLsIQ3saS
Ldwh/bztQOvHHFByA4I2+UASEN4Oha4TCkFojOp9ALJpEKn8deL/p0/6UZ8UtQGUmv97n/Tyh/yv
p6rN/uiT/vpD/+iTesYnbGFxDfw/bc1/JbMGnzwX37bZooY77x99UucT1IX5ksGtGweUWXXckUgS
/89/23RXcSpx4DVjz4Dl+t/qk54VjuhdqFFxJKUmhtPySqtpCLcRuh5Ve8HMTZZZGTlXVivry5NG
9Leh+bixeXoWVrKAJbMG8ZXriaDrwD3QKPcnXH0izP4yHazgYWQELhpEqh9UQud1yVzuk10LXEEt
hI/MWQXealiAAk7zvGJuE0m95txNFcTInjyvfdmTv762FOQ+vF7N+/df9uw+PL8s6blgekgFqIvO
r/yNpneq6tpyP9G0+I6Wkr0zx+z1YjQmdUuPIHiAEPnRK58Vf6enMloWqNLcQj8Xq/f4RLTS9wqK
FoOE9jzuv9P6o5IJ5r3/71ebtIspvLA+4Incjl+Zb6a6pmqza4NdrIXV0fNBa7DtC9aFb9GnDIX7
9P6wnvf1ERvBEThRavCIA1qcLye/1XtEk+pTFCqxI7YLZwE8Zjhnp1Nr05c2F6tx4IrpoyDbe2Nm
3DbCKR/KmkvEMnYz4kgir/Nu+9EkZ6sVziAWUPQ64iAD9XU0/Q9mAZnJZ8Uxv3e2gzr5G0N8ONeD
EtoB77Hoh53j0b+81+CFhscuyvVmE1WgIkUTGfJgQEbIaS73jnHPGhxv56bVztTpGhySzreIdIOU
EFkd9y3UXMylLoQcfLrLqoRIoYPQTTpxZSuMy8LUGYcmmy/YAzGGUCbbhPb4aILv144yLrXW444+
eDT6am2EZDA3vMMEuvRianEE+OYLC3a2204kVUGGN9MjVGx1DXbEiYZUPgt21EzaI5hHAK20NVum
XIhOqVxQ70Nzoi8TGwa+DMhsZ75okqrPvR0I+4YkXXlBEg/XUhczlYXAfwJIYt4I2rFgnSpBwaxJ
FDVB1rQ+/bSmfhpSk7tbq1v7XxWngiX+hK+buNbhbBbLoJlOncE0WKdG67z4LdyJXwUSwe60UeNe
3WqNZtw7PUKTZEooBMHjS7oigXqipKUkoQ9A6X9qiw52y5sSG4k0AulwswzKJHww04xCffAlQM7A
OJ6qIzyxjPuBltTtBLX8gbRb58XVqFCTCI5cY0nKSjjLVCqB0gBFTvqDX3M1TiOuBbGVyOFzkqnu
e56iMoPcysuaxLp1207SuFqCI2TxAffrpNjPXIyiX6C/94c1lVT8GAsZPPg1++mqzwZwzGK0mSei
dO2XqvOpvqOaxd+grgiQCT0QL09bwS4TZoZCz7m0I26GLVkv+YIwG3U9DCN1qHBNhpTVXT/9aupG
FTje5h/MgJiISiQlNEUlTazbZKa7Lvy5DDyNv03WCe1FH609mXWrwKcEXjZloF+e/ps+DMtlwTWG
fWOKdxrvehN7vVjJKAg2Q9MxgclA9VcuXaca6w0ScY9GJ6A7i04Oq6xRfkBEtWe01qIHoh8Wfe7r
6WVPIFFNMmGRmequBpNvI0SJiiCknFTSRWhp/IEyTwx9L43eg9sTFRrlb9f1ibYd9SGVqwYHg/C2
rkt8aWMCdHAWjQkLuzCnYHwC+ZTfxUhCNEF23ZRcy1Ez5WPH8MfbjoJ925lxKcmHzVCt+FT1FR2I
BRnUDuPc3ddWGK9VMsaLkOyuTWDlyyZu1F4iENvUfmpdOn41LOE/7ELCDAiurtS9WwzVCUHjs2vj
pe1kLre/2PiKuU2DfffoLvpRGVeaG/e3Mm66CPGMcJ57Owts5lcnrWUUJOooPA03Wr+KigVWfBXV
ejVd+u0QfW86tk23SLxDmcTuJc42AQ38yR4vjFIWUEHUTJ+kK5lsy3rqvwdJPLdUNERJKyZ3cLDD
XpWUtKILFvhZhQ9W2fXlytDsL32MB1/SNi+l4aWX2G859q6RFpcug5CRfNGe4Noxc7rvMSwjsWBf
Vrccc8xlk6Y+xEYt5JSewOvHGVR2sFR8IJBlQNQQzUWvI4S6PbV9VEzPvraN+gmdLYRy8q9eVOVH
D6njsmFWZnZPbGv6iFqMhXUi6IR6Rx8A/4a9X89pWAHcrhXHaHXvOlAokpSWK68RbWjf+g65SpMe
PE5dbTwXraZh40Fj3N9bRTtZtNnrTm0syAHkwaLb/zZFwnGxN8sOeVCHF1Kro2tiPGNuvsG9R1DY
Q963L2Oh5t0/MR66IkBCMjBOKkjZ553aSA5BVZvPgxYOcpnDQflcB9K7A3bMvBUd+z1Ed02sLNkY
yyA2PGISq9ZH92SWV2r2zNxMtvlQxCSsV6rDiAfiPwlUkHtJWsptRywKKywvS0+zv+WGxX9fc2K1
X5AYmeG3wJcJiNr/snceS3YjWbb9l54jDcKhzLp7AFwtQgfVBBZBBqGFOzS+/i1EZnZlMusxX9mz
ntWgzCqSDF4BwN3POXuvLZuo3i0elW5gxnmPEaXNtUtZpD1fXRlhiujs+NMMafmQisojNdLSNxkf
ae8aDZS32Yzaz/XkcRZpOtu7WKs9KjcGLqv0UaCkRStYLEQRKxRZwNhmKsgb8rHYFsqaalwrnPYb
U2b/QqgcyxsRsGwWklDrhzYmCS+etPVW6uMq2cRJbdyAg2YtlY7Jmp75/DuDybtxOkxXWBXpixeF
zzpIHj3v6X2alTaC/5Dk6yRvspCfOkWTMpo3c9Z7NTD4SgbqVJSrLf0PgBsXvym0MMMEX6ymDhYt
5k3THWomniWbqJD9uzesVrywFS3iZZnhb6AuYZl0kzVU2aWLhIgLk0Zy140ViQ59M4rL2Pf63i1s
lC+q09pvFfmnDfIBxR1hLhJ9WMH+SL4o63T5XmXPsqaiLDrc56d0pkTZ//q2fm0DSJIlnVOkrX0m
F0/qWRa0QQeSKO+6gbNv6TEMNpaiQsw0moBzgn4uxXTFjUEjSFd+/Xk0ZZPcmvbacE3LtYU9DmvD
o1Lp7JKr0BQtu4XTCZqnRQKltQhGTyf7OYwnwXgybzNJeIQ9P9K6tT87icHCOistu4yNmlIClPps
VaQY8dPoLoSW1joSEbHATWVddI3Hotb0U9Mn2vdOSULQ+hHvFe+ZU06qIb0i7JPbwisUO7kEu/Zk
qVWeHq+K/Z1yBZ2BeErXb1TiVgxoSLGt942HdKtULFWP0XpFs8ziMr33AwvMIDeaIakaOnPRMYXY
eMXSbeHZkb66z+Fm8T1xtHx0rFTrHwcSxQicT8ckTryHIgcRzVbV+IvVsDXKOd3NxKHGxnPmcVrG
ejR2dsDUFYmjXtvbVBdRHkYojTYdElD0jLO5LzWfM4hrMnfKhUpurBLoNg2lecv/5GYS6BOKbGmu
XH75QCRrcsyHRPs0aX56Ilg6CgZ4AKGAf3OI0coH84TeEGyIzeeQzqaC3EXPxj/jiIpCWVr3sceS
Toe0p88W03JbjDJQ0ySP9UB/Iu4K46FCa1UHHENUgAURI0nOiaRzyvw7LS175w11dPBR/SEFkvhS
eAJHXPPV90oh/y7mW38S45H7moNBL/Vbv2v0W7uch81AoLbTzuUB0K/ccjaOHifs/ruMTXSTyWTc
TkLcCr0T1wln7D1Xm325mooTO1+5F8wmmMFbHam8zjb2i2sPcC/AATPf6nMTP9OQ6T+r2rRuaigP
dYjElgPkhHPPL8iZG2hCGg+c/Ehj1shzt5lwnCxrAGpJPqtP0zWo3FFE5Btmy5stmUrciJ5HeAfP
Y0w2JRDBldKvDXT32IFbsl4JDmc90lkh2K9YDbusPvfS1I6ONcvm2uYFN2mZsNqkjuKOXHAfw82E
udbezfmYpeGwjmx/XkatVdIfW/aMb4AgriYRE07uX7jUy4D3jB0P1ID9fugfJjq1atUD/vx1/lL9
8ELr9BlLCgSqv6iw6RB3fVZ3zaGo1hzyHvPCk2wVIwliv+qzg7grOb0vhz9/3b+U/usHhHsKxcFa
UVs/VImU5IWV1VAwpqxwcOUgEizbCZHg6CZrS7ms5gec5KzFclhPuT9/dfTtP367zN2pinnAeRM/
+jHmNqN7YjgAiN91yYunzCdvXXWzdwlxByQbHWCjKEvWkzcJWizu72/h3x27v+vY4YGjV/Z/79hd
06p6a+vu5U8tu19/63drg/8LwhAaaxgY2ChXaM7vLTvffefpwIt/dy+8ux5+tzb4v0ApxglDdbaK
LVzuyd9bdtb/T8uO9oH15xuM2CxkKzD/GfGv/MN349MfmiAWRp4S+qh+rnStTmRPUrujbSajisif
MqZmmwurq4PZGhq1myDqksnZdBZRoYVL0vSSVijD5/Y64bP0WcgtHLbTUgjxwfCZh27G1niNPTN+
LqfeDdPYsT8OQnRX0lm7uwXqV7RL6wyadY0/+hqP/CGr1OQ3ey1LSIrosurs0mnDFW/fF6qzXjVW
zfmMfnzykESZ3WXIfFE9W3nUu5eW9Hg97Atn7HF2llb/LXu3W5jthJq91gM/w2o7t2Su5O3M3qRb
4Ces/vOY2SPq8H4otWtupfY6vQPQu8u5to/w7UontEwwBTDWovTZYMMMYhTrBICnGYJI4VBxQBiU
j47ozWPrdsnenLJvBZP0beqmadjqMiWNACHuPjPTpzm38jsnw3Nw4K9Y1xmXebnpJis9dGC3VaCw
RW47Q3uZcjEFFKTleGS+w2in8q0tIUc+HmuP7GCkhdLeLghDHgy9sK+DzzHE6HrXOPa+L9HpLH70
YSk997Fx7ehJ0bHyaLF0lsapurGLM+dlZinEeWefhlElcJNNN8xxBfIdNAMH46k6OX5dnLvGxbrS
l2O6ziIj3BzzPJ67vou9UIubZOumzvIgq1ik+j6KWSpzwwFNq9B3md0IIm9cqg0H5CEhI1ZmO2+O
ogPHPPNTs1hzSc69tjz5hVuIoItHNz0ITfeKD6DQ++o5pkvp6tueqdikbYmM9Tk7o2ae9faYxHZF
VldW2KnxEreLirly5MHbcHi3ZStCjpziZsH6vJ30CPYHKIcjatMHL4mcrU+xEOZ5PWZhalPmi1rS
NHD8jiKga71gDdsi+dg2x21BEnKoJo9KXnOf8snm0Gwe415d7TWtfhkpANL6RsiFE6FNqPpURic3
r3YVs+RnTUvuJyyvgeJldvEydQF0lc+GPi47RL/RLhrmRyqT9igJVt8ujswustT0Y2OLfNdF0jz5
MPCCnAH0ttVw4nO0Tk8C8deOKjM9cyRajrrk0TSdwnz2Z/NL1XkilEbsBlnS0aEhXnhXV27Xnejl
Z0fmqK+K9tZJpSI+E3HXb5alJKetmfcI3sNWNP1OLA3fjyY3KS2OMJaar+GvzpKQTOM3e5GfoKhk
GJnqBtyVTo9YqNwLdeGNHMvm+ELSMvjcFLixJDWC/kgbGHVqBAiDo1CozLjj3WfnzJ41xYGla45Y
svq3ZgU7eISXY4xOxoNsBqAzjLSqeOkOtZS43e1HaRUPuZdeFiPa+6rXw8xcnlKHxHK99U9uPD60
fnpEWmBuPH3exhnffkzemTeI51bKvTdP14z45MCnVbBTTdFth2iBXRiJDw44gzW6ut0YZfFWCF0F
ZjU6cHiS/jHVwNMSYB/6HdHVEiPINKfeVTRAMrKSiEydEUYA8lfc6z1QnHJSFXaGYeTeaqBlcj0c
kubKNtQSvz94qvi6uFD3GMv7J4fl8tQrNO5klmU3id9lB1yNyYanwriPE3k/EE2ueXyopa5uJk9k
FJasZnkfudQIWaudm8YUD6kpnVPddEnIBWMIOTU+cIPkk661DCDN6TunXeNAKxtRQSqLgNgWYOhY
DU74TK1ty7J+31kj1c/i+Mc8cx8iR91jXNF3LBPeuc600Q3b3Ok+sq70G3NwIzrhVkd7xuyHUHZ5
t9e5UDu9lj0adDt5sKbJv6pJx4+kdRuRlZ/b2DRDRPRgGsodydVJQLaFS4xT+9CSVMs3RJer17Nd
ZuUWb68WL4lIb3IrYXeQBM3lhr9Ps+6pAFyyM8slehzz8dpoUoWT0WXPGNGebRpXQaENL+3if6Ic
PZq97XAf9w1I9mIKMFbv2lEdayfb+2YW8S1KcWMasdyPnvpa2bO9tdXSHuDOPjWkMnED52iPy6QY
zrYc9RtamQ+931yKNvng5OYSmMWy1aEXB6y0Wzg7X4Q/UpoKO8zXtbTRvDuvtfYtTe2HiUsHl2Eg
foFl1PuSR7HxqSCZdaMsl0dNE2hM3OEKy2A7yPyEnqXb2YM0z8rJvEAOTYrRxa+TMJ8Lbw86Yjkm
dXeAhHoa0ijfd4We0rzTGswF2o7NrAiXyMfhT8cVIYfoxVehcb1I0tS8m3nRxX1SCg3tipLXoqfL
Mo9DvW0yO3ltJkeEo9lfplSyJ4zFsyGGQxXVV39Y2FgzH7aP6h4HlIsYpMuvw1QRkTd/yty82A58
Hqw+dR7Cmk3Pw2wdDeZMO5FEJAnGtr3cTDZEYVgVstn0DADOdmrHu1mz5qDtY+tzVPcNXVsjrxhJ
YOZjtsDKNJRWdRdrAxCFWiVO2LGvNSmg8Lm2sw15FM2u6pv+YsZVhC/LRG7Q6+nay31OtHHdnsd4
Uzs+7Vb7ZgS99wF7VXWrx81AfOFcCFAH85L1D1WmeUe/zZfTNFjPYtKbVzj/WnyIStxMO9sdLYrF
wiD4QYh6HqiOCnM7dP7XUhvujMQFayHG7qG1q7ux0jRmLCTYU9bdQtf72CpL7frJqU9ycT56LSjl
Kc1PpoZdDanhsDGrQn5heRWHEcDFS7YYakuFoI5EVJrbrB6SvVM4aeB5hDyWueDDtsNnP4YnXume
do3xF36ASjUGAJG97w5ZOJse401gJ1bxUnvu/OiOGp2x3vts5XYTll7pfnDdJd1okaOHUJmypyqu
9GAakTv6LoBXy4LVNYn1IeKCZYE1WflO4ljhuebtxWgOtmX2jQ7e66xr7oPvV8NHqx22Ot6ZGzhW
NqwStmw3awwQFyn5IMhYlAgaXRVn+BT1Iet7wRmhiq+GWRy6nB6HZrvNFkly/YCdScYst0l/r0nL
OyyuIz9qi38gkXp6GgBZ7Qw/9dPQZ75zqRilytz7yupcAFhz/A2qi/45zYyzU1n+vvGB9NjYMrcw
i9ggkMNsoP4OYWIzEwu1OjPxRhHUQASYvGRGSxuoa+dLCUjqMNbGtHET+bWISdnrJ4YEd00zGI8s
kC0Wz94qvMDpxqTYiyrGCVWKnM2r1arPErPBOXZme1dwFvywYnjoX3mFt5JIZuuxTCzjFQmU8yrS
Kgnk0sWkFiXAeBC6blGq5TsTBhbuRDA6wMxObr9oQdqDIbHM24hCxeK5rVQfnRLMNSUnDyhQ6RAn
QK8NlIRnhatpl5dD/OjT/lDGlYNWWFbDB+UvR7gg3xCeO/vWkK/IniCroXLf9lCBsZTVZrBMth+w
Ue65cic7Ex3zYogWRV0zIRL9l6ET4IuWpg+qJrI2dgGdSEWSPTCvD4moaORFTRfgTi0OVkeAX6Iy
0C36uI2UdZMlmYW5j0TjonG8M+NKKuEOlXju+phDk10xSPUAaVjsdeO1LxIOTbiYCHWNntGK0U6U
5ibShAWCrCFDxFagaLIIy8VcbV0J2bvi3ivhagWU5UZYaxVNODFscAVKlpTUDphjD0ErgT0sefJl
9En65JC/0z2+5tJvniFe1FvYp/j50vKMHGDeZIaH9XXieIgjVRTMjRv2xaI+1rV48LGE7Z3Y+lpU
/TNeOJvRy3LfldQqZmfPuwn3cqiabtMIJj1WY6urpqZhpxbN/IBUvmVcVZbPU9ciezIztruZEG4m
Z1pg1Ti6EmwQgZnV6OHK5RliGz5G3JVhWkfpt1wZG2NyF8BU3Om0HINZJ5DEmbzo2TWKC6wocaME
+LpeVt85ALdBnrRbI1sYImm5ySUdMCi3CSDwvnxWIks3hejjHYhCfytIT+Dg7RG7rmXFNY9ZYGYA
iztft+WN40WveqvijU8u7T4Z8+lezjQU/dYxQrjfnHwMyDN6k91U09zfmHodlrUkS7ZVq9JJn29o
PZ00YuaAKdVW6A4DthnfHS+Me77V1ByFoX02veUlbhxmB21/odSd+TJy/HDLMfLyYYuXdF8k3zVP
kqfmtPrFaLPmIHN1R/DtuZoSlshEeiHNN33XNJS4WGCtvdUNe7O2DTRm2dkziMj1Mh1OnfdsM64I
rHR5mdz+a9THr3Wdc//U1n3fXd06eq6HpQsoqeIvmmaSeiiKY5cudJQt97L43ievgfTl+/U+Z4Nk
QuI1N1FkMnmvdOMiRHOfjZzQtDbTw65fWtrdXqwD6KpHjmjaXY8MxwvyclrYFrKIj8tuIDEMNclu
9kgOU9zBX2aVvFk51BkrGucgsRBeBKOA1xckdvm5YEpSg+M2SmLPTMY8U20VHPJqyG5moqr7sTO7
w6BNcgXp5fuMVrRivqv0JKyhuH02RwNzLZJFCp1GPo+9VyBPTIYjJ+scOGVS7YVfMaWcl/gM09DZ
qap/mtXCGKb2b5lHZ3dVqhnf7bTtz0uSOqfG8pAxFHN+6uto3tmjUE+igtpES+yFOj675pWgyI91
NBzxwHC3ji8WOruwhztxRegptnIht8hidLTJBiqmwRXarkOLvFEoCyKrwqlZWWKd/1BYraSbtO3i
Df0NDVE6WeYM50KnyaytmRTRrYPWAQz4/OqViGdL08VqX/CNcbC9Vj1pFyqbj+QAYTYehxtMsxwt
2gT7eO5/AX6UbqTn4tYuE6z0jV1xFFLLZsz551sfTBrPTuxMHPmo/HdgxwlwmcwQ5XO2SxhoHDk7
Ikeq4CsU5bBjubK3rOgzl96utgVgygwSDwWV99BnmthTDtN1sabsM5ILn9O00PMr2zU70UjFcDO3
/pmUAy9oyGDamJFrB8TuhhpC1aA2TAmbsNUhwhTpoc2FESrVZETPtPq5y2V3amvru1z6K0maKljr
C3NJbwxW9+20xOVdpriMde4wPsvNrVEUY6jhBQ0cBr6M4D3tPIrsLjWxJOd1eY0d90Pt+e2eM7Yk
F4Tbv52mXWXoewK4h3U4RT1DwtCuz9EBa16P1T3t3pa6wf/bXWdUt4GaI3SpFk5+Sa1lWsgEtLIK
xi7h4xW0bKw2hAjAqmzr0YE0ASgOORN/a5pPI09q2K/tc73vWCNtQ5H7ObwObvaauvbRE/Jugpdw
TNvZ3FBGnlmiP4Dor3ain7aUW9zJaHPDDpFBwNOg35D0a+69aaSVsrDxotSEtWA8gPg7elm/XQYn
D6WEiUixs1QfpdBonYzj6O1MlKGsnQ/mHM98oqHb5s5I9eWNcIYoCTtNB9XeBD1dgY0RpeMpIeMz
sEX1WnW1f5/FGhfSs/dylMnGmazlGZnZHUmn3WZqDHNjtfqua8ldE0plxAvUtrZxCncOKHKypzJK
3jxD3rSLec4958UyTLSsL51R7vvO+66GuaHUTYH1GUsWMnXeyKwKjazJNqCpvjcdM9tCy78kUku2
chXsrpzE3KxrGise/ZIl8+NNVdEPSIyFowu8xazO7lTCAh22vXImzPnCvS37wTxpnOsbzPAEto4D
hfkgZ8VfYicHU1Hi2m7ktmqnSm2Szg1G6Zyb0jhDCA2dbEJxPTEd3NHJwTdX9HaQL4Yr2aFn2YMe
XdReQPPzA+R46pgWEtkyq1oX1C1SoJLjsYReN3Eq75404ZTtrvTwaO+Ulo8qtBDGr5OImaewlGYP
BVT4hjQDtFSzzWCbSZg265cehecrkgI374B2+i1di/+dnv3+rV6h8u1/rsOArxwuWOeS7r///GP7
68/xW72y6P/0A8xVuPT3/ZuaH97avuBXf00HW//m/+sf/ka3/5tuPKpS86fd+A9vDO+r7o+9+N9+
5x/yWYHyAieVbuBle8fej29t91//obl01dGuriJLZlg4f+mS/96Lf5fPmnRpXJSXWOGQvf7eizd/
oWuOQwbYjWegNHH/FczQD3M0AvUw24DrfkcNAdH5cc5kDP2S1p59YI+mK5hwn2Ux5oY/TCj+iXD2
L9MsYo74jGhJCQ3km1j//A/t/qinXWCBtDz0GYFkZN9gP/SmqKZLiDq/RLl/hJHDaL8GaPM3gsv1
ev15mMWLg3HCys3XhoX1h4+I2pCahlH2IWZUkO9cRRt+mFCXlraeP2SGCU/FLxs/aKvU2rTLnL5N
xFTRrVWOtYFwAeIEicW+G7witBCvIQWok9vWywAbZUVkh92smm0bx8u1b93ooXSKcfPzL/CffohV
BIyDmXkcypg/f4O6Eg2Dc8pKDhMmM+R62bGtCAJZx/lZokQKIyMHVKQxhA4NHe/96CMTtOt45v1h
UrxzKnO6Q03nBfoALZXNeNkNXl4cJ3+AAzFAny3TvtvN1dJx7Cv/Va/rqrRdbZVrWiQ4BOdHP2Er
LGR5LnVqaiH6wGxboJRU896t/w7i+BcR8fpKhOTgU0aC/hfagg0bqGwMXmlgPH5AJcHFczx5Yo4j
73UbEu/Pr84PD9H7J8M86okVgfDXJC/TQDZXagWvF6fqnhUFTE/PPPznr/IXpbuDS9hYB3TYU3Hr
/6AG9xXLRTFq3kHhit7TuP7eWH56yNu/0/y+Q/3+NFxfPfJAB10ePKbPPy4KWYwNEBGNB8TDKI6L
25qc8bhn5lVVOZeWKgIjoflc113+AAfPu5C0ltNRNaKHpK+WMwgUeU9EERNzZyCQBwkYiqTBsJZD
vFIwanQ6+5R78xkPWTWHFk0/LYiZ09C4inmRqRGc1zyTUx8jn4+js6SHn3+bv6rn//Qpic1evbQu
/eLVrr+O/v+4KHEagwSkJlJ2LSMo43o8unHUHmneErmZtzjarfr7VChtY4N4QSjjZgeUp/1uMJpu
lzdK3TScA1dcjLWRSDU/Gozib2x/Fl9cPHIf0VdslTGaj4ZPnjvn8YIDrBMVT6ae+ztoWhyuB9Ba
SVyZmwp+1z5Ho5cN8ReWs/zgdLaNF8q0D5BcmLI7fnIom8jcWrGTHjTUl2FNtb9NUG/vW6v2nhBA
ZEe8b+WmMmQCkjCOviJTckL4rvGR+LLhtqE7KINhccWl9NB3AV4kwWkwBeLhBgVx71C+d0ZcH3JV
5x+6tgoLstODqpy1W9tv5m/zPNOnQJm/orOtvR2JDH2ak5gh51hno7mLuKehpz/h6yo/MkLJvzdG
gk0v1/15Dn2VYGcbax2ybZVMn1yvyjduaaqDDU/+CHx6uiy0xm4d9EebzksrP4A6M972XSVfK2Zt
L7pkBoG6MEyi/E3LNe9Kv1SDXZvGW81Vp7J0eNeOIbHH+cdp0KqbOoI6bU7V2KGnokmhudWeGv+y
fp+buiDRGsuwFoB7ZEZUWp/tBNqNmBL9GOdleRFRMz9rRd7hqir15cZAy4geZkjMrc7+ElIsWVTm
vndEcWq9qMhp7zK+p+rY6b0fMhmznnKxq5KGO2IALtRLy3qpIcHv8sTUNlYzefTCzUo9VzMzkTqf
Ri4NVQImjPgwzv0uSax7Myr7LWvbcOyKeqa/gWMqUIn5zVJcc+UYzf2soAnBwafQGfINIH6oylG+
5r52WNZ0BGgmEkE9FnRr/Cl+rLL4ShvtSzLN+iHpOv0hMhbCNJTzce7yFxMK1IZ2TwZdB6paR0oT
4lBlXNypH0+VnfsBnYUpLHUrxhwvtaAb9Ih+iJawRCH3NNZaUSBlOWseSQw5Z+SQ6jD6TGdg5s0A
F0gIFQ2T3OJkrnSJ5ojNyN2wDeW7NAbRvcnGNN30sWPuVcuAyV5oKwGq1ZmI2jPMt1a/7wlP94Jq
BoYT6GbW3C6kRrFMtYY8z7Mhjgkaq4NhpfrBrXlcHG1GkRX4EvxSv0UymBCYQMNi6RLGOnpWfVWD
iD9lkdF/Wx3An6xBjafS8wbUaUxoh7gRF0V7Y8/kIgrR0w3H3uD50uackoiwy9iCwgRP61ilvrvI
jSEdOtE6wuVJW6ZnMejVztLN5EjMQLMVRS1CeGlR4FuIrAwCcy8p/pug0lGm2TU/gj/Lmw2OQnny
G9RkTt3Pe83xGAK2xPtG2TB/Hzo11jf6HAPRbjgU4FHSA+Ri+aZZE+vSmJ3DWEjaMvW+2eKhNbd8
YnVync7cjoj0abQAPV46vf24+KO4hfmg38ypLtEBRp2D0o5crjdGeoxYC32Nn8vU18SF0E5N7X5I
0q5i7IpIStM5X4AdSm5zEuIhoXHkq+txreX9jHdHZ1PiKYQeD2AnfyhiIT8hXcw3uY4FOAV+dafZ
DIOLHJ3+KGS+a2K//1B3bXHEAtx+W7REPxQZ6rhM8SHJhFiuDpX/aYHXe5hnq7mxkoUpeLuKrkfY
TCFZI4jwasY2vhr45Hma3Pp6OW5srNZb2S3mFkVkDDq+iWg5ioXfMf2i/YhL16Y1gsCajCVf3w8D
GsZIc0hkwPm4wIHNM3tr+Yl9a7AwIJZAkA1paTnQqCpC36XvzVnFDpuIKQ/nSHUaMF2hh03m75yB
hw/poFjXa1OesrkYsDHYwtwbein3UaWBu1a19jDzAsm7jDhYAPnztufE/jIiJqaNtArndbfh/+Vx
/6B0ZPUEAhqfsOCdW7hte3eQ9b5lSj0il9Gtsz3p+06yKBiqtwiNXtX7q44f48Eaapklu3pV+kO+
fDIiDSd6RyKsnSO7dFP9TiH+H+jKElSBWAPnAF+/m3+lyyeTCzMX3AXZbKOpnKp+DroS7amyTLSO
PvEzDSvrjMS/YgyS3EzjO+b9fXv/t3zsbwpWGOrWTwvW1fB5fZvSr/Ufa9bffu23mhUuxi+rJ862
SBUjM/YP+jFD93/RbdC34nds7v/UrJbLL6E68z0IVlSUq1Pst5rVMn5BrE6aMeHMLnIvzIS/1+y/
VY+U+7/W8P+kmrR/OG/ra1bxai6lAjYoqX88CctMFNj1q+yCUjqdX0QtOGNWwu3EVk9QqnBgGNWY
zVQadVtqx9pMGGCsWPvqAPpAZ/Vv52/KinsaVHpjh1M2D8t5gvb/JlWBJwFOkFrkoepi9DMMJItx
Fo8aBBavh7XUM8LF6uRWHIRZa1GqbsFDZgljg1Tr3Puh7jnrbtGSI2d5tN7jopxVu/AZ73ORzgGy
KfpRioZqVZ5STxtDsgi0wBxKewaGGC92PiUXZ6hk4z0mJmpyNEI6LiEOxbTwOCVnVVO2TxjrHGPr
ZcQh6h9T6XZLj7ll8EyyCfQSeR3kbra3RZdfE61VO1c2851tFhWA0nnM+FVn1pYvBCm66fXfD+B7
3+nvHkCasj99AK8pfj7gG396/H79pX/IN4lD8IVrQqU2KQN/6xf59i8u6a+/oqX/p1Ok/+KgIHBW
NSXsPR7/fzx1zvoUm5RxBuJlzq/iX3rqrB+6OOBREFsLfeWaAd+zf+ziKMMh40rG0G9tnbkkSSDO
0AUCsCotW0cMnzncuMBq7fohbebqZtVZBtID+hpWfp9tDTaOx6zLOV4qc8pvE6/LCMPToHH6rtpP
fmqdyLWhFhvSRm5sDwZTUEe+YGwAZJjUMDs5D8VYX/SYTg/H5eJCOkV+59aWty91P9lHbuTuRV4w
7cUWF23aPnf2S5qoI4JSh/bM2pwnX1DDpwHjJChHzzyTaeV8THsT1xp1SBZO8FFDK+lJddHWgVNV
Rw+1FLgYUmKmj73+mudL/YKixLsuuRVZuAu8jrkjCJERFekujybndowmD/iIwzGJOqXWj2smCEWV
qX0da2wEbpP6t1ZWeUcS2dRbPJmRDBP6Fndp0vQEQlnqQbRiPGW5S60059mMOycz3zKdk29mA6xF
qGYxgocDfBPrVXxum0X7WjmkAARkvcDLWGR1nFP5afAn+ZBR0u/zxBuek6brHn2/m5hMa4t6XaHD
n2gm5z7iQUaVDhEmPSooH96VV0EkgyvDiTFVx8T2c5eBr6FeJECVPjTF+NExHYYRfVW8FmnX4ZtI
u52B4+DrovfFJdXVrbbE9ilXXXNS0bKcm6ggTNl22507ea1J4bLaCfW5NxUXNc4/IZhAi8W31POv
EYC9M1urOM+GG5E4Vzp8UKo/op+j/mKktnbIbD3ZE4xSPIETTD7mXZrkyA0ai8nvVNfbEqOugYYE
mBRyKyuHMssNiNpR9Nde+Esb9tSjxOAZ4MCThbZFEaPvDMcWL1axWJzzQDCP39PM7Jk4Titxqyqg
ljRZUt2lwJMDwRT5Eqt62djLTBaP8sprQwzdxUS9PId5OdLhQJLFeMOum/gDqXamQ6pVLF7lNIom
YAbEuJhuwxqRV67x2gBOmBUyvvMq4wZ0rH8fR3MSjp62bZISTQh+E0fZN2nhD18r18qPukJ5NGbo
PTdDS3UgKLDPy4JQEDBIVz37dRZ90kon1k6IOmW29SvX+IaErO2DRB/7h2EZmZ0N+M4/d36BxTWu
ZH9v9JX8wiHbDP1mNF5ydEJMOudufmhB0XoHwUy3DZTnY50zaQ74pTWJIOoSshH6yLA+WIOenCVA
8lfmxHhQDLghcejiYDw0ceV9yWiSX3ObEpRuZO4/LQjckH2hU0ZOjcyt2DRxW++8pCpfIL/4z6hG
XzV9bDZOoyzi3Zz5zW4U6ujWMOpqG3lR9SmLmUyFhcoYyCCnUp87F2VAQBenOXpR3W3QRCHXpsni
XxJzQurQqXtIb74IZMrzzPBGEgakxNYDS0Takft/2Duz5ciRK9t+Ecrgjvk1EIiJDDI4JKcXWCaZ
xAw4Zji+/q4olXTVaru63e8y00OZ0iorMxhwHN9n77UpE5rGHreRyrZ2GvBinYf2VDTCOzlmzzvV
SnHEdZgi9804cqzhovFCg9vafirt7FFOhrNvMrNYtkYwxDZNI535LouUEjibE3WSpkIggXfAuD6o
8phoq73DRwX+iDbm4bHzM+7tsVflr7SRtZplHyZJTrR4PMbJgmORWUJ9TJ6GMmvDGTtQy0SCyjF1
f28TW/lsHA+faI/IdNGt5muQBDh5cqY3KtZse9oZftp+UBI1/25Jar5ruxZnq8/oNhvm3tdcTHQX
h0FstfepDuJi60tV4WuZY3jOBg2KwlRPSdGrrV8EMx7BLgMyXrRbt/ZOttIDVWZ1+RCkfYk6kcXH
vODYbITd7hezek5qZ9z33Qxfio0ClpcOpDDYal3jd53cqDWX9Wu1pqWKJi7J28YaaZJs0glgvOnn
94tJsdt4Y5focQMe31llr6uRsBbXnl0X5puvCyyS+HssMQxvKNJ9fh8vMcNXkLv3IgfpjejZPbpV
aT66wksuHIsLsNBiPU7J/MJ6s35s0ZwfRwHCYGNmefwyA099I5nt4y/yahahIKdefLrnOKTogn/0
aaC5mONSXRiP212fVFdRvrCheeHDRUDBPcctjmObV164VDq7G2Uw4mPz2pw9aVXd5YHJH9ctjJ3o
S3b3PaAuHvUAr5IgVHkLMd69x9ktz45Txyz/1yF+sv3OPeZZMT+zAvSBOk0sVa3V0PdUDI7VfjDa
BhaXju8I6KonzMreMeEv/omnk+It3Tl7SijGHQSD9aOw84UCsdZAxBUlkTYCuJhlhpGbczwC5XY4
j2BXrDdyWL1jmqU4Z+b80pYjlG8WQPdxg+efQ7aIH+c1vhpeJX7cJmnCerWv5WNjc+Eame2vn+dz
1yziNsjX7sBx4e3ztjPQEqYJH4ScSWUEa/oVD/Dus4Wl/qZrF7ovHHPQJ42h+UEW3bwnNRscJzH2
L13cVJdJONOB58nV5AmaDl+ThwW1nxOY36vW5pbcR4oJwgraB+LdxP/63ApCEPMiSh20o7wt7XsM
CvF59YLl2PNihNxENXkd+J9mkwWfordks3F6p33LcIJ9mHNcHPsGoQjAoOHjgeWo4euX8pK2SwvG
ADr8Lpvy4oKJdv5Qnjdvi0G477LJ/Hupa5689HpoQh6W2X6dZxoeO5YBzRPkhzcw/6DWp5QEFkjt
dhShybU6DWGGB++ZERdPLAD79uJ2fdYfuL0h0a2uWzj0CYjWvJUuNiB8h6I2W7oY0kxdox588o1c
9VPXJtsFMo3eWanr7VTgemEKFz4O82R+WNmd5WgTZV8dxsFI3xxlOdlPycUFkU8WphN1SPrJNet8
3V6fhViWCYt8QqPneOIrK0mZe3AejP5nG6/vzL7LK47/+jOfFvkSECd5Fm2iTnQmPLe1p6PKaquj
1/Yq9EYa2LxmeXTL9Z0D8NvO0p/54L574zz+4uLHBGF3RHx6Z3xHj8wPKC7lpRVlNNuVccsPB/YY
zdnHGgLct7U6U70ZVFtgf8DICQp9zKgBa/TwYDlzoUNcoAiEqsPP+uy7YxdVq1wf0pV5B+vy7FTG
37am/9Ew/j9XKIseOG49/+8I3PPv5Wf/z/env/6Nv+5PgUXTfECGjY6gvwsRf12h8Fv94VpXohJW
FA7p6+rrr5W75ZJxc/kllnisvKiv+cdFSjp/+KCBWMSbf7Kf0EP+Ra74d/IFK7t/WUkTiEO+49Rg
McM6nP/Wf109mYNhoMZxJ5hb2b1Ohu1xnutPf5Elhh2jjVJD9JuluqIBZ//c92p6c6e8fVKN8dQy
5ZGSQIvl9bCe7WY0jjq23Hg/NQD6mNWMn+RUm01A8ozaWj/2UhJJMukvtedo68G2s0JWOPtK4R1X
0fnyDsnUbH70+FQhUhjcbqy9wlGnzr7qTA/tYZoxsW2o3xoqBpAYs9YOv5vpkbmYu679Ufr1wBTs
1VUpsPguLtxESRNF5KWm3e/S0pbqNLChwUAD3o7VHEh/DTs0q7CRn7xGyxdbJz1EpLURDa9Hat78
Pf4I7RxHYNcsFWhlxBcUa8MYr+CNYmq30E2an3kd+18JDWkAAWW/9G10VVYmN/T7641zWbtcbQf+
CD3mxkbesDm+Tvys027iHM0eadNz+h0UxRxnZpNfOzqb/MBGEHBMnUGbLMnGHSix9aMZPfWdlae9
8a0kpRaVhoWyhJK5jPm5Jap3yOX8kjeZtc8HrP0CUN+BCScl2Vcl6Wu2ZIw7esqOcBbOjd1RyTKO
r0wENfnB/mJVCx6uesLIOyXu57DEM2mw+X3NnR5TaxAWC8XaS/HCOcosG4j8xLb9V5I1XWTFxfiE
QoUWthq4pPhIDaqKN3jV5z20FW/ny3ovg4AxP3shqPXdcGGDco2Hk561uzVtsQmOw3tT9adqauoD
Fym19XBFwLeUm17To6sU/d1du16oIm02hSxeFMR4bOxGE2Hf/k1fs3uuXMiLc9BAeTIXg1sOe43e
ireFHsmmTTYVlaxKZG65lOVOS5gIRHN7ntJbRt3u7A/sJTx0v6PXZNmuXlZcgQZe8bVv/V/c1Kd9
NTnZL0bV5bR0WkcK7PpjorS9YZ/1O7bi5t4xhidnyCgErnTJro+XeQ02/UBSx92MmQkJstEOFktn
3A1ojUfOhXTHizXYMZ7ZoZMawX5y59+NU1THIaWWO+bs2CCvZ3UYL9mvxrIbWBq8oJMECZ5NQr9t
Gro9+3ogzESDDuPIVEbCwC7ry+VZOEQXurJ4AYF5XFcgO1Wv2o0zGK+OJtdoFUt+SlsHL56i5NjC
XvYxrl6Yi2HDmGwXoJda94psMIvbairGGxcaCLSjzm+3lr0a3w3VthTokml3Ng0R3GSLj33V4MwX
48ALeXzkigt6pbQLdUFTwpjYxl12p4DU7iwGjuiqoPShgGXx3LvVEA6mWBMyTo081SNe9lBbA/81
vljFuonn4RMWNoCNeJou+VwIuD98LRJqqgUOn0V/EYA0zSjxbH0ah6w+EMjUc7AnnpUtoaFdcwlB
6jkkZ/p5+BZtyz49mWO1I4o2pnQI9dzHgHu0K83GrZrvpO/0773Dt4Up3mbJJKbKvEnroNrPma9C
/H5yDxqIv1nBRl/n3KrThlOCPQNIjsSIHIuqbYv7Ncus1opijJF7NuVIHP76tgg7ePEytdyVufGT
R+oVS6nJBbJARsBxyshsQ99mo9aVUMVqI/uKe7/bUj2UvVRdDj7BVU52lp2eULJGWnLgT4gLEI4f
bSkLHzqPFdwqFn4nEQw7lLbpdhoz9WhbgfEE7cFj6epk26QIYClUQZdvKLnhMZ4XKUHg18sOp595
dmPdREM89NtkGIY7sl9NxO9T0xdk6n13fWqvk+5DtU7WLm5J5xrc6FAYpktJiI0SrJ4Yj8kQFEOI
5V2y+oQgXFzWln5nOnYO9lQFn53sH7zFxpDeF9Z0sPzhzYUtu8lM04hIphztUvjbYiQ5uRnwRXzH
DRic3BiMGwo3U4xFo4DRARsRMBcxpsRPdrEtOA98fZfNfnG/GuZ01hmCTq1HtHdqJzZLD9ti8uSf
gLBknwaEkc1ZQiDLUaaU6PYw2khRWMMZAMf15q315mrNCU02TsehsJ2NO3fOJhHz4whdHLs6KeoG
vsZ18sdGhSXb0G1w7MyJkiGxmJgvg+pTs96MzCuAYxSGsVU9N1dc6ThyWXv0z0GWB1uLGudta5fB
Fq7aMTACGrwM9b203g/wU03E4nTcmb2Cyq0D2GdEsSLWz+luHKvlZBTt11Ss55JL041YSoh1M0JD
Kb36XjKZ3MqFH2xt6nw3Z4N5XGEWHsgbBaw4oSgzWmfwd4DTGD5/57HI4RlVBedd636sK4iwGtYM
0LLhQzZFceOomEZZjYMjtvDc41Bmd19OgNkykk5zUXyPbhnsFrV+QHUocabSpr5hdxef40ZwwZ3y
qzs6SH5dLVWhCezpEhcyDlNcVnez7U+83CUBXDN5b4TzrYL2N73V5a50GBimxX6tupGUT9EDiiIs
tVk7G9PsuAzf3WiTvuypR7avMWqvn9NL45T5QyAbdTR9ud5ClOVj8IqPsYrNLYdpw6mdTa90aPPC
GKynLMPqQT3UCBfT51x3s/KXrAeJXKOb42hX7i5HDkGANuodWIvqVgry1INeCfxb+lefklWYpItn
F91lM6dFEZlB678AJlsvhdVjs6hXUEnYA0hP8IEp/vgT+953HvtiOF+ZR8+th0uXCyMXpjE+uiVt
VdjBkoexL+eLQ/H4u5e7Tw7dAGFTJnc2PJkDbLmEu36aq8jpiVpsuDDbPwI2rOHiuB13MT+y19iV
Ydt7CT/pacaG3VZ6k7lTIMKkkV9OvdTk1/g5b6QSzf0kSCib6+IdvMXxP+aiN99hKX/mKh7uV9My
8uiahzjksBTg1bgTyKScjLRtKjIYGNvDQE5Xl77j8I0wq8fWD5zHGSnUpGN9MhgxJD1Zjt2X36QF
ffv6oCb8TEGZQGvwOnevlHB4ZGp3aGhADdYxHEHwb7FDPNEDj8I+mLd49/K3Hh7nrzppT3Svxitr
+TQJ28T6gpLlPNXwTD9FkuMgX203uPaDjctRXYXzTVak+Ugzn14+TXrTtqoZ+6d17tpjzOF5hh1U
7oPavaxufRPTMI6KyutgOQAiz/k6u5P3FSceaWjZe5B7nOwV6dBGRMycbVfNZUQBoApVo/DLd61X
Rc1gNY+dZaNkoRH0d0tB3G9jxg3so0GNyXbt/KHCU9qjq/hZuU9El+9ib0YG94SMFH+u/dC5xh7V
Pq72rVdmr5xmxSuvuPGtnBfzqciHGLOAlx1NZ2bijYlPt/VEIoTUOohlenjLl0RmuaZ9HmQB4kdH
KF/yQCDcwodABD7JFl2WEgFRkJCqEUenxGT513cPA8rQK2Gx8Qvg1nTw+yYgQp0P9/R9dz8ayyHb
5PVNPmwtkEpkOeC5MF2tL1QDAS/j+tCjIQlO2JB70hhs10BZLgKGIhUMimIo6M6yrxWKcen+mGN/
dd+SgtLJ7YTPl+kHlZ0HsUP60Bjrk8gubPfOBQr2Pnmzi+btjU/lWkOA7NPaOJf1kr3jFKh3XexX
9rZal/KIpAqRjTI7IoY2rq9NX83Vq4l698DitKZzj+O1q4KnuWI2hoE9/qqrutkaqZfv3IHMT1cz
kpb11GJMoNDoWdC5sAHCKPczwEXKevt2pyuSGk3SlqEy1rLfOJ1ydjMMwQdIc12HvI8onU9ZEU25
INtVr+PmmpM5AK5MLhI8on70vbxr7pckBdQQJIvZErLAGisZFihVCzRwh/FvS2TGzey6Uy7wc9hP
zV/75lEThu36Qx6kVbBhk812ulxsIwTkL4BBKHIGVp9yji5EBBmdXOswpEBOpJ9VkBTo9fMOXcGz
+IttYryltylObrNpytB4tNnlkQTcv3XlCOepMLyZ0weLye00GOow9oF4XNqBu4Bojf3quGwT6A04
tXOnjh3fSWDvVnZLIDsLYzl631XX2J8mteLIjhnslP1Sqee+COLsXdDXFVbEz88Dz+PGJ1DrbF1c
yL8bXyUHd6wYwcXAQq5F6H1Z89mMMpfTOQr6stj1sl9/mgzWN7MmI1NyP2485HT04vG0ynZ4UCpT
b+liV4/zLGjOIncdyspWW4dUPMS5tKKTucDbjh+M6aClWmEppmuQKIeXYbdXSr6wf/RMkRFtLwHq
l8ijhHcdwznlfovshmgsvaOh6mnbcHF/HJIs2HXg+3869mIfqqKjaLLgZMLu5G/gcKT7LLGmbddc
MYH0ZvLj7dP5VxkY055g2721pMGXWXf3E3+STTewWFFS6gPaVMsoNSa3NMT5sOEgp0V8b1qEt8WJ
Wl1wv+FLaW5EnqXRHFdpFNBPxG2EoEvPTL9pAq86GBkZVwMSQQg1gmyVT0YYo4OhMeLRGNLEhC3r
wDPuB2vVj4ru62s+5QwJoA6dhHIJJnCjjEoNZkOx2T3TrZhx0LYEzRuDZxcVdxlVTl4yxezUwe3t
imHipTPrh3Qwg7tpSYoorzP3ULiZE8kSKqXZN80pM8XF9yv06x5nI/S65Gfv1fm2RmcrGOxa/w7g
B3HSyiwIbMW4FMvAev9z32uxjiMmm6UV5sH+vbU8ApmTv7chAptszaYvE8fcgez3etTV1aTMxZN2
Q4C5G4KPZQj9BvXBS9ytu5Y/QZOnEc7aFLjG8qZ8LhEJ8Oe1/cJk+tbnxAhLOZpNhPGUSORiwSDy
oYyVYIZPeUZ/KWbGGOOw6dLaoIUZGjW0LnbbvPMS9jm3CNw135bew8l1XZtS3nlbJklxQX8wze1o
L6MfTfj07vqBeTs3J7ltr/IPW1FFs2xbsmGakNtz3/w911zRcjAqBxwg43Y2WvnAagtFQHWfQ7oM
J4+90QbjsEcsbtymqWbPpVyAMNIgxe9V0wPZYfgvWfuL+xqjmK6JCdtrXh3BE0xFmEy9fp0GvG/o
PWeLBtQXRqnnzGivnJ7Bu0ldAKHtsjI4Nukxnte236Sj0W3rafwgc3SehbY2aS5famJkYT7ZmMpc
EMgghP1XihfI67cdkFXTn0I5xs4z6Tzgp2shb2qd3sI2eR+U1x90nz5hZ/0mUMD8p5mO6kTVT2kj
ASHjSadn0/7qHcoZTLJoW2VULwv+iG+lKmPdsVJ0hw2qB8P3okayXW716OvBhPeUsAgelB9/TOZY
QMmcJjaugZ4fWyFWomF+HCM7DfO8c3pbZwz/leCOszj7grXAIxgiXG3I3I3LXy/2RiTkK99GX1tk
zaI70bq7mdcsWbjqxNe8nWKzmTv0d5LtAiRdGKRrcR4SQpTgKiPMgEB1RjNVID9c/8g/8EtF7X/L
RD5inOXw8DPYyVg+T9rh5Sqs+TMu1NjuC+pco8Ud7Y3n4f91yuW0Zh50AlO8dLySwlIMmFHlVQtU
dRLqYPQ2niBJzjPBlJcJZy8dJuGkl3/mr7tpPuTNeMAr+JH4UCb4wofg/cxjkRjnOOiZdSgnjvLW
OykxDTual73IK9zypBzkvzZgaV4z6lNYSGo0ttvbLpke4MB+sUzhGx/DMgmW+qG1Vb1FmPGOtc02
zjMAV3F3QUBk3X8/S/s1E3Z/M8SGwn3swg+h5Wqfmory5gZwzMKOe9s5Yw8EPwEJ0wALA+XwpeY4
eBgNExkunjMIzPqjSATK2aCtnVdAesxhecXOJJ5mHzOou2gSdPnYzL+d3pueOPuw/buYxdjTjaeu
RYwyRR7igLTPZefDIrKyTLIbLgraw+uzPZR9GK+WDYImI3ITeYmoYB6ZaXFqeT8KKJK7AgTRz140
zbtD1qvaFsa6fhYyjZdQ6ML42bhVd++ZJUYGXnispTxvOfhF3t16BVckHHd5SvtccuqA+EZWpQn/
xiWPVqKqn7Aj/PtmtlhJDen4aWTud9IJwpEBlq9Tiwz9sC6gOByiQjVYEnP+4S/OeJEytdc7nCvQ
k2j2aPaooBXs4MFSLJQDd3dFJXlbt8iWrZJZ3YXZqtUuU1ilbTM27kTWOVPo8DI4ZPH0rBPnBxOC
89TGSbNLWj0ceA50xOJJcLnyX2Z6jTYqreVTYpYq7FPr3meF+rNarjmqKvZD4Ul5TfIDwbyZJUPN
bVkjrbaEJG6YIYZll7hdE3Z55o4nu+b8AWeBi3+fxPNyFYnKdDOjhTHTVIBCr8FQxru5weHnuU33
0im7vWlbTNxgsb3A3IwmGp9WeRxqzgUg6uy67uhGMp8nfgN367fj+joWQ8liiAqWjYVAnW4SLPpn
6wp08fj2EEZX87Cf2xoYlFKK/lsEns0AyJeJSc8sdeWAh7sbrpMQp8x7BeTsAxSqz6M95sNB+RSq
tMTaGVp9G4JuYuCPgfC3PDmjGhCfTIIVUDmBBCtpBC80uiRfTprk5FcT9v5bNDX9qItpKVgnVlm0
tjChGOi5eC+ExsHGmpXagsT/nhmvYZm1DxqWCFATl0AAEKWto8Z5zzq+fViSSb7mORP41rE5sNfO
EZe+bQSmGDL+j9AreJ9yljUXAGXTq2Fn48lKW3SZCpDAmV7z4RUou3mHs1rvpfJFwOW1tx56x/ce
Qe9xfelEHNxgU5G/dAliBtrZ9CSlhRgKFZWntKk5VjeV49fs6Hpczzi+gUyALuWNNc6oghuLRVx+
h8IPoxv+Mv6gXEgAJoM7O/ykqzyKhy7Jt0vRX9akt/ONqxUea2SoZ3P1klNuc1TSYKi/S7K67zGF
8glvigGyEgIT7KuAeH6SZ+3r6DqAzgzeuklj8zLjK7XlspNFZkKxljJm3yRVUt108eIdp9kcItW7
xa0SNRziwhPmbYOD8wfLZWqd6ROotik4wdClZIzjZDAeKIJWd46e/UOViiTqp1XtSTXYoaXALIAa
moezX1bWG+qtwUtsVs8m891tB5hiNw5M/8iZHiqNkT7qNJ/YWCcTon2Th4nqq/MIAciYhIg4nOKD
mzrD1tCrAJrEo4GnLI2y1jo2qfAv9eLCctfOdHJJ8swb4kpb4G2CL03ghejN3anH+gINxCtuyVX9
qv1FgC7T5i739c9EV2kobYiksZ8jK4q4Qivr9IuRWTHZS5FGSq7kFPmi71MKAsKp0/JYALxEnS1q
LAWBv25TaxFbV5ge9pyGWdZcu/estHXIVQFzf7e4BLhBa1x8j3J4Br2y3NaOnMrHxUmzrU552eQO
pCf0rKm4NQhbzw7rGzRWwaTRpDtRkAEPgMc7xcr/b8YPPQn8+3nA2iWn4iXo5ZuVcFg7Rh1ltrXS
Obr8DOoO01bCwmOGkQw9voRw4xnNTooCKpJd7e0kp0YBZBymZCeE87RuCIbeUwRIJ1Levqq+zS9u
Mh7w1B8YrIb9tNrTh7GwBpGW8UaM2NyZKxPy0hqECCZe1Is//qyCHE/C2D6M2B71xmx8Xu3iehFM
S+Me96cO42uapK1NSdWW8YVnYjxfE0VYQXBj0a2O+ckO7LdhdsZNUi23k1LLsSvb1/84f/9nzl9q
gf7d2vpMUPxn/S/c1j//nX/47u0/TNQwqBkIZoKw+D+8vzh8/zDpbzWx3vO1t68B4b9nxXHkmya/
JP9WwnQtF//Ld2/bf1gUSQcezmBkYnLm/5vFtW1RHfXPUWqTGDXRWv5nkaPiCb0a8/8pMqmY1mWM
B/HeUzhGwCtUCFRUUzoh6nOhD15TWDVwjIReDQxc6pxI8PIl8f+vHk2ooeygkir0zWvQJEXMrNEu
PPdzRQaJSBwjKNqV0rcNWfDyNVuZH5t+Nb9yMMOUMowFOi/xaE9fvXuTtc8Mt/kBU9KTx74NpukE
vKqbzx29GVFKDx4b0uvDUmi3OCtu06EYY9JU2rg1wZ5nm075CciIeuXepbsPjP0d5qIUSgc8abZm
uS9+05IEsEHTfbML/JjAXzzXxOtsN83OJU2Kx7EcvYPRjd1xaqoc3AIbjIcJ5UTmI9lCGbzO9WLt
kSUHbq9Jc/1TQXN7XRxcLNbIuDXq5TYNmKcOV6SaEOBYRDxsR3KJIKE8q+PKIWoJZgxaSB+uuHpW
seEnz6dsriOOYZk5Jztf+0uv5ty9mYXnfPKJ6JuiD/K4e15dtR6Hzu4N+8br2B8T8BMbZc/uovad
r9Iykouczw3Riswur3wZPOX1DiBghVgy22k6WIc8W+g0WcAuqmn0blYEcehcocB0KZcI7XzMcaYF
AOvldBQVcMTphpJ2xjXa3XBC+3/WJXqeYoxx7PfJkuKx7/VyAWVlLF+YUVX+HUA1+2YbKmfrTta9
U4kn6hkEAh67FaLE7Cff1Fxy6WmrYLqdk4KiCu6vfFBdEafcxMb8mMH5sSJWrQ/4QbvIzCoAn2kx
3/ekq/DsZTlfS0BHWw3JOjSkECc/Z8OXJOa6W7Os2F8j/oI14OPA/SqD3lXKbXbNrhKHHRKW7rhJ
Q9vi0w5l7qPd0rkwRKWFXaFazG6HLaj/2UhVfsqhFdYuIEcCl6jlnTj4sQ+Oi6YrmKKIbafeAoln
W0l5yrnCi4Ndjx9pbk9DuPIWuRh8gqxzbZV8JJ1t3iS5Xe0AExv7ybIB2/KfO5eupUj2ieWhbgZx
5VphhmTN5oEE8eeRRb1Z3FyZkmBhZA8ZqnDr66iCe5j1BAu3obRvqe5cT5gH4brQNYMShaGqs+Dl
mkASRxYXboqhHt3CvTU9r0d2K+IPrGzBrmHLiBnasqOiLerTKDz1g3KZOwfHycP1m33PeGVuPdMC
q9CK85rjg8ZrBufeQl7FH4n127aU+d0Ibd6zck/eEpWtN11rz7fNVJSHnmaCjc7cZI9No9hT5g5k
viWHI1lz7FEZgqfENlj7EZ6/RQR5WaV5X1t0NnjAA2+ZA5xbbI3csfJ+JprdIP3mxGxBSVryneAN
66pRr9y359K0Hl1pj5Goe+vb8HxQbwOfxq5Y8+E4DuWn69tB2GWsgLbGyBpxU3C9f1LWvDD9eFPz
afs6eQZElyBMFZ3zCxWd3pmg7/k9lHFkbyFDy1LkI8apPM4m0MViAf/r5zmD60T5qFUn/oFNEFlp
lEcEYxcEExUlGIM8Nuk3IkjHZ7KbUG74fJ7pAHjgaw2QUOrbYEZQdYo4OBheiibpW1zY/c7IAky+
pf+1uHV6CUo/O0wslL9wyQTb0sSxt1EVjX6Rbmxzo01xjN38kfCef9RYbrcF3+4nYTSq2gjKuA7B
aMWYZ+D6mKgqenGg/Xpem9GQg5euGU3rg3UXQioa0XaZhc00broOt+CZLapQ6yMXrizEBT2/Anir
Nw7M+7MsFQb9yVs+jaWGOSqt4TsBGhYWTrtGtESg4NrSepPAde9XQYpiWvz1omuGdFHC95ZAom5i
6g+ePNGtRdgT6G93TdMzWTet+dNXY7dFe2sec9toBvCiKTjufDQ2thiSb8hR5qGeau/dwshqbFe+
WtHKkROmg54o6Egon6nJsh79Ge3I8yf3LFtCoDyR1s5OhPyRtIG68WcnPTVBpy6tAB41tFiSIh2k
+nemQZQ6EFfzEJNUuu1NXWLOFbD04qV1N0JMkto9zbrMlu1vbhpWJJaGWJsjm/OSo7wa6Gi3a92w
lfCMaNRFcG4n6XDp01kaHy3XKM6pKYgdY/P/KPtJPud9qc6e8kE9z6IH7OimwaMdLCRc/GE50jGV
2cRt7DmcGJ/vu0kVr1XQtK+JX3cX0GLxiyri7GZcWqC1s7/+EJ2to9Rs8r0GNRTFkDY2Jt0rKTeG
Fm4ebmRzONblOsHx9cYfbLfZT2d2X2+NDPSY67AZJxZgXq4rTivysOWf6tkgvVMVs75xiLwU9C6x
Q/Mb2+JzHOY3e4ER5kypuwfaC9EbDu96EplwPyW/P21VcZ1dkgEbr5ubwatenf5g2isver8mj7Lp
kz7buVnh3uLyUM+xNyHLGU6HOJHE+Ou3/rzcjm3T7XplI4j/Zzj+Hw3HRIr/rafz7vf08+u/zsZ/
+1f+PhsLZmMypQCEuFUSQ/u/nQZCgkL5+zAsGYY9BDLOZ3oLPcFE/tcwbMFUYoLFWgioBZcQrRb/
Gxfnf+swcK8pVwyjgQXdSf63SvR0sJep7pR19uLee9Gz7XBKCgMPOhsarqBVS7uNak6uCFoBzK7F
WIIQEc2uX+5H2bf0QJmjfHPStWCrVXZEZMD6Ao1XLXvDkYeL4Iw9vQ1F1W2HRK+bVGm5hMHkT8lG
DWxrFzelsA1BRDyOeBXe6yme7tcuQFn0jfr63l87D+th3M27DNzrwQMUQZK9wAHlEcbYu3RkN6hy
OdJRgrqRIwxYy8XW2nN36eLPyYEq1JV9e5Gbv3IsinoDDbH4aj2jvc8SZ8L4MFfLfRxzvl6BI/zd
K1XpAkNGVnjHRnc2I5UYGTSB1vGrVu8oecL9oC9t6rT6mBg1mOSq0otxYu1JvYwdY2DcgMOvYF74
qnkI6LV6XPNium/LmapkqILbOa14qOO+Iac3d96hogGnDXPQSAmRgGG5EMcoOGlsts7qbBXyB4bW
wVtRlGOzGdpDLBzKv6pYJpa3950a+IrXsTwyt0tedbVJmay/3JHvr2oRcvQbRxsRd+QlmbRQnv8P
e2e2HLeRdd1X+V8ACkyZQF7+NVeRLHEW6RsEZVqYp8SMp/8WKLtbpN1y+74j2lZYzWJVYUicPGfv
tRNJr65It7GfGdn4pakQmDq3fYpIR7OHYoAu6IuO57TuXRVsSRrTalWVNIqIg2LjseocPInhWgDU
D6iPJmPH09hqhrVoWodqn9LAay8Jne0JBKtN6ZUHsxms4MLWgCBRIDX9cuF482EeCQ3fGSMKPECM
SAX6U9t2XWWerSmn400PoGmQ8OardLDJxngK2cjY8/MYZ1OhX9uhbnMwc5iYs+Dmfwvef7fgSYvt
838WsZ8JTYv+3/pFI7L90BTg6uClvy98nvjkCgRIUKZAFS2W4H81BXy29wyFeGoSj8JufHHs/r4O
ombHpgsGS6BmtnkZr/pjHXQ+8aMWTQZHie9dhn+wDnrmRy4Vi7HNEsgCaMOjQ6/4vingLXUrFpDk
AIwG2Yil0gghdsNWY2P3Wo3btq9QB/mmF0FrtqfQPRLsp2CazphG1/YAIXHnzGOOPg9eWX0wstKC
YF4R/GuuzMhpXvOYSfoURO6xYndzRiTmHmmnW4ww7aR+hsrsHPsYETFaCW5G/PojVSfd6EuF9fa5
WDJEK3MmOIn4gph5R2H5lxbcpJfvebNqyZcoCzAfK9prfrW3My/SWwICl5c4AZl5aRJP1wgO1GOH
YAAK5CJ7XtG4Hm9D4NOPeWyNtxre5zEAGBSgLx09kuxtRsenUujSP0nlNa8N4yTSApaYWAuhy9pi
Lk3qnMsmeAJT1xGksORZVcql0WjboT6YlmPdLzyEF88eIbiVRndw+sh5mAd/vC4ckvgax2RnDBfS
Ood2zfevAFk9Qh7hV+OcWbbGjODYJLEnfU10zBEo3JLBLhXhsxNQmDLd1vzYW6ZVXgrxMoVL9FyH
sPkgrIFPO8ACvwbyQx0ZROTVdo5E087jg2+NGIfo1NSpnsko5burt9y/bjCds3TBURegdc5OihnW
7wMED0MM2jyI+6NTKuw3Mft7RoDL8YQ8C50oH3Oya7mu+ZvvJzQzQ+iAzCdIyeuWM/yW/McpbRrk
qCX9k6EKEA8hzWIQaiIdiW9IKuYrlFPCb6lQhaFCajIiM0XWcVxwyZKkF41IsZmssHFkm+iF8Z6V
EI9YleaR+UXLxnV2WT4zs2X1/BYFtLaYjRfqccqG23ZuBLi8iEgC0nkIu7Gb5MZjsXdX0G2MNUB5
+74gaO4ZnvNy1eZc6OnodsGOKDd+0xzY/JtALz4bUiH12Jo8eyFP8d9e23M12LrhzCqnBe33FvVJ
SHvHJNLzCFrDE8vFhwYs2gQ9iIuVN1Ttq4fYJtyabWWdo6HmJsSoxglGmoJ2gbnAgrNIKnISC6C4
BKbTOsdLySXKvoPb8rLE5OUeyAVyjkbC5ovtkcPnjueOzMEca/utY5JjsCJUlSsGPlLzOo6L9R3T
AeeuX64TEolJPJ4IZ0ShS/YzY6xnZn38MvYFsAcF7T7smHB5+h5h8BJ2Ctc3eHy7hN+yECcmAhfw
5UhYXy7SQBKPOtAs69aDTeEwhtwK+K8oFSLsJLsFzPeIiZUD15YV0ZhV5nPBdEtA9PfktrdboiMO
c4/ZnIP3lmXHQ9U5wsionwmb0IdaVDmk2k5a9y4+6EcDRQaJM4SdlqukBhuYaY+bU5b4VmakViC8
xdCvhjjn65gxNMZm5ITWGCq5H0yTCwydvEG/jIAHSPKudd8vEZ6TiXMO0Rhh0EjT1eVQZgrmGXD4
VRtP/IaygnWON99HOtF5TEqvkxpS3sbQdMu2bTirDSNU78CgmmHBW6RoPUIRY9uvoWYjvAMnrMNh
NzdTh0aImwL6maZJs5odVqzcpvtxOzUjHdqkw4QzgUh06IDcIvR1jxDZDPqxVsbvcSWUSWyXwKtb
lgzTJMe2ZVrIESQE6LZaphQrO0rr59QM6oOymnCP89u+9xyueQk5JcC3TVjtXQODzyUXkSXSmfnC
Y5pyRRkKo+Ymsw3rPjDBCZ/C0kOr7mAkik55AHczMUEPIhUm/rLHa3TI4sB9aWKbpdkKJq6pAN9W
j0Jy5rTqZuHDMQkGBF5Y1n3dTdZ9wmiNdpYmpmOVmyXXi9UQ8Y6UfsFk9twROU2pc1wq6x65B58n
yavFVakWgiFE+nKiu6r59TaAwNcwpZcTR4KrW/EW9GHVI4x+K7lw6SwcaH7h8X275l2bjfDabPnO
mHeW67/zpHXu4l49wrYhHRj3J28BfBMpW1+DfdmZMVMl6jXmkFnkLNfjohdcV0hxsfPMnMjvS1rS
WAwSK2/gUoLKprtj4jeYO6k2B72tLMO6diV3V5alkPK6gcPrkB/4dsflve8+DkwjrfVYCx2hCWJl
LRkAyv0Q+fWjFYMlfxzCcEq/CEQe8Tpzl1UK80i8d6NWvCgau9ukq/MbK+psFOnFK7AB9PRVtTwM
anN5OAchK7DKZus8zIKFLKN+ID0W6R8OoCgqrAiDazQdWH4cMFxWCNmZ+TpZBsC6ylld5EQwo8/y
ghGNfROr7GZOMggYceb5a2INwkcepRpOD+GbKAJM7pp0yTWH8sOeiWCHmAzrwRbJmn6JfC2L/LFE
nXtig9SZw2pir08d4uh724XDgXYOX4Issvt4CivyYTr/2io8M+DexUSha+K4GOC3Z2E65QVk4pAs
tDB6iL2apO2pCH6pwagZdllTtSux1mgocc9xD6y63MqN4dC207GJuor4IKXz4BokQrmGxPEFsequ
qpCfGtJT15Xbr5Lcuw3Y5JpfJplVTH09yBfBkX52zqpK599xpdzMJIfbmwp708ZGUETSU0OPcCVr
N0HCbOcHC/9sRM+lIs3ITZ1dWqDwRqQ47/CjDydB3B2CISiyPTI4kHy7SZKCcFBclhpdUIeqh9gV
ddHiL/rsjy3iskTxmIvHejFeV0CDB+sBq355ZdD7+RzPqX/y7ICrFwXPSkY+XXU/qdD/VRg7gJl0
F3rszSvPCcGaNIYYXzK3TB4mL39wE9IwLrO6cW/qFKGC0TaDv3bZ0O783um/NZNWXyMfPUYzKGTn
XGTbWnjxxteTJqYnUQezr3takS2sPb+iG+u6MGbYGydXKAqS6YrjJV+T1i92czcEPMdj3Enx8KCW
iL40hkPjBcMvoBcRzCTe1xAlxW0kJnLAMUfukDslS0CGvmlMDit5bnIrxhyFfWffG/AqaIw2zRWC
rRnjDehddM35riQbYx+o3rusVOxuw7q5r1XH6ExLKiOAjnWJPDZgiSIsYy2GqNqG1A2nLtfWCUGQ
cRCqbI6p6tzL0iFpkIOGciytBeGyUBNB6flbg4AZkI5oqblC0msXcIBH1WnMqfWZhwA2BhdMfOgb
8phpZ7oJya5wCgdHFmSovb88IZyJufUIZu8gUk4YyWnGc0NHcpNUWtGzFzddTJ4ZbGTzNtWJf1lO
WfvA4Mi4nPKKFqbhe7xuoHb92vaZoi5hl3nCkVMT1tCWTwnlO+VdB+CH69tO7yHC+QdvcIyzKWsS
FOm5bFLf3XUYVcnMxXg3MGl4MdKcPOAlkdki8wfJgG52BnF9i+cApOA0t93eDNJoLfy0XrP4o1MT
GQ8iuOPHvkAXFoXu1m4xsFiVmS2rlXWcmG28BBoP2IbexfhERbylutZUgrFZbKYUBWpbu/I+qFlR
WPl1jvgMGYwR2x47cWZ6RHBNm8aGaipguw6X9Lk9xmpOR6YYC4mvOXatMG/JPcoQX6BXhI7i1WzX
b+PAYphpJfkybZubHkFPCkUR7WS9mX2rYuLUkwIT4o0AihM6AQjjyGBh0ohq/bQbHg0QtVi2ZGBL
vOpWtNFVyw4kqrfAy0owVNwXMZOlRzJroPhKEDsKwiO+3XbedhGKXIXfYCfpyTwM4ehziTt56Rqn
WCyFHwtpDs8At1p4Gdb5Oerb5ssSGXfBPOAKhSKBYlQDd3lnm0/Ei2FZIRApaE9pXU/xl0ZWnQlM
kDjDk1Fbs03UnJOoHci5rh62iQWfdBWycaP10aqBarYv2YYIYOTPQZ2xqAdJMlQTy/dkKhAmtPKd
vZck5SzWduYSPhA2IGBCcrvMznlmRsNTd8llxPcbY87deZAR8wvc0vx9WlJybUyRtz5XD7CTreio
QZldUW0VQ0MhInuXZ1NMDPh0wvM43k7EidwbnspQbQ2U5Yhrfg+5/Y8kuw9ELTD8BI25UA5txwb0
/gZi/mGe3kUB4so2TpBVE2CxyXGPjl9md+6aJ3ea55qIJkU1UhYiI8QCQXe8/6Hl8BcovQVN9uNE
f/kEQPmWPxZ8mGN/mOgPkbTK2W7DgxgVLamgaMjO7hTGrzO21Sik2AyqfezEUXjRVsFcQLVrgnNY
tNa9b3bW2S2ZrH0HH/yTwwJTYuHoS/oaUMfedxQKpwtK5p/hAbE7O7KRp/92jImFpCLDKNwy7s43
XT5THBmAWJ//5ph8xIdzMHh7ufxDCU6r+cPbTx5C+J4uopgytkJgMqaKJ07t5wknJJpwLMzO4EP0
9QLjaC3ld+FmbnLRu3Vlf3blhL8POWqLQbxddtAI54vkW7OkUw8Fquq/OVx/cRKF51nCI7WX5rf1
8Xj1KowNx/AzgvB6Bt1qGrtmHckUGqgWCnMhsEDmrjjjX+gBT7d1S6+ijtjLx+Wob3Papn9zCJee
z49sbWUhi1jal47rORaP4feH0BBQYtAdR4TRGJSN0pAM0mlJPTa0eAD8kjhOS8G2m1fX8pxj1bO/
KHB3ZXtL80heQzxY9mAc2Z9/MOevPtiiiJHSh5m3zADeKVi83qx0ruvoUEkGdZSa7L26lRpoICM+
jp2muEMM4btHDIasGCMckfTUu3Z/27m9Qu3eD+qRKRa7ZfetLrYQjO1xp6lt6M6U73HYUHNjk6CG
X3o9hTK5sw3STChNPT2SVUNj8PX7pjTOh/G2m5cuQDGhNYiCmPifPpnH66WOe4mLlGtrxmiYLi5+
dkA/Pxz2wjj/cJ7An7uka7q0EBVczneHI8JsEE+9Z+ydSLAG2uVcEGfeLVudYuTTs/CrSwI2e+Ou
QK4+48uI+FhT3M13o5IcrdABmbWY3YFg0wBneXVt/j2iIAnJu2VL6dhLWvhALBFztaEL40MJjylf
xx6hk9uwr/VhnnLeXdgpzRt0RAsCmg3B69uX/R9O5W9wKrBdLc77TzrRIGFPv+nmt+lHpsrvL/uj
C+18UizHHgwwxF/qLZDkjxgT8QlEGk4MSJMslzb94T+GcWBflymZbwsUbe+JsP4nxa9jIMea5bJC
/KNhnOP86UI2hemRh7IwXTyX8LX3F7KNq4TYbaEPqkdpui60026nsNTpRRT04gKJTN3fhRhtT6UZ
Rx3d4qK9iSqjz/dpgggfP1hPmiS55PEapbdD7CvGe7saqS+I5I1vaBOY5EJBVwgVc/sZ5tQ5TK3I
2cB1DO5HuxBPsuhfMmB/Ib/qvq8Dcdem5XzTaHUP8o/IrKLCwVXKLMBWaJGWjLiGzBAmhzjj0Jrd
NrLERY/k+0mBbJYr1k77tiiG9NRo1EVl7sckgfHCQTL1p7YYzzmWpw2bfes2mG2D0GlDfWtsTY5f
RTExrPp81sewZ6BFdzetXpyeNM95aDC6uQ2W++VApXNNGJkXfeX8x2vDaHj1YPX6KFI944axbFWi
0O+OM9yXted0vLARA+RGtoxEXslc5eoLy1YdIqj2zSePqJIrWfW4RW1FiDrQtgP4OBRyRse7W/4w
AOogwaiJW7UeYihuGBAVfn2wkahQhoakCDYYHbvaKjSeu84Rd9BCGVJJ2u+X2m+gcA/Cyh6nlFYA
JLnOetK5z7MmHekxrLI8Gj/7VWZ8m6NBrUenDk5pNEavRtaM54rZyf7t8zXLp+LK1mTl8u+jTcZX
sSrolK09CcptZ+qu2HcdqSp0LWZS4znIoAta2p09ziKPYuQy9CEQRquuBXV+KVF0RIcgs9L5IJtW
O7tIeCnttXkB3CdMNvHwlelpdstjr93WXuHpAkESh/YTqnkf40U1+SRZYqeEqpVzLRCnekq6ptnw
7gSJNo2IQQcKcYfsKnvUhpPdRZWenuoqai59ckTvk7n3d5Fja7mp89oB1N+FF0ENGzOZKoTI9JIv
DDaja18mVJaw2+J1T2DsOpkFgAw62cUexpK7QnODNo0iXi7RyIC2CjT9vtuofZbZzrdBktG8ZmcE
9IN0j5FBpQ1vbqcSs43OaVbyuxRdV+jw0oa/4TLQhpjW69JLKC3T5jbI1XQVzwPOhTKNN3NrBuBj
cuAg0Pb8vdUqcDM0wh6zzk/3uT/Si09RrmSbsY1zf59aZnPXlu6TaDPcuLRLGNpOWBP7ehF4dbMx
s1POrvIwmNt1Y0m5i/2Z+G8PIWpnIlZD9eGS49b5mgi/rLxu5JzfNIYjMZ5N+bWIXevUhUClLbsO
tzkBQ0vIa7u1gSadIsj0zJsQK66HTDgPI1XHimYU7s2A8QHQDobwLukba2ZeMRcVOLjdknq0tcuW
UE4zSGaac42xryunueocBcPQd1LAIoO4ppVjw3braXiYXmMusu0sSCiflHuZqTrGBjia3lM/G/FV
YFnhr5NOkt9IXzvSD6E5VKl0U0iHKIvEoqJeTRB3irXJa17mGsrBxkg0Aclhmdd3eLeqBH4tCv0u
6ul0GWkxP2Czx0Ke1NG5dyp9ms2qfDSkwNdRe9CoHWwkWFtChmHbAkcB1KKsJccvKpqt0xUkVQ4s
FBaBCIO56aWcLkC7lDfRODdfFN/fOTLqH5NjlZdegysz1KcuIOAdMExHvQQehP5SIWK+f9116zny
6Ax6RaXXOrOje+mh11wT0ZIyKckpwAEKT2zwYrpNiU0SsSOrZq1VP+IdC6E3TPlLCQ17q2NMB2VQ
e+dy6oz7NGUIglEOmowaxoRQzyJrAeH5s0ZFgMDUQ4G3oVacb2zZsyo1sgue31aWOm2Db4rh5Skr
uUNtNJjQeZe7iL0t/Rlgko96IHtB4kozQU2Qi4lIiyeMLmWxH0OW56rAFcztMNi3AAp5I2R946Zg
nOSsM/YSV4M5IKGKBkMVZ57205ks0nICNjS3W2ao85X2LXHxv3LpvxrcsxmnevjP5dLnKH7Pzv/+
gt8LJd/8JNg/mibVkFgk/Ezyfy+UGNf7KJLYqIFlZ5O5SJj+XSkxQLfZc1pIipaYuH+P6/1PDNdN
KnTHppiykPf/g3G99XFa7ylFbpIggsPhuf0nCX8wGGEfFUIcUbhXwcZO5vQ2WjKZBPTXNQJPbkyq
kl2laRFbwxiccI9XzwqQ14Mo/OrZlUnzBR0vqRgjK8APR/Iv+hEfGyJ8Otvk6/MBbUfKj/tGIst0
YA3KPWIdLl9E5I7X6AOXSJGRR3uNXGWvKnJNmqqkkvr5e9Pu+LAb8hdfA/sgbA6eL9/kFD/aG9DE
oCToYkAiYfCU1/AC2K/E6ipV3KsbWQnv0jbBunKYpHcxuip+IAkl/mWci/nV64hn3lTz5JzCDJlX
Krts32a6S7e6LuWNF/nAfUc6mxin8/bSqpxq55oV0eJAY1BL5Tgq3L7JP0f2ZMK3tHpYnj7NNGox
z9t03Qz7xe8io145rYStk0j7GW3mgs7C58gusbzwGhc4KFvaW1ZgUFDge5lBthCLcGQS+Qa4N2IW
ErvmF0NrY4tO+r7DGQRMh/w9ZgyyKs7apd9iYFHrWaNgPk3sXqFEzM4qodFKeoE39DViSUkYalTA
9oFY9FQkfi5WBnL2SzEkAWDqqf3iD8DEQEWx+q9MKxp7FKw+7UsnnXbEkEuY7xQ0hmsPWM6lXd8u
XfEbs4lja0MMIXkJpSlpf3mm3vhMl7ZD5+h41zsjJGLcqfJ2DHys1kFdSzhKDKbura6MyIj0hu6o
fJXhkAQHdDvyeI/WOKcRjccShxVTPlJwiqBFtbASknHZ1g3nJXpZMxcKw9geSDehi8vkkiDuiizb
g+ht21hlLp3OQYgnD1AgVFhZXKeFHoH6wnJcgbwCVAYDAxenOVo7mIJ6p7FcIe+wgWnYfvhaR3a/
S814B9G433CnqiP6wvx2tqee8r/sktMM5mTji9Z7iby2OsxkTkF6qNrDFIMY37V07DDAJTbNTuZ9
Y7vu66LBtk6OfGD440n5VvCIsY+m6xAN1SrzRPSbO5j9ZwvWlVjFhZf/xkZqiXqeiXvEqgz9SOEP
ANHVz8JZSU/LZMO9dxeFRuKcSbztREX9irzsztIUaNWq9oqSHBwUJOE6GQOSHf2qTcEn0MfwccAm
e9ssh1emxzmhj2mEXHdVkU9hXuFN0fFLH4NOPKiClsHnptFE94BLAzfvJOAu8TvTekDw/DKD4+rW
gepGHKBWbbS/FkFHhpBWbR2tAQ1BM2sJLja2ZeBPV/1kESnXmF6LabGng3g3QfqbDlSEkBmMoFhG
qIXOYeN1UVj9gl4CVgTQWQp/6mKMzuGQmgc2MxGPAvKMdDSAQayZ+b00Jd2qpUXFpT6a5RGZQnqL
2WZZDBlnIreMi8/J3HlnuyuhNRq24t308t2miP0g+HtrYGTVsAOMerf50sYycbEM9Xz6MUTKV5fs
lWIcnkxeRPkM5Y6ukxI9k5lo4EbeUgaCVOzMsftqJrozrxJ82OZZBQPt68quyhdm4ErARMioZpal
XPHNGYQxotq2ydsWyWj78xjb82PWOEZcrtPBmRcwSkAmHgB717WmFwFW0KxOPgnk/JGGSgGpxxYU
4qQtLbgUT0U4ZnHDJlUUL6Qp5Fw6em4uSj3Lc91YfGJa+qWxG7ArJCvX0IRl+Xb2GclMjw+2jO1m
BYl8ZKoU0jYtS26sGGvMZy0yrBDIsUqx8RlYH0cwTqC28ULmlznOU0xnfAKu3bxCTGZZfn92a01a
2uyIoNsUjfZ+YXwC74yDQ6pBFkJ1gaMvCYpiFObrFajL4bnEy3CO5KTyDfugchX4pnsMmWdt06Ep
vzZW+8AWWh57hoNi2YoMN8DSnGxjQNbr9z6TcujbIHeYnZaKPQV4p53FpuIqcvqAcZgxFZdRNuh7
m6m0ROnTiV/BDEt6fKT27krATYldGjOgBjFeuhnS1yCCgtl5s25Wbc3cZqz9Smz9UVsXDg6yo2Ki
5sGXDqhaec7MfGUFxEPVkKCsOvdsVPXNwhcqbejjU0u84r4AT8Lq18tEb1jHkZyGwgXqzYLf5E7z
5X+F439XOAr5U8XnZ1I8yuJdj819e8m/JO4giEmipIGPY1M6yzjoD26x7X4S0iE5VRCiSzQTsvY/
Skf5icm+4nXev/pvf9g/rU+K25LOG9UMXV5T/ZPSkXLzfX1kCtcRkjKVwQzPaSrc9022tOnmdOhU
fJ2kLCxqTed/rNn9pfKzCirXvXFlrZt9mcE22gUBfGaxGvpYrtMAo+R4rt9k0R4WsVUD/r51bqPv
2mlBgzk11xKJzgrZZ3rgfjWH6zarzdccvAKPZI90Xn+Nfxyvvd1ZJdP3kuBAv9+XCihGDoDglCcF
yJiwQK4F8tz/ahDHuR6lH57gaNTEz4VsFlsvu8WAFOzDmbAOh3gWqPIxz7HCkV234iEOI3LOKppR
YD2MB880vvro7DeQquiXUatjg4PfG5P4hIbJheTbi+6XYVleKeeUXOlCRreaxACcPeU4XROxHCgs
j0Out07FN6aKm6H7NXVWgcKJ0P3TFIBBT45cOMiv8dC3D00vo+QsbGRdKFa9z7E2CaCZcGCixZFL
qK8XRTBcFPG9UHbRjd15ol1YCERVPsEGLVaGqZD5T2MQ3nmuExBwXE5BuoYc3R9jGUQX8zAy9qbY
EnvpjkRdFk6/VSRe0SNgMm3tPGbOFIU4eb/guefBiGWpWften5+MpkDUawjMVOs8mP3PPhE9EDKy
JcgimWMWH2+MGsB+LEf6Ldf9meKxltd8E9tc2xQF4wZix7iBBe/wWGOkgp04+ubpzN1GYZweQFR2
uyEEHyiWXgeVnXdTz1Snq4K57cae2vImlbk+4VcLVoTlWTeGUMO2gN5xClxvIhVAC/k6YFbejNw0
Z4/9ORvpqcwj7D4TZdKuLozqEp8e2hCz6EyvOhFHOQCSVQLdsL9dRvTVmtKlqK7dtI7K40xmvLsy
HURCxSryYx5bXd64l7R2CuQB1AG+v7CsXGcB13H0brom5FzNVu/d5VURo8kkvrR6zHTvgf8tcUZO
kcLpp81FWuuM49IMAdhdnpIy0OpSVjio89qbKoYsXuqBKZpA2MNADqHP+GN5bgw/vuyLNrqQQTG8
2HmEWzJthm47VXB2jmNIetK6eeMBGJk0I5IbM7tE5wO/ddVaU4vLdw4N8JE693aE0cbX8ThZMzzd
ns5RqYOcOzvwkbg41RS3gIWXeM8qYHZ3Oc9xV29sw3XWZcTZ3FT9Yhs2C0PPq4RAtvBaFgjb1hrt
h3c1zvkAsFaYe40caBOFTjhxxbkG/UevQjlkePHZKMusxxERAHURYNQZj2f+8GTHTblv1ViHJ9ds
buEaJvMN24ZfjVkV3FM4wvG+4BwT57Z0GmrlmujTXQhS72kkhgmYMGqY+3n27XJPrKsu9vwlwlUA
oYQXsRJNd26txvJoC8kYjBLVlnv4ZTYw4UUU65SV/oZH7UF0csG7iWa+61O7rw5DGll03oJp3PiV
wfO6acyrGXftjctss1gFrkrybRKymomOQId0qpP9PDr+KYHlSpLKYIzj5WgN7OMYRM4b3ind+37Q
bDMrDIw1zmwLtE41JxubmNkbo5rMfud0UbaRKrEvaCipreMnDMqNeJGyutFo3Vcz/mW0fzbnOQVP
8VXXXvJCg9Z4IMm5f2Zn32s2jbC6BrBlPU1BAB25JY32qMMQcTN6lmaL9zfUF/yAi2zFWER+9DOq
Ca2ZzyD+5KLkInZuoi9dmfBjM3ZNI13xtQ1jhvgkqQlELShjgV5opwTOkg8hVD6Ro2cmkrPDpVoQ
4GRNofOI2PoLk3Zs498VtQqoxUH6g3cjBVvDsEUr1dpRffQUe0Na8cjuMkMQ21WOTFSLoHHPWQ7d
cJVrL7euBl2W4JFmmez9unSe6nZ8QkGMEK6VMWNeKw4yJpe92TagahKGtFiYyFyarOY2T0rIM9g9
x/DGGvsAQBQm+WmeDrkDXBRpoWvQLzghWhv8s+un1u5/9dR/U09Z5qK8+M99uP+fvTTpy4/l1PdX
/FFN2eoTCQvoOHzPoWJasBjfqynqq09YQYmytBk/LaXTv4opj4klghiTaokJs7AWs83vxZTg/1pG
HjSJHM+lAvpHaXofUBrLx7FsS7gWo3e+Jw3B97UUz9ApzzvT/S0yZ6gHmAwCx4QqYxt1u2lbtvaP
SRaSpNZMDpI3MAlC/DoGWVVcEo9QokWsDJe9ZVr7TJNWhQrMIIL0yJDrQZs8SKe1dis5ow1DPtMb
a/ST9dLhyzC5O5uYeZL9mb5S5UF7NCtjeIjaDkl1lnQh0mN3UrFNHHJnCn/vIAqqxWqME6H0Gl4t
+c27ok8WxDWkPhJq/0aXYC2V5L91CZS3plqcTT7/UHTSCnx/dACaWiT9zuK3qhl6lQFZ9CJSszXD
6fRKhULxlqNFz+JbLenl3zPNgQG1tqNO830KCz3bww/X1l90Jt+K23cfyfMUrVuX3FEKcQQu7z8S
zRbyOBodvlqZKcCJuHG4DPG6mqjfyJAx1rvciyMroW9U+Tgvk7HiSZ0wMUlfStjA5B17HTXkKTOZ
JUfbOQjxVc7ZyKnYtjDY58eIdHhj3Mo5reV5RrnJj+XKbURNYnfTwQD/+Zd6H6TqMq5frkHFjoJW
NZuIDzIdiBhjbKRZ8Zs5MHG5E0VslLeMmMr5+udvxB314/nkjWituuSrCMvn4H0cz0NHrNWMuecV
zZC9RKNmQQpiwDa5w0fHS9zPbLiFEyFnFJnRrisr9PrbFJN48u3nn+R9/3v5ymxd6PBbwnc8iZXl
/Wm0KDVMNSbytYfaL89ETCctE6zcwNh2whwD7vafHmQB0YelxAH0RWzmRzmZYYWGV2ae82vWkfcO
DWtCdgDInSnkNPzNey0X4Q8XKd+Ohcu1FLIrG+bTRyUYmL4srWJhv44WNnf3NxstdwSps6KvirOi
Xg5xxmwNudLPD+ufriT2g7TN+R/OahbdD0IiCglUDkna/DqaNPEp+sgF7NGvGyRC/s13/DDCWE6h
sgAa+VLYXFGMWt6fwqQsLSLF7fy1gcicewd4rMVDhrGmXnZFAPGqz6OaAzO/LGP2YuYWWkA6PyYN
1CJnhQ8XYjTzQSbPN0kika3Asi/s7DLtQ+1PB/QYbq4PPz8+fzoxDBaWSFefs4PY5eOChimSABDb
LH4tiB3lU2hDpcm3HtOveCoR9gM5C4hcaf9WG/jnE6M4Kza2d6Y9Nhip9wcrMNijs5c1vjKStOx5
zRgqRh3owfzRJh1xWIIZJEs39V6mKAvHclNrrRU7HgOKz32czwPcsMgf5/YrqulFwUuuHWyGfELt
tfmbo+R/vD35gB5KHm4T8hSwk344tyIc0Od1uvzKvooCfAVTrp0ZyY+ai2qezHDq96qpGnk2nCDm
bmoK1+VhUEi41jidKHCnX7kA8+SbbBYcAI8/N4Vj11uYDL59X4Ap+1ldxNiF8qmhsRnQP8+9lCuV
6XXD2Sl0K3kMFw6M02AVYUNiiUYOC0+UXeeY+TdBVLXjMwp/SogVRNyFBGOTX88ij11J1snOdmts
R6ua5vF4DUQ5yX+TQweogulN0MzX3P5KPBVI/OZHDamPz2hViSqorsnAfcL/ViWgGuWYzY9z63j9
fa9r2d82CX8zsMtMWEFWUcR+p2TgPuL1W+Vg5hiAJ05lcKMHYN75MiUzCLC/U1TIQmCcQGFeryQl
Lz8SS6/J5V70Y9TetGBAeZhN9Uh8x7rR7IomtiuKtzZgm/LjyF6XdzNCkoDODvbB+rn2Y/ySgdvX
4LDcwp/2C1ykuIhqY+pO3dix0V2PfrCsfDEe3enC74Fhpygf2uWZWfuBzd1W+XXbQAAEWw9Z9fcv
IBJofyiFPFMtswigoxxQYRZcfs0YLotYltOeybd1E0j+QFGI3Z3hIOjUP35HXdUGbZc4EHG05pKj
jl850Sw4Bh07eN56rCIWR2YEfCd0ustRdRHycOSW5gY/MAwtNNeCUR4iRyvCGpNvHWNhVU1VIDks
1eTVfD0W+uVyKUlaTb45aVlw0SQQdPJb/En49HfAt5fLpRLk3hUrbKSKqya0wVRNbPqRX3xzyO4I
vF37f+ydyXbcSJZt/6XmiAXAABgwqIk7vGHfU6ImWJQooe8N7de/baSiXojKpFbOswYViymJDgcM
1tx7zj6xyn1xajhzunxrSw4qDSebMePzXSZGK7rzC4Lbs3CVg19MYHqqkVIXVTO9d8usWfBnOAPI
B964WdB480UrorEiaNPo9HOX9sgssOtI0uTL1EDduJJOtA4/xdCCxHga9COt3rCmtsKrMGTUGIFD
xEqydnWIV7gk4mL0B01Dpq/FCRIsSVsi2XgFF78laysUK1C640gwPJeXlamv923RaObpZe/4jP90
cPhhGxCUymVlDif5gpZWyR3EnjRwO1cQj/ymgi0gWmwFylbuY9PTQ1Rvrcf7xsfZct9a9KmBPmeK
uYGt48ouw5lS3vOlWxBybNYEHORz1opOv9JOoH8pNTWLJ+FiyeI/WGbFeC8JR+MuAIhtepxps9ln
5cVYOBa/kOpmx/VB8Rj0qAYF3BEbmwer5R4h8bszzkHzPkBLG4whHX2pZ6akSGjCeKaxd3FXNmKv
cjzwZE0mK87dGEXyeu0uy8zw93tymEDfk0KB46hdppqQBNcdcxoWpq6Gbr0oE+lVbSWwp+BJIq1i
tkpHWE175JY9jIq0N3XE/Ny1qu7RxvS9MZ3lIEq4xsjoeTat4xOo9lz1VsWXqaIMoeRdQL/bqS5r
kiG0JQ43K0kYTMRMNzsl4mxpQYkOdQDLlX07nVxsJwqdm8gGN45xfzPNAvKbXMNJ9GS76MYTVBHC
tzcdwrsEqH2d4I28VHPQ68GTZnpKkbBrW5xXiCj5id5WzxiKREo3+gxq6sqftfY4dJzGXcFU2bcV
dykELmfh5pxNwxray36ieZztM1x0PKUKpwVrQb2UE78rgETETRq4+YxcMyUKZdxjj574mxxhWv5M
ITpgXspNSpI3gSIXg4ROZ6ANCCJv9rh/KjGYHUbuIu+CZaueATVSxyBjhqffoqaD98VI9wmF5sKT
2QCStnUsfODNnumS5WhcGskqX0aYZ/ud7xR6kYXSQXjqZqasQeCxxMbG/LD4ieGQZLt0CPiZonDN
Nq2q+Ep+3dXdhiw2vcUyIcAu30of1+jFz3MIs76+OVPd4qw/5OANW3TpSYbB6mTI1pWgAh9rTNjC
MIyoVhMzcqfdTcsZGHwir0l+niRXLDNotyNUt0TyYiOiYzt99BG5cwd/DusynfSfLQ5FNnu7ghfl
yr1a1zW3FCNZtCyDUSl2QnZBN23YicYm76eBV4FgXj+i7w06ElDcpZ0y7YY9ThcFTmu1Fu8L7Jqi
uzPLubin4RUgb+i6Nm0B/cGpR0w4Ds03ClytcdaR805AAVdK7bEC8PaFQF5v3ef0posXJyvW7rbU
gO3nCSnWdLUGMFs3E620+qwRLmw1pLdV4DbblnptT715ogZ4iUUgmonyKkHfnYuCZZVQaUVNs+UZ
dUzys9+uGaswEk7y64iU0Fv6tZuWYkPhubBBvXTGop4C2xqcO69Qi0OTvHVynYdX2EsEdQdMmxUx
TqNYETDHSlZs5VpM6xoGabECEYxsupxnMy/HsPFUjg7MtJr9GMhYhOSNzut9nNnkfqXoEeVpDzDM
xxaqbGu7oFEiusiLVR+ERm3rDEeMNpTw8cUdpS1U2NbmtJ5F1NbMgzVBw9hHzWxVRKPIYoWdHgnX
uG7yunQekLZQ7j2YDRXodhfU5jzfQ9ghfcvoVWXcOobTr4+qYlRvAAl43cMqx5jMskKhI2gOAMfj
daaBKxsvDOa10Pw+BVUAvqGPdDTIa0FmLYHgum1jlZlfvSS0sjVzzlNL+53+q0D/N8imlhsbgpAy
DyqqWtcPB2JmUZJEpZF7l/TWiLE/jF7Dtjb5niCGRUCKdDcf7Dq0XHKfvJ0Hk8CILzubL5MB1Hjd
fZtLEXnW7USqIQaViZAplqWmFGXjPoBDbhonbKKpiyApmMAocuQE0mU3FpkTL0xHdDnjn3o3fJFD
J6iosqwETCS83K2vt48dCzivQ+J4eoZDqKp3mKmxRFa0p1w6xeR4CfCd/hnKA4MtqUvlnaXHTcqM
VUZVaEHXwwL5QUX7wa31PsXrc31ykKRYcrULgW1FcMCTnXqfaV5UXIrVGDIPDhT2qTXg2neZJmnI
sLP3c4O7dHBsl13wZLJ3M7bkIDTMZZmPB33SCL0I0rUoqdTvRqvyVgEMyi7YElU252zjhGq+yRdl
X+JTb3LdstMTYlnYrNEYpBy2JkSgKW5QU0m9cvrtNHOlXZxIPps2t6ypnjvYhQrAbcHMLzNpefAu
9W6N4fsAvlTPk7kjoX5A2rQCrqiKmt7qnoMu0PvVIBqZbWwUIN7XCQx7jaUxk9V5XGcjy6JqYGij
gG6k3rIkgdL3SNWVp6wfg9FDzgvxbo6aDGdV1A02siF5FDa02bncfuZw9E87NCaUe7y+1KvUzxXM
sWruI9ZCXbHwgklfvSUigxvZoJII6sOSEp70oxgMbizTTKavYOgNLNfHv+8EedqE0wyNWNmRygpp
0H1dKqALYY6MBU4oGyI9FFMAv5xZyjlyPxedxcW8PUYWTMt65Pg3qHu/jTDt7AVtUJ7R0I8SjnkV
Q59IrtcpM6PgacypWOfHBPtTOZ04bEfH+1XaehdLZ0wXn7puGNPkpDErvakwVYY4G6sWLR+18b2W
wVJSr7PmbTqZnVQh+Q3sUmI70rv5kZZF5x7JaehH/5pAAkKsz71ImlzPsiJBQRYsMGSSdZ+zybwn
D1y/ImjUdcGrylr+QoT0j40a9Am2h62lB5iIUOXZh9aWoBjC+G11TcYxZtEc6omNqoZpsgvEyq/3
mwqSKTzsItNyYJM7kP2IVlnxA/+7/tvsSrr1GqaNZLm0YD+yhiUJGScUVL0h1pt50eirfXs90Mfz
XIphqnmoHc5fVZ6LWYzxlxFCGtxe3By55K1uGQvFNiX2j/fM6Rw9dovKDqoLXPLxqMK46DELnPIL
SsGmdqoXnu2ADYXPqtaOr2A2Y6qLFZbeWgdjzZEvxpbRPY/dkOpw0XxoiLfibOmIc2eyVE5nCZlU
9qM0bX0IzNAp8msskmZ5jZyA7SUHT56zWtx1ORPY7pYznB7LPB5mW7T585hYMzcletv59LE5stfo
a7/j26Yz0bDL7ueJ2CcbnI3BDCeX0xfpbYKfYs4s3Y5YXmP+JsaBbFjTGE1zK5Im4TgyJl3cG0ff
a8RwT/COGIytMWHnvcZNrA/d0vP1LqybLX3Il0GnN/Ix9pXxPuqjmKeme0Vs12efJh88SDJX2aME
br0+ctf1jLtaLWfek1Y2mHn1+YHh5Ll8PKW9aNVTZcOc7B0b2CIKfSCJluxoLN9KOKrk5Dl+e3v1
qhGbgSavlDoNcGkJrMfBPY69HhjVpOtHRiQWPSSl6U/VlenMuNu5IYjU6FMGhuJGotfUrzin5bi5
IGvd0a2kKcOPTgzkcOPNGL5PfDgVxdHvbc4ULGykRMYcAhWZMnuPsFF+TeAQrR4QfF/pnagNAJp5
Zno7NcKZyXlL22ykP33Bhn/wtj2VK7vYgf7Xp8C3g0URrfqi65VoJvL1Wm+ByKF8UD2nzuhnDHQO
SSajfyLWnUeaWoO+9KGaWQl3cwIvW+3gsDr5hWwojvAX14URBStWT1iKx2gQMpEj2ayweab9Smcg
IRz2WdSk2wW75W3mCDCfcg+RXepR+XHV6F/UjICcYUSnoYPm+n2BlfY3cg54JF/nSOlz5ghqO3FD
w1naAtEDbkYe6ccf+b6qRpnK53jq6HKe7f/mUKanXvmm8tRX15t09+ZtaBQ+8WB/+na/fxSab/a4
Wq5N8dx8V1m1kSiuI9WJr6kT6fmp9jDRsClksmbu+vhrvVYD/1k/tigdS0u4SD8Bzf/WlepNi8TK
IhdfZ1HCujobktJmJLrKSXgNk660WAtXDz7781A5bk8RZSyQqW0bRZ/3kiqE7mwEHHn13PM2M//s
fVRdrI8IAKF71gRCzSZ++vjyf7tVgrIwG1soMhzHbVP/+T/s9DMaBQQ00n1WqTVzHSxQ+ljI4soR
6uOP+m3MCQrDAa0gOkGo6N/Xu9lGpTYZV81zkPhiWI7R4mfTo7VK/Yp4EdalPw259y0UiweDNwBl
PN0EG4Dpr1+ua3vhx9Tvnxsn0XOUmnnZroeUmf02tgO9ZkUB+302Ews/fydQ1uyumO1K9+Tj7/7+
NtM1BU5EkZY2KYzV9yNSc4NwQcfiCzUJjo6kxFGl8iupj/Mff9L7u2y7wuTbCoRtkg7S++J1zsYQ
ekFmfRmqWuYXqin00TzNOKkdx8TWu8aPP/BXGylNE5zhlJ1p8rp0+Cgf/XqTkceuTCZEAXQVfaJk
14lIT3NMigvPNeraYrbgliOmCbYyJ4Jn2X18Ac5vN9djEAemwNHvS766/esVcEpMCquR1Zc2MdEX
7ehlrTlSsSoJEIu8blvGLtFbYw+0DQ/9Z1HccJUueZUefvTkhEwGfXPKzNUlHkr/C29xDfaA08Ja
+BVLQp9Ptd+HvlCGPyGmzxWztZzwH1HaWIZ6rMMkMnnxN/Aldf1VyYHikTV1MxHdY06JDllqntrq
JKW1TGgL3DG9t+pHIn2XrdGBbaKMnLZ6OfealL2N7IVe4puma7gs+Vag79naM2vmOUp0aji+et3x
2chtcRZmpWaamn2M2xRsS9ZRmbTHedRFliqnLPvx7f9twJGsgS8Hhw50zN+H9sDJIiFsZnmqk1aw
Z40bpY9Awar0DuBnyfrjj9Tv7T+nXD3VBq89Gh8tgNSKg39OWjTKwNH1/vQUxGBBxQ7DiZdfEJVk
51BxepJ5ow1Z0wOHqNmK9KbQKEp9NR9fxvtvLgQcUWZOjEn8P/+9trPy2mriWSZPOQ7X8hR8liof
bHCx3bndq8uPP+z9IBdszuBC+I5HRrDvuO8GOQaMOE2avv8ytk22PrqZ1MMiyxq9s/r4o94hDvRv
JyHT8cHj0nkTIGl+vb8xDsmCyFf7AZQYAVoR5UtFCCJlVE66aTaxOmxoeJf8R1KwYVzOrggeOay5
nb/RAauUYDjy6P59M4FQo46w4pW6N9OYEwoAJ96KpM4SXdaaDV0G8BXi9uRk9D1dJs5LuiP3o2EJ
vpyRu6xFcQy/nWllLPV8zYEAhuoJcVjpUuwrMuqdi49vwrv7zT3AbC9M3lNwHL93TF03VkHpDfPD
UGZ6ZY5qWhWEKgO/WB8//ijNnP3neNbPlMnLQ3DhsSwiGP71fpO2Rk3VcqJ736lfPwvbiHeZjxgl
WZqY6pmC3nrvBSId7gIZ1rpK+vOnbiSLFE/QZHJzXUfqeiZnwYaZzi77iIqCkYPqX897XlVM1+jc
8umw4Enn3SE2leNxujKpjfufjT+6RbqJZBQYQmmY+ObKn5HUoh/46mZ8ivHaHZdvpYnRogJKPJab
6CeZWexaEB+PTPx1qLpUF5Z/ttB4Ixm7GT0P1r0oosohNotF5ln9h/XW//XxQRl36OSbNoIll7XQ
Nd8N4ZZvMPq49b4Vo5Cfs65y7b1Ne/To5X7jUONPEDg6c3C2kD4dhY0TVUfoWsXjGKfmSCA8Fnay
GwUax8XXTDbVPkScX/vrYu5B6Cf+aB9TqG4lrbZvY+P05Ll3BnHg9HK8q9GN6rME+eYFK1ICTbxM
xjw0cKd+Wukjj6fQxTN30xSISUOqhvmjsRpEAagC7um2D7prh1Up3zuFIS7k0pGF0Cztjp548ZjQ
wz9FYkmXIGsU5bw6n2jhKav4gmrCPVtmwrY2w9qaVogBWd7brM/PTULUvDZYJ5QwYsi2hF1W95MU
w2MqBFJb3zRIRjGo2z0B1O1fCqPp7jyn79kWRcMRhV+2p02wNNuKftG8nacgxVTjlONpUdU7BRWS
gk2SZZ8G30NJ60N+JWWvq+9XwiJDtp9GQrXPcLamZ944ajG/okbuv1hydR5weQzbZPbKs1z2OPXB
pbx5c/8tIOnXyZoBQVuZycxlq+AA1ngvp6kp/8iWpN4Xntd8HdgRGHKvqBUohs70Hj5+o399od8+
DNE/gixsCQEf+esLHa0OW7suqF5wTZZohGbz3qqor27KMr8YHeSn2xkH+Q0tQgL1Pv7s30b+69dE
q0PLhkn8vWxicPsAo2dXvrRVxcFVEA0y70tBit0flonX3/T/l+HXb0kqAMID/BcsyO8PkbNd5vaI
VuYF+S3vjCB6CHUqB540nJNC3lZ2Gd2SOWM0G7NwgyYUI5nrhzF1vXAuFLIvxHreVUdYyGlltPKB
9bZnnzQU6rEs2bzYqiqbja0s58Ycs+pHOQj/vKI8ezPai/0pyDingu6zsH4CR7oSZcA4NmTpUb3J
6cVhi6Ww1gXLC5mwilbC0O2t2DWfzVmJ7crz+8Ne6J0Ij1uitwFsg7gvgjX6/ZbAMmQ/k2OzvhCD
wc1PUpEcRJ0Vx3mdnysrKJ6EEczhAJC32LSd4RFchH8u/HgIuHp2++XJSC3W1HoQ6C4s4+8WFIya
ZB1RMH6JBxoHlNPIqp99VwYYI4pVhaNTzkeII+D0UqMp6fbU5bGmbnUxNt6o8D7GxtWKb+0o1oXC
WRcFX0p8ffA5c+MiXSp5vghMUqIU99RAiysI2wU7Vhpjy3ZVM20XguGjrWwCecu2cSQL0kl/LF6W
Eg4AUDinUnxM47q5IhuYYII66oevRGMPDyZIoxuj8lkgPHTde2GrCY9El8b3E3jEDHG9yRdApR1s
RlBhBf3rFvyBZE28c1zDP0+TxflkUdWONjQdgHF+fHP1vXt/b+HPsQf1OM1KW79//zgxD5SEee4y
emlTx700WpE9NqlYIFGSI3hpTZwl/vCJFpao9x/J3oAjjmXDeEOu9utHWqZddCVL53dibJxTymYk
PUTDYpxRqCTr2eRdCoUbdy+NMItHgpTVeZoG5o0xBmL/h2//+9Biq8n0aQMNQon7XgzYTaXbw4Ks
vsczDQbO7XX0BfsiaT1tubiAnO2cCkdZg3NWLrXCMEs894gQPg2pkwQBkFoDmX1Xe/JzqopRl34p
oVdGn1zkXtofWyHmSw+b6Unsyhj2jwwwFveLRYgu0IxyIAnVr7d+ubrNweC27LNcGReBZ2GVpZRh
nHt9slwv88Rylrlps48nVu8tGMr8vKTNy45SlKSBFG1RISmZMnq4ND0fSRdaduxF+jtlz9VJUhaC
EAiJXIaRSLto61H1uxZBWtFyRVE309Gkr6RgxsfYRGRzMTWAZjZ1SrLWlvtXWyeIU6buYHqx/Ul1
dfp5qCb1wwHGR6lnzKI/Fb5+n3+kwzkBxTWCOY1HfLftETadUAK68u8+ICkJpC3IvqLyWOga8sg4
U8mXtR+iE68yvi5jNpGr541kU308SP7VgNVoRNgMKFcdagO/DliUUn3Zr7L4jvV5GcLXB+KtmC7O
08JTZHWOwT34qQFybhLtGtDCT4lPehLjZLXu/3Ax/+KFBQRBbZmpA63le8XuWg7TWJPF8j2WpnfX
ehgU7IIsbElh94x1cbgcyKc7bZyqPCFPwLpQFSS5jSzUfJ2CIECQXE0jQeuD+IFyvnVBNaf53R+u
8rctAxRr5PO84mimOVS+u2VjScZv0DrDd6rebfzAzsLtwQQ4y2boSbuHoZLTU+pXz4fc69Y/ktWU
mO4iu5kOgpS/RxfnPhlzU/5gd85Ah4RVYN9lXcHtjjO5dVravW8P+r98uPul+f6///P8UqZVmEKc
Sr+pf7omWOD1q/fvjRZ39fBvkkp+/tO/GXH+XxgaTOl5HnoQT4PgftpXfYF3AiKkxkFC19B/8ndO
ifuXjfhcS7LZENkUXv7PcCGIcuLddyUVTwscCKWy/wB8won3l4UHQSnCUpeSpa4FCOu3QsAAWKwi
Orw+zvRFJ4rUuZi2bCuDQ1Ix8XoViX+YzjP/JkgFTFPE1Onl5HHuG4vE1/K4AZR8lIpPr1MAQKvq
buy96AuTBgpPuj3NUcI5PzadZnyyAFJfMCijQY3Dk0bj2ytDRUgP1n8KJOIcJyiMLKtmJCNkFqec
cop21xI7vW4If5sswkA8/JGr3i725cAejK6ds8+N3rnCaDBf50nkbA2EBcbObA1xiveMthWPAD0N
/SjigMeZsxxkL+/CRvmH4MjGwjaUQpxOnJJPghnU8W4m2PvJxM4UsO5F6jufYsH+cCqkE9FABiJc
h5adgPSK5S2GAtgDywLajJr8I0hVx9T0A7mDTV3+4IzsHl1gp3j+XHIPrDWNXlZPKy5z6NifmhVI
8pZkpP6T00BOqCYzvw1yDjLRnCZX0xBV9w0wkyvVkyp3Nrdz7IYOlGFO2Qn1gE1RFla0NS0ELKj6
Gv9mzrmu1mu4kZkVReUGb2Y0b5xsljdrujZfrNj3r6OiBhkA7ISjZBQQP4H7dKr30i+h8a3yZG7K
5iq32uAaPWCanCNGdI89949qQRucF17aHtYk0ZTnwN7PyUgqDAaF+s6yWv+G8ya5hzAuEFH47rG0
iIsoo45UAw4wJ2wLkHMSrXoCAKa+yqERGnerUy47D/EG5rlp2gI9HhyCzpkrj8Rf0VlHzIbaOm2/
ktzUPnVY+j815oLJkvayS1cmdvsXGjL+rlMJgDYK18HNjFWUfFknuLPZZt7MYgXmgrDCgMU3ii92
NLOqM/JcON4gXp59eO3bvLeCc/qEMt4PaKxPnTmr0mNEIWQ9gX1nL4c0GoxzGyb1tJ1sif7VBBgN
IhxemTpJ3NwFmjI1wy0wEzc/J747uG58Sl4bCznQQ2UtzkXyhmvGIQy7GTGEBjl7r1TnGPUMiGfj
J/D5lf68vJKgWw2FNl750EgWYEXnr9xoCtkDEGkK6P4+7l7h0lHdGepUeQ3U6eKVQG03Pexpl//D
EcTw+Syj2LhbJhJ07Ty6kGU5nqWj6j8l0K0jjbkuXonXGR4d8Nf2Gww7Lk1JxqqGZFObSclBWZAp
aoR2pGHapsZqK3aqJyRATo+pstPQCJL6AiRPu+shcmcazZ0WjQ3/IaPDhz0omR49ekTekdfbuK80
3LvuOjjfA9TTBugP+O8UmTYsVJDgBq016OAV13BczJRjzjjYQ7ioeT4zSN48qTFphUtQ3darf66y
PoKeZPXbwK/n0wmj106S87VzFOfJtp4PeFeNF3dlpimibkt64mH2LSIcUwyiCwFpl2SM3CkCnEIZ
T5op4z5aneYjDtjjVzoDV+Td35IRbcPxW3lsPaD32Gl19ktEqQRpyR6O9Lan+XBmVk3/PVvkpbna
0RNBnNMRpXpxV3mjf5WNKFQXOIcUuPvxmnBmsW81OXfi2HNwvPUybRGUF46pUGf0xX6xcoIjDP6V
lcPsTLuubuDFr091JN0tXperteku1JRHkFCScZuTjnRoI2gEGfi1i66LpiuvL3xspfVXkBntASu3
v0ujJdpD5c0Qw7JRqQH9Hde6xmg/jobO5LXOlmIZN4OMv2hqSRijv93mEo2uHQxa5VZ3n9jpTEeT
gu6DPskzMCbjEHfzD2RJxWEhemCnOoDio2VHX0TucuqZdaAV+JcyA5xvmyeDBxDkKErHPatIX9rj
aKP21cSkjTRD7pz6hBBvZ4OKwdAkwSFdWZoyrYBSrsNJYvRWebnQKeIcgOyW7kybqltACNFj0Lq8
sm4ZoeoYkkuCsdqvVY0eerMS0ve5AaoPt2QkIzm1/T3dheBQr2Pz1JCU9ynoYoMML6K66qlaLyvO
AmdLO3X4X0v/BsFHdUEJzbjiJPUo47bEVRKQZhGzvUNjB+Z+M8wqt07dOYvPg7z0g01cuS3xHekg
t7ktashe2HBRIgC4otVcb0fbEpciwtCItXjuNgam+YPEfX7Ar5ifGl0M/aeJoTUYg/GoGrP/xIir
2jAdpubMFN0tOun6Bs+KeSkyQgB9xZ0eCoaBA9JzthFGW4lztMkf2Iy9Y+Daltl30TvldxT/QIgT
QRIDav6JzGbHW04r3IFiiwraDbUF+QEp83iLfIUsXX+I2fW3/nkb2V+MYPiBFCL+jCWHiNWFFMHe
cR/olRtEPPRwCkU+oo8GbL8ubfQQd85hFtmXyBu++XbrHlBEKnbC8EdpUHxexiUIVVHboZTdc1vi
gRyFeYLJE6qYZTffY/JLsRoaWEDA6x9Hm07p1l4Xhy59ZF0XYPl3YADym8qiPR9DM4IHO+xKZZvL
xoY5gaIk6aZm11vlehkvihNM2b8Q5H2/1CFbKfYX6SqQ6oqRoAJiiUJSK3GGouEG9e+2ejPT+lvl
dP1mZpXbJVWUPtt5fm/YHpXSqTW/JLYE+pz68ntndbfDaP2IynbjdylZDYZ8qoiFCVuXYKQ5N+Vp
sETreWMS8C1F+wSzoyFMezidqhwNTtI0u7FqMcvHI4Hk81KeUIg7gVKJLduzHtJpyc8R7ZBPBedr
b3V9QHFYQSozs0M3Fs1preY7Z036vbUm1aYY3e2APv9Fsf/cKjHUd/AUxi29de51VIolRIo/7lwP
zuVS9eWe3OAS+5b/LQLYSrhK9GRiq7vCjEe/1XdvWksxrtxvpV1aQELQdTUEXZ+R4VyfDa39XZYT
jWTrpSeqIgmRTzSEwPXT0W8ge/ZO4+zSFuACzaPkwI5F3qKjjkMoQhliPGO+sisZXXcE5XY8dPLg
D2liXtKedrYQwhmilh9Dk5jtsKNxfomK7QHsr3cboeU5NFPqEvxpV/XtkAwwfXtO/6QSu15cbxyW
9HOj7b0QF+Qjur+D3my2VnUFfSneOlNwhiT3B8yJY2uXxYZG6VU09VdrkW7oQAB36DldNuUXREvV
Zu3n+6kfrhtLXSmjumC3BtbdWxfee8JVkCrn7AGHeLuQJ4fTpqDo4kJTQC+LB/ccnJx/7pVtBce+
QzyOaoTeWble45zJ/0u6hPGaquUPBz/8cxqB+O8Pftffq6pfivG5Sn/x2f/8h38f+5y/vADRBOVi
qfHbPhW/v899GoZJQ5nu4yvU0uLj/sYW2WCLaBGausJMacVF7/LTaS+CvzCjYFdBf0e0Li3c/+Tg
R1nk3cHPp4CMZ5/KoiO1cOtdkbMowYCUbJyPrpaAhsCDYEi4xSQu2Q3XwS5AViy2pGyTzDph/As2
dt91J45PMX6/tjS3tklhsoFue1W4YRK4hOyA9B3CLvjWsEhcTZpsWy5MY06KrI9VC0MwNJseAxhb
33D1CruhUteDGZTo5xSJaRHZRaS1rAdsmfUjwW5gbDRnl665uZPGuj7gngXD6+Dg3XUB7jA8SXB6
CUIE2Wu2rDghKidIvq9QX86RGtPiadivqbm/5TBH4ZBUx1Su6XcA4fG3SXOCZ/7NZ3epsyEMNEeY
0iATjyU1XhjJU4/iWFOHa80fJhKkOBs1kxh/iLoYJzjFliYWAxtA6l8rOMZo7/J9JuNs3Lqaczxj
29oYmn1clGUwb4ImAnur2ch+x22mqwAwGdSueVp58YAUE8GubUNWtgPuvJNCW57WoLxWmsCsNIvZ
1FTmDDToVfKKasY+Vp26mt+MXAcy5ZTIPZUyNomdX15U0orNHfHF4J+7nJrytnLNT5AO1PkAJrqn
F35n9X0F15xOQAG1JoubTTlAl666QTzORW7vM5ozBzLgMjDUaxRdoEhOw0WY+baswe0ixe5vpVf7
2Y6NvHsqaFf/AD1T7ZzSupXjtc4iDvvJaQ+Qha6dYQCyB3xH6FCV4cki/vGhK8V8hVTG3dKa36Hl
Q/Ff5szHiSoPopqLUyJhovMAF+iNiw7nInfsTymOphDFeY67b1j2FcvP3TK47c4z3PI4meXWrC21
zfMsu42G1rxC4S7DiHzGE2h6oO4BCJYOh81kMOswWmugfWiMo2MWRO5+8Mr8B1kY36woMPYAYTCp
JKqwbhnkoOJmRAqUNEvoWAGB9L47hTkNypBj/k3NaNtaMjirNYYCU5IXGkn/eSW5lT2mNPYJcFtE
yz5X2UMiioeYrCzssKcFcs3PMMzik6ZI2lu3aJqLBUHDKUd9kqfoQrPTYUUunI4Q0bFl3DBsJzxT
i31ooCpuhipJ8d05sK0abwCWB0zvdpmUu6H/7dQxSqlyia0HPyrmdA+hdNLMT0Qc3hBmUxIn/i1l
nsLDk2YE/nBn2xxn71y4Na6zcQkisx4th7GwM90sPaPDKm+IqYuST7OzlmgarKwQ+yqo2axTJFj4
/DG9DHzd1BMNNYoCFcG41b7LbodnAMXBHIgqO5lqHdpZ1GvGtyHl0KkOHf7M8W5Mcd+RHfBK3EQr
An4zFzQNn/JcdWtFQSivJN5fl7bi0njBiqACBmvIMIvjJ1qWMWEciQVnKjfqkuGJzNzczQtNMGT+
6czXp1Yg47DIKghXbSlUHh8X5TtPQ01R/xuWESv3nrhHAQydYlD1KQ0zQfupisC28R8vyk8ys3YN
vOEmNs37iloVWvsWqhytTvb9vFjWvHtdfv5bov3DSq3rrBRG//1K/VaiDZ/zWv2yUv/8hz9X6gC+
oEPujesHApkREub/W6kt0/nL1B123iwHv4eW7fy9Urt/BQ6aRMA3ge49ULz9uVA7cHTQotKShcjw
WvP9jxZqjdn+R2vQNXVJ1MbCRiuO6RrPxK+dlsDsKxVFmPocxxpvQCGiNXY696QskEDKZuhDmi32
rSg84Js1pGOL49GJb/nUH/J6ul+osELdAkNFnKZ/zBG/oBLJsmpLoGS2lV6V7HIV38aNODq5wsPq
aPKxQ9LlkF9PNievfIoJSsxpz1nEUpMu7wSboKwwBzk5GKvWKew7VbV4vhtbblcRl5fONPb3cAGp
hknY98vQFS+mAXjPFw+wo36IBi0MmSI3S7BQDqo994D22cFCkA3lbQot9pRw3vZskQnd6rkt8a+J
lRmtqObzhaSPkzKe4YYBXz51WLL2qh/Y55Ms4mEeN83LzjPsmdS9JQrHmSrmRs4tHecFB88RF6G5
M1EEbRu3dc/Nzj+itrltTEvCIQisC4y0Z1U0l2E2QzuOfUhayCqXTYsxf6/MptwyYOqdX1ndpo1p
26RktcW56LY8rPJsVU6+l64hgS9mWEhqqq+DI9Eq2jHblBmEgsu+gBpkXqx3rcsZfVqSRwrM9gPd
V++Exuv4VOGk2iRAgUMTpXt02XSLbe6KOkk7dl1GYplnYxWJ9Y64kjwfdinSVeMbKd/obTbQro2V
tavPKKBVdb9uTbcmQNNwVIuZERTcLX1S/zKIce7vJr9l/upA4k6Hkn3eEUvBfJBlRdkErJ+8mkt4
0YZUmFWXlO4u+ry1F+NGxal7LnOgGRnWmnxn5Cv1ZjUGHIWywckvjSXFgxIa5Ywb5IARau26C+QS
qZGAF659tJ/US8deBttmnKu1OpVRpbzuCfu9e9utHM5yjtV1apBY2VFSyqb/x96ZNMeNXGv7r9z4
9lAAiXlxN4WayOIsihK1QVBiC/OQGBP49ffJUutzN9uW3F7bjui2u0WiCkhknvOed7jHn7o61LIJ
fBgh/jpN8x4Hb3NcDw5Il0Z3AGe9D7PJXO29MS14Xe6MMC+rkKhaKkCxx78pAP5D1tS4prqeM4Km
5B7DhHqMcDKyPhJrou5nJVf0LgioNbPMyrEENhKcGfE0iSNj7Mm0IifKeEoLNyswn/NBahCpqWss
ikx8tEMJophIOMBSxA91iVw6YieRGEaTJPkUu3VR3eBJhTK1ahfzdp1mb9rj8zfH0YinIsI5UiUp
gK302NSlsctW8kGjORgXPJNTP9nYRqc+FlkZkoQlPRt6tCO2ZVIltzJd5K0nswCQqm0jL7XqGUem
Fu89s3d3VSI5++oSV+UFC0ev7+on7AOBUX1paehxIWF6QxdD+EuexxdpQMpq0PoGVhP9wFgyGZS7
JWFnQHJNGiyPfC2qDYLUYYHBmYpdavYDqIZf3+HVmxx86WxSa3Jvw3xKHvFgUKcW+Bc6gZGsz/89
EP+d1hUerx4i/usD8ZHW9TfofL/9adL5/ad+Pw0D6x1Eb3gFvx9qv/esofmOPQlvKN3S2t/b2R/D
Su8dsXGwox20Jdj46EPyR8/qvOOA1Ca8iEJwXvp7PSus3D8fhXByQkge0NCQ+ZkYdL2ZoMOStI10
dusLeLpYaR8mhhf5tEOSOxMYVDEi4IDyxXw16PTRqpcoFnsSSbE/8o+ycjI0gXFf7Zi4Wje9dLxH
sDVIgjrZNEm83o3mDrVA4qlP7FdS0ty49kuoc1GFTkgdQ5eJlE5N9WP/daxbclSxgTvgE59sPZ2y
aum81XUleXVB7Mdk0iaOdUXntUe4TFR6HdDn5bhuOq0MXuqury5GNkbyrb392BNoYA6TGU15ltxa
OgW2XrLyUWCcDWmud+g3qCSbT6k1yoPAxf2yPwfKJsLzvuBCSsysOkfOVlhUXjeEDXwo8iG4Uvlq
PoxzJ7Z1CbNutMJrE1eebVAlyecy7Qk9BYAlwGecttjXxJQHZnfo2ImPc+ZERUcyboPI/KIjN2Dv
GZyEK4DlLRTIy6Quti7kizvs7+jTYoKqrGUOdqQ9NJuxII23IxdjN0vHjKjmnaswV/3F2K8Gxhsr
U74iNS7Lvm53hZAYq+Kzue0poq9JfqfHx8gPg+F5Hh+tDBQQ5zb/Kokr9+C0VrUX0nb5rf16306i
v/YzAzR0FI+eTh9eKL41LZkJqV/092tBRz8TG733xkZtjZYMY0enGY8gb229fDarrD9YLYDxOCXi
QPEXP02YguzZAL1XHG2L5ZqxX36d0JJiNquDlJUiUzmoymmbMQ0/Aix3e+kx7lqggewC1yVNUScz
Y48Qfgm6ev6WMI/cr2aNn4iMCaDkvcEiepn78mrJW2iyVv4B8d7yYsDSwsZkdc1rvAynU2CA5jYY
P0PvDglDbhPNWhZkSqc6XTo2yZnGmqm5LmfrA14b4CmG7chjMDbFvWqkcYnuf7rFVyg8OTIDiG+J
5+yijGGpfxyNMVv2Xa9zS0lUJv56xWrmkgkEBiI6HHtVOrRLJ2aLc3i2bMjRxloBJGENCdeGJ2DW
USnIAbJnCtItHBd/C4CebZRYqzvDcI+kbhabdKzldeeJl6aUfnwlEQ+kp9YqP3pZ58NTdA+ENVjG
RY8LTiwO5cCswt9MIRrPryvqxWyXxMvKYan6u34UQfU1rBEkXTmYRNXBMH5wW2UTUDSmQPpl4T86
cZ/vwm4ka7isw8u58QWpDnFPSjFk+fahVQZ6GkhqU3JsHYqZD6KcsaTYukAqQ0pWlN/4l3XvBr2B
33UuTKoOj/teTWSfYWXE1H/XJLFJ9pGchwjfyORGLtDKPlJnEMK3693Fuq8pJePXPJY9IdpruGGH
40TEJGJngq+zct1iE4RQmTZh51hFpCZicDfmAL/LN+IFrXA9Ea7gNuVsbJpghHs9jR1u9RrEdq5R
poZP1dK6L4XlE+LZmKQSXFjpYMJ1h8V/R/yH88qcfCgOIHwwsfxFMsQlGZDqYYAhgHTZLbjkWiYd
rtPKtB5t7MArBuElAZzmDKuTvY8rDgUGxBsR9tD8qiTL7c2UhXVz69PeN160ULzYw4mEd9ckjmky
Nomv/GRHboZ3i+BY7V0HCoRplhNp3y73mJF3vDyWcyBO1O19R2XY4euzVuF8QNfmXdehIy+KLOS9
V268dYvSGSIx2v5hhDV4qP0pODRpV9xpy7o1wfECDqHbXKnUTU9x2/rECmjVVukEvnbczci3HnEU
I2bOE5cBAec07bCVGeyyfyVetuuSxjb2JqnX7/0SmNEToDyRPZNz6xl1fUNsQfMQTD6+Sh5EEUIO
BLMjG7kBBE+Yh521LZSTHIaOCddmXUcMVmDMYTS0yC+cUd0NvCDS1EjLjbAAo14UpjTfJyvOF8rM
gw+uk/T3Dja6HA51eVEmfn/bDIFBgbiYl1Ntxl9XWtY7vDK2ve8lF2yd8ZEQcfNT4UPQ7qsweJ4s
iWHLAIfsmLtSnfCWWK+hNQebRKpi285LziDKZg4pG+IiErVnLOFs1GACEQ52SnZZPtnOLmf8dIed
MnArxhk9mY2YmTTDBdzC8YBb1HpwpwpDztwCRlt7PKtnGpVbNBxuvu2UCE6ZzRYPUZgMjg6C5sz1
CUt13I2wINHglJDe4Zs8gyymxQ6fCAAqvsC+7YuJQnR2UrbG1flk27LjLIRr/jIFYrim17F+Y/Tf
7JH6oXWxYuvo9dL+iDy7BT1tkm1r9ck+z5iRdfVQ3hR4kzyNvIfXTKS7O0Sd4RUGYzU5anV+xRCR
cGU7nW6KxiV2XpTesVynzzJwsqvFSdOPMcyCmzi2Qn5J71EJEDe4GYPGjJrKNm96lVaDNqYI7lBw
qQNTgO4l8Gtwcq/Y2kxf77veVdXGqQLvomJiiFt7up4setcvM3k5qKsqc1csjXlBPNvHGLNGZmEM
kEvGrTo9w95B2kKFZVrGJ1XH5m5OG3mt6hAbAwP2N/bOidwqw263DvPcfKOs4YMhRuTvWK5DdHF8
tQuROUFQVR6tJNaDEdPvJdvUiRgiWQXC94hq9qyE32ai2rUDXmrCNmFxZ+6LUIyhlMOAcOPjGMnp
RpxIxVsF7cN/bxNRmXDkJVWWpI+9t7TZ/X/r+3+rvncYGP2svv8wvKR/Ku2//8DvpT1KqXdw/YjL
MH9QB3+MpCxLA10wZ1GWnKM0AJl+AF0QDonK1SLMf9T1/juT/6C6IsXHR4Lv/h2I6zxq+gffnk8E
M8lGna6ZkAjk3upZGoageEgSUhTWBFMWUTC3y7InUokDrXLsi0LhmEbyZdKeeteB3bUsTMWpYO4W
WXfHTs6NHsIqxiGodSGmkBm9LO5dxZtPCdUAcMdkD9gAAhO5q5XnxDNgxoJHBSX9BL/5A75WYdUe
x4qEBi+ZJ7Ass4yN27DCPugS1IGROYWP1QQgVz5Jz8cZZqeaLhIfuD6+iH2FeUToB3J6307c5PcG
4myxQ5ZOiGGSzx1vuI+rM4kQlJv4hGgqe2t6vCaCdz5xVmCwrnKqaJzL7CauqvQgfbGSoAms/FhX
BDuuePcf+VJYpKyj8WVOq+wxyJ1OYsmU5tR4uPurTl6sTKP3aROPL7CQsw1NBpVvVnTE5FL2R2Ez
QQqKcJxi5n2ZQ3eAhb8hxISIn3k2J3kS/lrVVgQOrm5SnHKMCzU3M/oH8I/lvbFYeJ9t8XvK4TTB
VhT+QRDBMR6m2GwGeUTIGlt6HyrQN6oHrzSz7rolaoLuZ1Ohqamm72LA/0Lgv4LAXaw2frYjfHyB
lQmD5c8JO/b3H/uxL1jeO7yDXe8HBM7L/3vbj4vDO7SxNl2/RhZ+bAnsI4yNyXPkhxxIuHyEH+A3
sdeOy4DahuUOIM2n+zv05D/1+6DojMLBmNgYwBfEX0QG2uiQUd3o3VcTVvBRDc3vHk9lHbs7y/7z
H27M3ff95n/qsbprSLHu//f/afDgH7vQ+WKo3ELfxM7e4+tqpvQfVD+Jq/RQeXDuU2Npn2unEY8L
QOZTkQ2Uw54w2+fE9J2XcMJH9T+4NNxr9mY9NtAIyh8vjdu4pYbGcu5BCrg0DLfwbDqodv7oUYUH
ioK+x7fDjnqikrNfiDn0r//zN0fjhJAWC3L8Ys4Azh8vL2ysBoFH7fsS/QDpxxi2ysgcxrW9zBp9
OVVx4P/8KwvWyF8vylJxOFtI8HwroKxb4uqSNhT3rqgFkwJ416LyVrlHJxU+adXrlZORw8YkcSQ+
KR3G4dVr4fWVBgSOSCImP7QM2NWxh/kW79Z1dV7Q7vUyit3JtE5TGy/WNls1dbIHLEhRJNa2Hf38
e7zxxmCJMhcCtNX8ffrxt3KcAEO3UfmpuLdGg7UylpCZS5Tr+6BX1iMWRNqpEEbyz68KDeQvN49A
0NBDpsWFwzcLBtqmnyu3s+5za7Iea+L8OCzq9JuZK3lPPo16cJ3WukEOiDJ5Scfs8PPr8+6/vb5t
4Vnv06Sybt6+K1MY1uRVKeveMzz1gF9f+7yEo7pLJmn9whXhjdJIv5c+XBjeLOyMKELegn7x4uPy
aY7WvZOF6sEgXLPYY5lM2Rnbdv9K2JTzMpmefjtNyOetP/OyGJTeBHKlv8pg+Gdf3AbmtHXlY/9l
1QrHaLBOjc37kTGKjBwf/vyVAHqcSI8swv/gJdFQLO8l/0Vu/IakY7W5mRn2JGgZqN5rvMjXiCYN
zpxv4r/Q5Q5Ev745SZmxysNytW6qKVSaPwYlfAMxsTkZ3qQeEunqaROav6uhmMKdNVA9pSnzHn5r
zlvmBphbXYZMUcr9z9fKW/sk/QAR6pMOYnFUUAK9UawR2BGPwRJa9zGwotyvftcdz+sG7Kx97kgZ
iMgwYt/DdfCqCmbMWTPoc1G/hPKIdzWAQ1Y4sjys81p2Wys2+9egM9XDzz/nP9kFcbUH9yZ5BDKd
+eZjYuw+Tl7sWPfIHrgh59tstV37bJmx9SixF/zFytYn6J/eIqgSrGrGzoDmYNNvr4gtk8jNYunv
59ZuTu5QuS+4Peq/2EQvjaat7jrb6z0IyDFecnAd4GbO4IfvM4JHEX5jm/9q4wd6B08iO5g4Lz1n
tsPGqdfE+Rb1nBoe7IY0vML4EIoyAchXhoHkQvjaPRji+i9U+HyDt1+Lb8JzhlvmwC37C7NsDYrQ
l8SA3ZNVtURhu6wYQPtGfgvUtwzHekrRS+T+lA9b4RK7BfxRxek+JN0s35S67YgW1VJu52LamdXg
76dzBlfq9aMV1VayaL85N163pr2GycZMZ+NDa0Ay3+KjgRXwjBORGyF9SpmNCwxkN7nO/OII0PFf
OZmQTtDW96MOBgv6Kr8SVdDcINb0gcSbDspXi3zwk7X4BcmwS/nVZNqwLakDUkiX6wolRk3p6+Ki
ILocsJDfZgPn9yVOFRWpsXbe3pHPDHCmzvlljo4yc/00wN/R9432aazLfN7ase+/D0McjTYyJy1w
04lJks2EyhefTS9cusgbRPAFy6IuiGr455jnAR+IjRxHh7mcZBJ7EWMScCWSEc5MO8WXJsMY1ByT
NUa+Q3LDvTHDhmAup5XdshdMJyq809o7P6nKLgKASeMtJl3hU4KA54lsFmK2YKESYNUsISSYFKCO
0gATJEZ9fLrGdV/60KFMqAN2G0pANmIk5eqhzxZ+bPGxmMXvArvPAGMSoCSIQP4VkcrFyMlspRYh
cuv3SDn7nC/n2Y28wiGZ1LnkewRdm6ngwsEM52YqwgETLca0IESpeTAzwjpDu9I+tQ4RwmG2oXts
n7EAXj9ZfZBdiikgaIw64As5eA1Iq+wPyIvjPa1U8xm4hWQJ22Ds6LXpKwtF/ZaMcQ65PE3qrYnj
IG6o8QDnKGndbWX5U8TCqkwbmLVWKthg6EjedDO8OtL0MMXJkvbRcIOsYBYf9OgR6roMq0d/IlUt
ZAGUS+NvK78K9Fh8wbnFKzawTfAJB2cUs8BimbREwwLUX0ibIXO1sML2k5FOjHMr4jDqbrvIpQr2
BgnQh3KFxdUUBXe6RkV3MhM0hOz2hvMiSQIjMbCkeSYZKC4/KKPniS3xwKGwLOTgTn6oI90a9ooM
i2pI6oGlHUiYb9MVWn77HDIAoEu0Vh5qluMjasKN2M5YMrdgQz2PvpjYsjMnuR/9YB2idfGcl9id
ETplJrDSUAbsRtXsvqh4DZ9w1exf+1UrOkZy4XBBD698p6JJ71JI8pI3NIBjiicmtpIuH46OAwdq
5nVPOLgF22KpmlNRF+JRmq7+Q00ZXg0DmDXYlR/H4LkhkcWWNfBPMFPmOwHtWjcQQPgHq4+YYx9g
vv7SCU5qvFds/kSXWvkNQwi2GEirwVUiq/AqxE//AYovhzryRMW4gj2SGi64il0OURwIumOMNdir
DPWt1BD9Yw/lhHRh/WmrcQQit6Wj7hrKTgFdNFvu5LkWKUrP6W7rqsA5K5msG2IurZvJoTJcxFn7
soY7YmmXhzGj3bCx5EFQKTieB9XO20VXj4vg3lvVwpfileRKRTr1r/jVq4dc/6+pW9p+k+RUn2Yx
uS/YM8Hg1eVRW3LayjCRz3mBwDHCH295OBcKxCnVy6XKS+87oMfAn0cr+TDAtfmrY5c+9wIHugtm
R+YN4L2Bsj8G4SSaobliGfHshP60dSM5ePqmO5LOrB7M3KQIb5AH7lyraJ/jseQ0Xwq0lrsYM6YX
D+YxCpPGwxRI9h2ffOJn8JAGY1BXJFPUoCC6wBl1qVKs+fD6vfmxdemz5AQGbkt3cWApGYUkUhOC
IwMQeJTwdl2HdHCSdw4cO3zAVjD83ARYp+doOKz4C/JSLl6fXyErdrHbnsBMKIM4echvnO8DZ8Ya
J+x5Rm0cUNzxf8NEm7miV2Fva3SrgqQRG+nFojAA1brweNI3SEL9C75Oc7Inw3vAfXRZNtBc+LTT
iB3uPHPiDnp5uog7bswk52QqHJ0vlk+Uqw42vON1OydGeqzSmB7Q8gj/I5sZUeoOWI8PQ/o1EchO
wT0brCB8UlPmP+ZFIMvdIM3swNCSNVKmpfuSVmA5G5hPfP/zJlCUNgzQjPzOqGSUckVeqn0hQ96w
1tOXr+YhiFAgUo4NVvucW01zwkGxO1Luy6OMbZ4qOi+SKDnIuQ8zTyiss/gJNqq6U1j9v3QBBvKF
Ccd5J7LVgIrl8sZ3Xc8nOa9ENJRWf5oztgDXokbfWV3J5uMkMunvQqK254ug0Q8olw5bk2hieaw6
sPZsWBXBhLSjPSKegaJIBFr7K5h7vV/M3H2x89x6FEZADxDmtCEOAr7H2cZgm6G5lu6yz4cl9KWw
ffYS6GeRtGZ8gvQ35CSiRu49diCyBAAXdcO7zkb7vFo28rSEFjVj68Yjn5b2cZT8Q1wreCyDrtJW
6N443OvVeT42l9VkRbU4O13YQcp3x8givKpFYECKEtW2G0c6GX3XOkhPIXxbi4TxTn+c1ONbFLh0
vbTjwPtapwS+l0XNa7Uudrz17dWGKVAimXQB87EoKXi5hBOwO6Z9R0Z9ypJnEgrM+EAehmfvZvJU
j0vmltXODcfSfVDdTJ57zYxzjYzOdF8cNEpEtGZx+ISREW1rOToXBaLDZgcLYy4vq8njp8sxFfI9
ioKZJRIX3OhVHy6IKfXep0RuHJrE0lEXLWAtLbkz0K8wDmlO5xvwfS/SjfuUC/YFvbF2ic+Jc167
cYJ/L6OnlvQZP1u+IGGN78/r0xFjfEAyCsJYS226OwYsEdy9u6PjFtMlZnPMQ74viGqugm8kGRVT
VHVTdzTIMdiVei6aeGAp51Xh4RWxbgpkeDceCuWDJWvrBu4SN6HodfS7V9cW0SduzU60rAUhFFIA
QuB9nq2bTH8hY65YfYTMl1HnzPy7hUKo29J7WjfwomHQ6c3BJYho3lol1sORj3XOgyBkwN4TvaHu
xrxht7cz6xbW/npPp86iNtE9jBGeWjiV6x0QQmZRMXVBlxsNMaT8DUkc3CXbn3lt9AGEv0diL2TO
TgObQpN0U7yXRhCyXY360+bjwGtmy4XrJu2iHoio6nTcDnZ+oVoo/NyzmdiCmRqO5s5gbIGUkWt0
1ELr+4kkd3UcxqlOby3Ny7io2UZvOhOzSZrGgSskWcNqN6147R4Hd6QISYwifDrPi2tm8XxfP5zh
+wv//Rio6pYh4NfUiI2oCPP+SKw9RJmOd2cukvxbYsMb8QUkFNujpY6mxuYFVhyPjPA4kZZsXqMB
yDOkQlm8pyJfuM8ZrnPEps6rOhhYbu1NMpcmZpzo09JJVRdM//JrkiwsK+LUrC7o7NWxtqB9RFDr
6+u4sZtvoSqpFzyh2AwpMkke7gWJ1Er1g3kp9eZ/mccJQCQmVNRUo9PQwZTMZomSAIUBKRrRq8ez
8Z4ACh5PV7X8VYYWN8l2V3UHAoiBmo1KlCEZ+5KcqHFwuVEPkiyxhyJB7Uc4CvbteqRxbpSLklUw
kyqlr6oNj8yOj4dvO2CTaKgPmGXwSdX5MImZ1z6D/jfFbw01JqdL2Ia7XJ/hFsPhpziIWUHnxjAx
k7rFYy4nTaUb2NMaDLjjE3had/TTJrzKwsS5wO7GukmUG5JbMvSvSCiDrWcj3acH47mSecb5iX0E
q7VK2K1WLxOPE1eOzvsm2XdsjiEH5u48qRGlrjfbOAyuqi7Iqm3MrORxVg6GdKWakc6w73WSV2go
IRtksYGstXH3XqJ35nVtOIHo7dKjcNPsN2fyzP7ktiNv3KDJMW6BI4HxvcKQVA8GJ3NVkL9x4fur
6V/QsKnh2NPfkDU+dgfCNEccFoUI6FUG98UssKYhohTIziXGKwLn4Zb4ucGxEceCTqLyOFg8GKWP
sG+97Sp9+6J1Fe/Dmujt4Fwyu9g9YAeEyCdkbLtPisoPdt4yiD1XTh+hpagPKvXWq9RZsg/tmBQk
ovshuzPdzrrnQBx9XCUwrie8ojXu8BDDKYNymiRnu7PVUSSu8VX7N7/m4bj+VlJVfmPI1VNuz2WC
3GkRJ6vtzStMeppDqQOiIe6RFT2ec6OlJFJgh+hdXrq2ym4ICMMYPfeyj1U7JO+Jz5hUNFbQY4qe
NGqMG5ab0G7jDykqpa+NXPhN7jm4OjuHWK+1DrQuzQRvDhjCHZyOcPL+y+n8t+SItncGUP41p/Nj
1n9tCC2p/zT4/f5Tvw94Au/dGSa2XOHi/hCaQF8/eJ3iHQvaA1J3MJ3VNjT/mPIw5MXiCWkE/wY/
RaJ9//+UB4kDlujgGbjT6LHB39IivgXeQmxvcYkQjva6+WsKJIOJtBg5Kb8Xm5gLqjvXYq67Lgu7
3tDR+vw9pE9fENSeOY/G3TzrDapK8IloRVu5JyzfkQtOM1EJGr32ykAek4XK/+fXe4vzna/nYMcV
Ml5BC/oGWQxzb+0x6XdOfpN6L7luLc7Fau9OvwLm32JvXIpHzUiAgQT+4Gcj7T8MsboU5dZYWM6p
0D145jOqghfD1uSJhF11pSf3i5z9Sjdqf/tbflfRwC9gjPbWlnyWBYFrRuecegEsXQethuHdWtPk
Esqon1/sL1MBvqg25Q9pyS3gnDOn4A9fVJFBUeHg4ZxIg+NCfktFsiHNhWJ4GnxOixoYLr2Exku7
s3Q0yeyBDW2LQnoQmaL+FVb/14fsMb/D5AmCNK7Kb53o4ejT5yaxcwpwpaMFqaRGZAv+8p9dC04G
g1eWMAvnzYLCptksYTg4yHpm8ATH6F/9oVIPoy6rf36j9bvwx9kghGtwe7ySXR/Kkvl20pNRjXP8
jM5pitNvvUDyQAPzd6cq54sw4D3/nV3qzQsJsO34gyid01oAXOfBRDMT4FwUkeBETf7zb6RtvP7y
lWys85jb6dn124FSEMOSXXHhOeUio7g+D1AsciO8Tdn17TMZjXRE3sJLqgdOSzrYF8mEQdQvPsbb
Aaj+sg7bnqlfVV1k8DH/sIJjgedJTAzKSSEvurSL2jI2UpdGrdGzQml8qh3279TqyzoyyTy/vK6e
gLKD/GoC/c9WL3rw0IFxx+b4dhRRlCGU6aLl5Z3oG8916lwzG6CT+VUo8j+7lIfFORM0jpa/zNlV
G9Bi+9I+ZS63NwwTXlmj1AyfwOPp//wu//lsYft28G83/dDhZGHy9Hb5tukAy1i2xmUMRrDCnuuY
M2GY+7zOAJVTvbA7/PyKWoL4h+WlL+nj4GlycJ8f8NthflusuPYi+r00Y5AEh3BP5s9dDw9mNpiV
9lB7cJ2hG0gDsLMs4ZWqmB6cfKOmnIdmjs2OpjWdd5DvUM+ygqbg8wVfHvURsMzPPzLR23/+zBz8
KBH0EBtKhw3J7M2GAs8nd1RlO5d9aVa4Cabrvsk8Y59YBCtBJa5wnI5oFromjhoM6b2dxS+77wBX
qt2Sl3SecRXzIGOE5K+rXQ2vCo6it/ne1QpmGOmWyhAUxrVo86DYggOem57SA1k1c34Mk2b7widD
p0MAIOyLWeTyedBTqyBxsHHLuYGbhX7vDloiWCK0lfCJhHgDJ4IwltbR6l1+de9j3bLFKNjDFrcj
0HeTjJntHcpacg0NUJ2d6qTEhWHjTA6qRoAk9CDY1ZPC4NBCgdkPWBBQcnuX59lcPyQVOHxn1ell
ga3HK1Mk+UyukmgvURYvD5g2gBmLwQDraYsk+2wtIY/MX22vKDYz+NCTLBlU1EPhvRAPwWp3cuG+
LBY+3EhZ9Ak9AdxWwKRfWzwfj5P05UPnIXt38V6P/CxBvcf+i3gTz2NOmDP6iGM+L6nmYyL0NiJb
OeqhZFz4tDgiO5wH5OfR8blDHVbB/Qnn2H/o+4R0uAlouQ01HHAm21mq61+LKhFiQxpguFv7GG+C
AOnC09gu/Clo6Ljj4audbCrddq8D9w3eP23Z+ZSrOalh7Holnu9V2uXHxFEwQRff141q6mF1WdXL
6l+mujA5z+jP4LuZC7pfpmlqh6UEsOEZICXaklWDxtt98b2Cu7mQhUAodRMsdTSZse9dnltJA3yr
P/SELZcHoTQBxHb9otoRnNm/eg25R6zgZEl21RpYN6nB4Gu7uBWQDIA+yIUPrZf4pzOnnbA71jKZ
wuFTb0LVPyAoCDSXVuHZEnAWDYjf1H4h+RbFEZbzdtRCkr/GCXVNIitjhIsvnvviaTu8TV93eClA
/u/eJ/Yqjus6o4kQied8rqepfgzWbLnGZrDcyl411gZMwAr2VmZ2l1nZQC4s9SihLxVGifXajFuT
SGfQuTXDzsJjLrYht265CTBGPVVO2uDYUOC/m7k9QD9jj2ip1+WxIGdjNzZp214Wpib5sibxkEJX
fA9kFJBUGI8VgEE3fAucFYWB8Meb0HPxtlpUDltxLNiZolWjurPZQr8eIHx8Io+r6/dIG7yvMAnh
oKNVvGLU2SV7TeRAxjC22RbVZH2YmrG5QfhnYS259unnRE/goI/jaeCl3oE5RHyylsGXh6CfvecW
hG2PLHH9DBWzubSdKiG6d3bWz3Upix2imjXqrYnHSGAqfmbFXH/GN5nYPWbL/bYwO/+gi9Fea357
PH+gGOwkNeAGoni1h9486I2JKQC+DA8jkN8FdJb2Iu8wQFrccfktTpp5lxqZgTy5qT5lxeREOB4N
Gyy3sFOUeJijE3lB2cz7AdC9Ja47jfAKs/ZV2/CLAgP8mYEl2vK4aTYoqFJr6/nMn/ChkCGO65sO
ck9CsHzPlOeKSjc4wsNf3C3BxfPGiWMu5JRhjOFhkgKKtz2wfJ9u12YxdqJqxg9t4ck2mup+P7pE
y9Sp+bX0++ZTWGYCiZCl9j2xbNux5HOQ5l7dcyqtmJuxvV95jpwxUTN5oj4shCvwh/oOyleLOdbA
ojY8KrKX89jAEDmvRK9HO7umHUR+8pSGkQS5bDJitx1ek85kQ2rW0HpczJUli4otfOp8pG27YFQE
ZRLLpgBUG2kyQ2YUt0aM/pvn2GJgdka8SIftjkMfch4HoxszwxBOc2q6Uv82S7X94TsPD6aE9m+C
7GuQ8XjTk6qDMdkEcKMTGuDzpq48OgqXy+N5+NS2LNuo8THV2xRgdc+ikfhOTyk6G8tuRIO4IO3x
Z3LzNGi/Le3k6NEijl+lP5A+mDvzb3BSZBK5heF+DL04vOjSsD+SuYhvRK2SbNyUVp5+6afhJQdW
3bmkYiYR7nmy/1Suxmi8x20T5m4g0uBmAi2LvBKpdDrP8pgbpPIuRA99gMlQ+RscOOcPk9tVD4wo
voly/aSEY90WgwC48krctESIrMkZW/GaDGnyumbZ/D4ZfZ4cb3y+k+CyGMYkeK5uppTc+40se/8S
e7aeqMC5RLree+zjUYEWYD4OoTJRgzXLNTY+9oOH852x6apitDYeTyGH4cSUyaiRZu+QEZTXquuc
W+xDy1t0wuMD4eUy6hqr/+pMRrlr0GB8aUJvOuE5uYLIxSLzNn1gYwyYwp6Yx3UON5Us2S7wVsGo
L3AuoSt8iVtjfj8PSQGPbjSvMel0Pxezh3NOV5Iq5RDeyehzsZObENDsuiON5tLA+9oD3k36F5HN
7anCqGdX4+V1wpbBIB9o6KvuYLHl7Q2K2WkLi1LEGxLjfLVP4QI+ekXbHqcaCX2bpfGVuYzr/ZCa
RO9OyfyM370cd2bfO9mlypRyI0QeBo6i8RwUN54C4D6E6dgf6XKNq9xfmw8QnUWIU8JY1Rth+CaZ
gSyem5kT/ps1yf56bFvyJTkIT3XeV+W2DdMY1J4Io4uUze1QODCnGSm3DFuTyZ/uEzHNCJby2G1Z
l2X3XKiBVMildK9UJthGbZMs2Ui2Uz1v0faNMTqRRlwP/rK6GxhUODkGpe+wIVrzb43wxngfGnJl
FgC+6zhS7HCOWI/96GcPfWXJD6O19E9BiVnepCDjr7liKoIfEVZowN5Yxeb+1m5nP0PsuqavEHQ4
hwZzmSKMULMSsycA6mmlT0Fe7neRi2bkFn6Y+mB2s3HtZgSnbzJb2vvAsDt/AxPU3cveR1rbiCzs
DyNr91tcpupjG9jD19lFazt7g5ftTQa9WGiWFlOXvCl9rBkDcHt8R2W27VLYTEd/aL+5qUru+hxa
wWbF+hmnF5U2TJexWUDdIxcEMB0+vZzOtwYOcjthevGwDROtZl0XRSQzOffYr43OEJyKEU9Aw/Gn
Tynzamg1yZrfggvjGR+3dXlbhyW5CLVQBsRhm6dWAiA50PTnUo1PKpUqdr53sP9lu/+C7Y7qW3dT
/xoLPb7ML1n2RyD09x/5wXR3HZBQejPOVxicrofA/AfT3TPfEdqoGeuAHfwR2vXf6e7i/7g7s+Y2
taUN/5XUuUfFPFycU/Vp8BQ7iZ3BO1cq2VYEEgLEIIZff54FKFvIw9kJuaA+koskcpag6dW9uvvt
t9URnhfYMX1QOh01tvMzEarYI4csKLMSGNHEzEvn1+Du3dCRxhuiYjriRABGRgvoazclAHjLr9bw
jH1OkigChVZtkxJaTO5TnL4gI9ZBdLmeHz9C+Kl+cd2NdAdBGGM6dE5kE9+zjYmfFCbzopkJNaWD
eJI6UjQzaPf8nsgy65jSSl2NgQ55n9ZxETHuCpd1GUKdeZaRpJhFytq5ViV4p10Hi+IxtO48VMvN
HYRq1QV7BNSQImVL0akTj1091z9KgqAaLgk6PtwkzemXj8qFpbmlN125iG3irgRgJ97E1Znly1Qd
Sil6gOxsvWAwZfmJdnIFos51+b2EHQTAIHN8JlpZpct9vFLGagSqBUoX5XblmrcC6QPoy0/UrxnN
dJvpkb58ahJbx00ANez8KN8lXgG5c4u3Sh8AJDkia3OUldnSob6W5on5uYo159LQYM6ini4i2bAA
wqWpu9Qae+rW+cQ4CPU6yFUeLTLt0Jh4G3kPFzactowqCi8dWuRvqrnhflCpFD4xm0K6ZzZ7Qm8S
0zAMb72+yYwU4JcNm9g334fHdeXGEcV9Lfxo2/FX0EpQhovD4SpXIQFQzy3XeVrvzN3D2w/tnIDY
yd/LllBgMrekjBng2n3oiLCN9uUo+KyH2/l3Rbz9VRgqf9EewjmLiZmX1FTjS7qk05nuBlt1vGV0
+lmiraubIivkhwgGajjTjLz4uGIqLj3WmvF5XvKnnaaqS5qzlPcrSc0/uvQzXGv0fn4y7Pk3wkP1
3PE8/xtjhPcTk2LnhRfkAUQlsYTH0sxpCQPxrJK36LRGK/N7udKeAjO7zmNVoSw9Ny5KmwiXA7M2
9YpyMyuMXIXbx3HPDO+7HzmM9NXD/JEOM7pyUy1/jOAcI83AcTNOyUfMQUFTPM/OUi8v7tiUmw/W
HhSgDxLuYqPh3zwodMx5bBJZrCvjva1DYk5DWZFNPY9Zr6G1ds7lKmaYkUesaAVgNegsMxn1FXjr
my1MsNeMLFfvyzSIlra/28K8DWLAHBsGuBoROzEcOEku6P3w3jMWUr6ZC2gI5EL7G0qaPJyqZeRZ
dm61viCVvXYmlb5S7yRQpx+TVEGgKg1fXmVXF7Qnszdh4aFlJk/udeiDHhwmJ13rOqRB8qoo/ldt
o2uzgElDymHS+aCJph+VgUpd3YEtdz7npCLdufQM36YOU9Uk5uV+K4uc6QBWxuHNEboTh9VjrtpE
bmkSlRCnlu7TmnP8hwgOg6tdKu/u4YiJpmCX5HMoY6CD0zfTHex7X7c7VtnswVqIZuTg3OfdX4eC
CFlOVxXd9atiBlBQvSvkeANBLgkL2lWl8gZwqzfBXJVne3qehUENN1exEaXKzEgldebJ2Y41i33x
IYY56rZW22i9I4T2zPIm3hnKtRKFc6qrtvyXLW0TJlIpkPNL1e6Dl3iUOreRS2eJBiH9QyBvzncQ
rgNeo9WfCaFZZp7rwEes2cZ27Y+2zDl79vbWVbvJbCF+Oq1sRp/URR+GLnfFn++UBAKdeH6nxpEp
TVO6bcZlvJM+ryuHJ1DWqjwxd4n0ZV16tBwaAKsjDvGBW5zbDK8rxxp7MBur/m5+ZQPuXGz2JrTm
zi6PVpMIDpLvsU7VesyAIuVy52XS2a8/gC7cK0VI/DKzbbsPEJDyjxV3Zd1xCk1nwMOKD7totYJF
AzwNGRTszFzQF8C4hokJXEOakfmIFhTnjfdKbs5/sPc0AfEKF1phKdcmMyWuXDXioLvz7fkXYIwA
JNxgBcP52/de++O/nUUtfCZnQJ+qMtJFpZjQvfd8G3txpefGXZgZBtB8guQfaDO8LTEgSQYfe9UN
bCfFR9/aB+cpIGCPieWBCZOSt78Kt7Y3yR01vvSNPL4MrZ30Bfoo59zJ9dSbxLss+FjZiXcNW0Dx
KYc9k5RTkic/mB0Pxtfx9IdknmeXclXZZEF2pJQzPd8E59aeY3e0NqpxocaYoSyb36uAXi8kW7Kv
mD2rziCLMc/8RFudwS9ZfI9NOvjjfD9nJgN8jFVgBbBXq2qxZJAg9krd6rT0J5GqzCotcs60cPOg
MAk2Yaj5bqwRRl36+n7+PbDY6pwJANCIrQdh5uopngNmnlHo4PZApV1VRaze+WrC1KDtWttPHHVH
FBElEI3I7vw7mrdf6kyzwIII0ayt+VXmQS+qy6IVjVyQehd5sTwu1e3mixyp1Wqsw5T+l7VdP2rh
Fkjpyi0umdEK93Ksgt+Gne7aLfIEDL5ffGDME77kbUXgkMib7mgCRD6cGRQYXerj4MmxAVu9zcBN
7O6YU5xaE1jm3GJc22YfFrFzcgHMLwPTCcoOpPkZR7FoYappdVsp2KTZaptA37CzYLRe+1c7z09y
MqiyB/xJWnvb8WoVnKW7jdiuiiU/lAwE+4r5Tx/UXN8vM8/SpSkZuy2EK64Nvo5Jaf7NPkgh+rLk
Ej3QKXqMfc2f+2eMCYF+02Fo0oW9koppWUWM+dC3X+nxJd0LJLv0JxLZY2dnSrcMNCjzaZLJ2dPO
wK2gX2K01y68KJQqOddF7Gj5njhyivcKXVt6nxSbC0MiAzctqFuAQy7vlSgKploIMwb3427HyZoN
AcIIZV2rsHRT4bUemYsGNnK/31xBTChfVI5fQrahVUwY2alMj1AJpaCJyzbuN/yA9y2R1r5Pvj3X
bEZybdf3CZ3mIFE2O3N1AVhFLiZbYj8GcbmA/SVq1nfSPhcHHNBmV7Jd4KqSrTmNoQ4FUudm6SyF
vUHmcTeYPD9MEFSSx/x5nsKAPy5dFWpdylS6Tgu2EnxZrdLkci7reJ1KWWsPrjb3yslKMaPNeylN
xfHHKW+BdYXSDCY4+WFLEWAF3HFrT0ssuzyRgkq5Xhn55qpEEaDlyCnvSHrp0rugaNpfCmh9CtiQ
290CZJxncBKvC3jxsv0FTB10vyRJVf2gm8C+tLNKAqO5pZUEtjYFMH1c5TN9v3eAN5keJCvw+Y/z
GGj7mLYIjbEvq3iaMppEGhvwEU8Z8OP/sKz8jjwdtRzi33A+zjdwV/g5THWWtXU/qVsrJ9nPVNNx
4pTVbb2R/t9Etu2DTBfpYlYzNtxmy7i8WybkgpJDo7P4tG4y/hL+3g+9vdC7Y9zQY5gFqbgDQJYd
BJAqoB+dSLm+pfp+31rBX8CRnj0xGgvCcUOmUgK5KfVeLrybHwYM7Kw/lhy6wOkBNUXRuL6aLzwS
0WtCePv5Gmm+/TOdJ3h1hhet1KfpgleEcLLEkRAI8OGuY0IWLSPiwrAfC0GRRcM7BV+RSkDcA3p6
+rqe0eP+6uPr+ghUFn2bltW8Y46X3ccna0I/rFNPiRzW8yu1xv6TLfD621dHlgkoDahY8/ZPtoAA
1umEPirMKc01NCUAIEQSqZ8Q9BFRHfgUpd3npzqgQBlp0rNGcu6wRQamCSLB0VMKujGCjovH1IwX
d4LpjMAuKqJ1uPl8cNYQml6lMVLNRO2fbuq5T3h1Q2APGPcpQxcBVktcZAM69gAeIVMA84DaDG8r
GBjvvlsBhgx4CGD4fenxHXCxmgP0hYxwfQ1OCJCxquzfXlKA4JyHJ0n9ihQU2RoZEHuIHvpGTENT
BRWf1lsXcPxkvABhtg95YhYtZ0Q0KLLJjVUUoOthmUVCVSoZvVRBs0YqlPmmA0HHwfZ37YEzAlUA
2PJgMIYmBJsoq68QBB0S+RLalhp1R6rHQrCMkW7apq7RkFlfg7MKsD/19Y+aqIRxEFZEm0Dn6Wkj
EA0GID6bpx+cY+RsixvrtQ90ZUQPAwTZjHd+aR9YHCRr1mx1cO9eIXev9nx8lRnHDiZf1U5U38Yh
QqgKGl6wW3ENLkoiehHlsH5vX4MBnT4E5/D2T8IES2gH9qEuKgopNPIeUKyIFLRGM3//bEi+oKWD
ax3is7MhRPEGHpH5s0IIIpQelkNUaQfquxU0djotURasR+3VNYc2DpECvwD810IY3rFA4cYaG91D
F9SRCVs/6VaicHHxro+dgq0xc4fEkg4ytb4GZxfoeZF7ewV5RIWc7AlDfOrrZEegC3wNfH8/lWVw
OwJV7R0zyiPb4YjYvulnumBZI0AXDEKv++OQUyP2AVlHXpLd2y44cGyKQRitKoijd2dHmCMyLPTu
gTKqr8Edk8huCBLHXp6SUyK9ZECpRIuRuE7sgmOTXyCrjDdqdkzjmgelCxDx9ZQCATRpIsas0JxU
XyfnBUcj8y4L0tP288GFjqR7BY1fP10gS6DCs0BsdLIVDLYCCgLWrlGC4W0FJrv2NYuazGwcvCOk
I81TnhgER8FsKjZ519ZiDE4KcMYKtE8/JSCLwoATNkOzE54ZBJQEiIssHwoQSGlgh0aZCKevFAie
xV4wTnTAMkeWrCDlQ4mtEfeAzCHdq3pfHcAckiLiMAgGsb5OnALhE0yZlFlaOQ/p8Zni3LfESE6d
WcwWxKgv59Rtg9wBQaojzg/iGpw3gJlb6Xs+0k3qK1B9MyTsRSVw9BEtUISp6uCCZ40m7t7Bs0El
UbBwmG2W7NQnCvEIX6m32eThWQKF/E9/O6iZUDzL0NHUFwseH5JFfQUiEhExDXYr0A/VUwo6GVMS
iXBovHw8FHM8KETW/AWD84aqbfZ+ftJlVAw0UmYva4Ez4uBEEHEwFYPLqVIpfjao5VehFyKdhlMk
bdgejU72giLK7hbnQ9UcnkMADN7bFgA9UVEC5cjiHdsCCKtGUM9rDoQrg9sFGuwsfa0AySMezoGh
5MVdYFFpJ8tI30tjCp3BxQf0WJnNTfVIJHL+F31VuIXmMU/8omWPRGYJ8qpWDIOzBURJvYtrujyC
qsrggPQyFI8yC8kzvKKg0KmvAe4Is2/ySOAONGD2Am9VX5yBji0CdVYS6zKFmBaCM0C7aApuo14R
M6cDwmUNq6f9fNfHUsBaUG4WgK3B6oLOK+orBQ1doC0NhOfLUlBlMCi2Ajvv0LYC/Dq9KwvkUYEl
Cmxu6xx4ymMlsGVgF3S5OnL7+fDCBQGs7KsEnIBU2s8O0cApGk3UXUVPowAn1tfgpEDXXH98psJ+
h6IRZW/M4okugNOGi1Wk3FuQ6uDqKwKp3DubjEGQyZMxg+9F58COYI4fVpOMTX0NzjkAHmhzG79/
XCKXJDMmiF+nvpGCLDEJ89RarzG4cxKnl2ej7H41ZhK+EZPPSMpX4Oq1VxC1izbBMEDn8Jzu9Zel
QGTAW+b0fag1njgHh4QiVhOc7s+t8k9z6v8g9/qzD2YCE8FT3QHjLZOXGmVe+4FD78fzz9u+j8un
f/9LNLh0flCQRzTf/XeDzH86SOa6O+Pow0O3Rv097X9vH/D5V3e+6/BUh3+88JbxIn50y/qDsr3N
D4stfTT/5y8eFttFh5WiBkL9fSf//lfnPo/c4v9YONmcrCtw7r3XjRmKF3QXrtsI+i+8WQTJIjnc
oniNCiNnD38Xr+D3RDFZ+N6PMA68zl03ANe+dz0J/TBePIWHuxR33XQW9V85CJaPqfeYpZ3Fazxi
38WnSx82lHh5vHIDdu29Mpw5sfeYvgt/vEM42fahK/YGTdr3W86QuvfUeZ8tVLHvyufLMF51b7nF
PPVd+XX+mdfHO/8MBt/a6pdPC7ejgG0zR98bvmTyThB63R3ZIJ96Lx08eYsTK9LgaHqvHOZdtYA4
h2xb32XfP7dNDeKl98IskD1uysMt1mavAVD0Xfo6zKCZOBVzg07ou/bNwgs61oP6259wLzcL2MkW
wdOxOMBD/olXeLNIksUjlGvLNO3odFum7i0S79H1Votuo21TAu6/NL4gCdOOZreF1f5rJ4nH7yjy
OkJv4K5/YvUwi0+XFsXA3kuHQXqi3ILGmQJT35U/LB9ihtV1pd3UrvovvV90/VaLru6/cP7uYrGN
EtfruvUWw/4n1r9axsmyY6ngZhG1jD+x+M2y8B47bozFRaHoTyz+PYw3h5Xq+EADsHj4h98/WX6A
X8p9N1nEIZ6yqy5NE1nve6+/YLrYnO598oQkyPou/9H1uhJvyhG9l934nEi6UU2LB+u9dLxcnXIZ
1Anjvgt/WgYB3CX7xUmYwAgJAXLuu/ydGz4t310mz3xbk+nsu/znMHtFEdv02Z/5gueK2PII9F3+
C9JfJsmyc6RooTP91y66UWWbV+277td04R4UQ9iUtq7fd9lvy3iLZ+us3CT/eq/sEdmcqHdbhu27
9P0Cv8NYte7WbLN2vRdfJum7by/dfFMs6b3+W0OSesZm9wwlRjCdt9l0Wb991y9lmn4SiDzPPx1o
UV76b93kmviJR3+5iP/zXwAAAP//</cx:binary>
              </cx:geoCache>
            </cx:geography>
          </cx:layoutPr>
          <cx:valueColors>
            <cx:minColor>
              <a:schemeClr val="accent6">
                <a:lumMod val="20000"/>
                <a:lumOff val="8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cs typeface="Calibri"/>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60DBFA7-8589-4199-9682-7B7311DF0F87}">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3.emf"/><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2.emf"/><Relationship Id="rId5" Type="http://schemas.openxmlformats.org/officeDocument/2006/relationships/chart" Target="../charts/chart11.xml"/><Relationship Id="rId15" Type="http://schemas.openxmlformats.org/officeDocument/2006/relationships/image" Target="../media/image6.emf"/><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119062</xdr:colOff>
      <xdr:row>6</xdr:row>
      <xdr:rowOff>90487</xdr:rowOff>
    </xdr:from>
    <xdr:to>
      <xdr:col>12</xdr:col>
      <xdr:colOff>423862</xdr:colOff>
      <xdr:row>20</xdr:row>
      <xdr:rowOff>166687</xdr:rowOff>
    </xdr:to>
    <xdr:graphicFrame macro="">
      <xdr:nvGraphicFramePr>
        <xdr:cNvPr id="2" name="Chart 1">
          <a:extLst>
            <a:ext uri="{FF2B5EF4-FFF2-40B4-BE49-F238E27FC236}">
              <a16:creationId xmlns:a16="http://schemas.microsoft.com/office/drawing/2014/main" id="{BA592294-84C5-43C1-84A8-6D6CEA876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247650</xdr:colOff>
      <xdr:row>3</xdr:row>
      <xdr:rowOff>166687</xdr:rowOff>
    </xdr:from>
    <xdr:to>
      <xdr:col>16</xdr:col>
      <xdr:colOff>552450</xdr:colOff>
      <xdr:row>18</xdr:row>
      <xdr:rowOff>52387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7BE7F06-784C-4975-B33D-C364F0FDC4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77050" y="7381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114300</xdr:colOff>
      <xdr:row>1</xdr:row>
      <xdr:rowOff>57150</xdr:rowOff>
    </xdr:from>
    <xdr:to>
      <xdr:col>10</xdr:col>
      <xdr:colOff>114300</xdr:colOff>
      <xdr:row>14</xdr:row>
      <xdr:rowOff>104775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CC025FB5-E355-40EC-A633-38436D0079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24500" y="247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590550</xdr:colOff>
      <xdr:row>3</xdr:row>
      <xdr:rowOff>152400</xdr:rowOff>
    </xdr:from>
    <xdr:to>
      <xdr:col>10</xdr:col>
      <xdr:colOff>590550</xdr:colOff>
      <xdr:row>17</xdr:row>
      <xdr:rowOff>9525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7B572C95-57DA-40F9-BCE8-A8ACC6DA091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000750" y="723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457200</xdr:colOff>
      <xdr:row>6</xdr:row>
      <xdr:rowOff>57150</xdr:rowOff>
    </xdr:from>
    <xdr:to>
      <xdr:col>11</xdr:col>
      <xdr:colOff>457200</xdr:colOff>
      <xdr:row>19</xdr:row>
      <xdr:rowOff>104775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9C2521C-36DC-47ED-80FD-100B91B9C41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477000" y="1200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519112</xdr:colOff>
      <xdr:row>2</xdr:row>
      <xdr:rowOff>138112</xdr:rowOff>
    </xdr:from>
    <xdr:to>
      <xdr:col>15</xdr:col>
      <xdr:colOff>214312</xdr:colOff>
      <xdr:row>17</xdr:row>
      <xdr:rowOff>23812</xdr:rowOff>
    </xdr:to>
    <xdr:graphicFrame macro="">
      <xdr:nvGraphicFramePr>
        <xdr:cNvPr id="2" name="Chart 1">
          <a:extLst>
            <a:ext uri="{FF2B5EF4-FFF2-40B4-BE49-F238E27FC236}">
              <a16:creationId xmlns:a16="http://schemas.microsoft.com/office/drawing/2014/main" id="{5514041E-7A40-4519-9842-698D77DD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533400</xdr:colOff>
      <xdr:row>4</xdr:row>
      <xdr:rowOff>80962</xdr:rowOff>
    </xdr:from>
    <xdr:to>
      <xdr:col>16</xdr:col>
      <xdr:colOff>228600</xdr:colOff>
      <xdr:row>18</xdr:row>
      <xdr:rowOff>157162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389933E-6746-4B81-9F59-06F84884D5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77075" y="8429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90487</xdr:colOff>
      <xdr:row>3</xdr:row>
      <xdr:rowOff>138112</xdr:rowOff>
    </xdr:from>
    <xdr:to>
      <xdr:col>12</xdr:col>
      <xdr:colOff>395287</xdr:colOff>
      <xdr:row>18</xdr:row>
      <xdr:rowOff>23812</xdr:rowOff>
    </xdr:to>
    <xdr:graphicFrame macro="">
      <xdr:nvGraphicFramePr>
        <xdr:cNvPr id="2" name="Chart 1">
          <a:extLst>
            <a:ext uri="{FF2B5EF4-FFF2-40B4-BE49-F238E27FC236}">
              <a16:creationId xmlns:a16="http://schemas.microsoft.com/office/drawing/2014/main" id="{A5469A8D-633A-492B-905E-70F41C80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161925</xdr:colOff>
      <xdr:row>19</xdr:row>
      <xdr:rowOff>14286</xdr:rowOff>
    </xdr:from>
    <xdr:to>
      <xdr:col>1</xdr:col>
      <xdr:colOff>757237</xdr:colOff>
      <xdr:row>23</xdr:row>
      <xdr:rowOff>38099</xdr:rowOff>
    </xdr:to>
    <xdr:graphicFrame macro="">
      <xdr:nvGraphicFramePr>
        <xdr:cNvPr id="2" name="Chart 1">
          <a:extLst>
            <a:ext uri="{FF2B5EF4-FFF2-40B4-BE49-F238E27FC236}">
              <a16:creationId xmlns:a16="http://schemas.microsoft.com/office/drawing/2014/main" id="{32C56733-BAD0-485F-AEAC-86DEA5491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33337</xdr:colOff>
      <xdr:row>19</xdr:row>
      <xdr:rowOff>23812</xdr:rowOff>
    </xdr:from>
    <xdr:to>
      <xdr:col>4</xdr:col>
      <xdr:colOff>762000</xdr:colOff>
      <xdr:row>22</xdr:row>
      <xdr:rowOff>142875</xdr:rowOff>
    </xdr:to>
    <xdr:graphicFrame macro="">
      <xdr:nvGraphicFramePr>
        <xdr:cNvPr id="3" name="Chart 2">
          <a:extLst>
            <a:ext uri="{FF2B5EF4-FFF2-40B4-BE49-F238E27FC236}">
              <a16:creationId xmlns:a16="http://schemas.microsoft.com/office/drawing/2014/main" id="{99A831CB-BBEA-459A-BDD1-FE7CDAC5D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xdr:colOff>
      <xdr:row>18</xdr:row>
      <xdr:rowOff>185737</xdr:rowOff>
    </xdr:from>
    <xdr:to>
      <xdr:col>7</xdr:col>
      <xdr:colOff>1009650</xdr:colOff>
      <xdr:row>23</xdr:row>
      <xdr:rowOff>0</xdr:rowOff>
    </xdr:to>
    <xdr:graphicFrame macro="">
      <xdr:nvGraphicFramePr>
        <xdr:cNvPr id="4" name="Chart 3">
          <a:extLst>
            <a:ext uri="{FF2B5EF4-FFF2-40B4-BE49-F238E27FC236}">
              <a16:creationId xmlns:a16="http://schemas.microsoft.com/office/drawing/2014/main" id="{DEAE327B-3A7D-492B-8B6D-3B45600D3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52387</xdr:colOff>
      <xdr:row>19</xdr:row>
      <xdr:rowOff>4762</xdr:rowOff>
    </xdr:from>
    <xdr:to>
      <xdr:col>10</xdr:col>
      <xdr:colOff>1095375</xdr:colOff>
      <xdr:row>22</xdr:row>
      <xdr:rowOff>95250</xdr:rowOff>
    </xdr:to>
    <xdr:graphicFrame macro="">
      <xdr:nvGraphicFramePr>
        <xdr:cNvPr id="5" name="Chart 4">
          <a:extLst>
            <a:ext uri="{FF2B5EF4-FFF2-40B4-BE49-F238E27FC236}">
              <a16:creationId xmlns:a16="http://schemas.microsoft.com/office/drawing/2014/main" id="{9543FCB8-35C2-4162-94C9-56094133B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214312</xdr:colOff>
      <xdr:row>18</xdr:row>
      <xdr:rowOff>176212</xdr:rowOff>
    </xdr:from>
    <xdr:to>
      <xdr:col>13</xdr:col>
      <xdr:colOff>1104900</xdr:colOff>
      <xdr:row>22</xdr:row>
      <xdr:rowOff>47625</xdr:rowOff>
    </xdr:to>
    <xdr:graphicFrame macro="">
      <xdr:nvGraphicFramePr>
        <xdr:cNvPr id="6" name="Chart 5">
          <a:extLst>
            <a:ext uri="{FF2B5EF4-FFF2-40B4-BE49-F238E27FC236}">
              <a16:creationId xmlns:a16="http://schemas.microsoft.com/office/drawing/2014/main" id="{1B885C6F-7EE4-4052-A048-5F2079AD3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ECOMMERCE SALES ANALYSIS DASHBOARD</a:t>
          </a:r>
          <a:endParaRPr sz="20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2992"/>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0" cy="2219325"/>
              <a:chOff x="152400" y="1971675"/>
              <a:chExt cx="5219700"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0"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9700"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186170</xdr:colOff>
      <xdr:row>2</xdr:row>
      <xdr:rowOff>102177</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86170" y="46201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9</xdr:col>
      <xdr:colOff>0</xdr:colOff>
      <xdr:row>23</xdr:row>
      <xdr:rowOff>180974</xdr:rowOff>
    </xdr:from>
    <xdr:to>
      <xdr:col>14</xdr:col>
      <xdr:colOff>352425</xdr:colOff>
      <xdr:row>32</xdr:row>
      <xdr:rowOff>171450</xdr:rowOff>
    </xdr:to>
    <xdr:graphicFrame macro="">
      <xdr:nvGraphicFramePr>
        <xdr:cNvPr id="42" name="Chart 41">
          <a:extLst>
            <a:ext uri="{FF2B5EF4-FFF2-40B4-BE49-F238E27FC236}">
              <a16:creationId xmlns:a16="http://schemas.microsoft.com/office/drawing/2014/main" id="{A47CFB7F-27E1-47D1-A467-D1514ED9E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194829</xdr:colOff>
      <xdr:row>24</xdr:row>
      <xdr:rowOff>8660</xdr:rowOff>
    </xdr:from>
    <xdr:to>
      <xdr:col>8</xdr:col>
      <xdr:colOff>458931</xdr:colOff>
      <xdr:row>33</xdr:row>
      <xdr:rowOff>25978</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2A2B6D18-9B11-4B74-8193-4F106C8E9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94829" y="4352060"/>
              <a:ext cx="4912302" cy="16460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207820</xdr:colOff>
      <xdr:row>12</xdr:row>
      <xdr:rowOff>69273</xdr:rowOff>
    </xdr:from>
    <xdr:to>
      <xdr:col>8</xdr:col>
      <xdr:colOff>329045</xdr:colOff>
      <xdr:row>21</xdr:row>
      <xdr:rowOff>121227</xdr:rowOff>
    </xdr:to>
    <xdr:graphicFrame macro="">
      <xdr:nvGraphicFramePr>
        <xdr:cNvPr id="44" name="Chart 43">
          <a:extLst>
            <a:ext uri="{FF2B5EF4-FFF2-40B4-BE49-F238E27FC236}">
              <a16:creationId xmlns:a16="http://schemas.microsoft.com/office/drawing/2014/main" id="{0A9A6033-44CC-4BF8-BE45-6D20BD5E7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69273</xdr:colOff>
      <xdr:row>12</xdr:row>
      <xdr:rowOff>51954</xdr:rowOff>
    </xdr:from>
    <xdr:to>
      <xdr:col>15</xdr:col>
      <xdr:colOff>372341</xdr:colOff>
      <xdr:row>21</xdr:row>
      <xdr:rowOff>164523</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A1B3C240-DEB0-4939-973D-00A79D2822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98498" y="2223654"/>
              <a:ext cx="3789218" cy="17413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43297</xdr:colOff>
      <xdr:row>11</xdr:row>
      <xdr:rowOff>164523</xdr:rowOff>
    </xdr:from>
    <xdr:to>
      <xdr:col>20</xdr:col>
      <xdr:colOff>329046</xdr:colOff>
      <xdr:row>21</xdr:row>
      <xdr:rowOff>147205</xdr:rowOff>
    </xdr:to>
    <xdr:graphicFrame macro="">
      <xdr:nvGraphicFramePr>
        <xdr:cNvPr id="46" name="Chart 45">
          <a:extLst>
            <a:ext uri="{FF2B5EF4-FFF2-40B4-BE49-F238E27FC236}">
              <a16:creationId xmlns:a16="http://schemas.microsoft.com/office/drawing/2014/main" id="{AD05DE33-DEBD-4BCB-A915-993ACF8CF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268432</xdr:colOff>
      <xdr:row>6</xdr:row>
      <xdr:rowOff>17319</xdr:rowOff>
    </xdr:from>
    <xdr:to>
      <xdr:col>3</xdr:col>
      <xdr:colOff>579004</xdr:colOff>
      <xdr:row>8</xdr:row>
      <xdr:rowOff>101311</xdr:rowOff>
    </xdr:to>
    <xdr:graphicFrame macro="">
      <xdr:nvGraphicFramePr>
        <xdr:cNvPr id="47" name="Chart 46">
          <a:extLst>
            <a:ext uri="{FF2B5EF4-FFF2-40B4-BE49-F238E27FC236}">
              <a16:creationId xmlns:a16="http://schemas.microsoft.com/office/drawing/2014/main" id="{B637249D-B4EE-4450-9FA9-563E92090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476251</xdr:colOff>
      <xdr:row>24</xdr:row>
      <xdr:rowOff>51953</xdr:rowOff>
    </xdr:from>
    <xdr:to>
      <xdr:col>16</xdr:col>
      <xdr:colOff>251114</xdr:colOff>
      <xdr:row>32</xdr:row>
      <xdr:rowOff>138545</xdr:rowOff>
    </xdr:to>
    <mc:AlternateContent xmlns:mc="http://schemas.openxmlformats.org/markup-compatibility/2006" xmlns:a14="http://schemas.microsoft.com/office/drawing/2010/main">
      <mc:Choice Requires="a14">
        <xdr:graphicFrame macro="">
          <xdr:nvGraphicFramePr>
            <xdr:cNvPr id="48" name="Year 2">
              <a:extLst>
                <a:ext uri="{FF2B5EF4-FFF2-40B4-BE49-F238E27FC236}">
                  <a16:creationId xmlns:a16="http://schemas.microsoft.com/office/drawing/2014/main" id="{BE274B4C-99BA-4776-8A8E-BDDC00DA745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25418" y="4369953"/>
              <a:ext cx="939029" cy="152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147204</xdr:colOff>
      <xdr:row>24</xdr:row>
      <xdr:rowOff>43294</xdr:rowOff>
    </xdr:from>
    <xdr:to>
      <xdr:col>20</xdr:col>
      <xdr:colOff>320386</xdr:colOff>
      <xdr:row>32</xdr:row>
      <xdr:rowOff>138546</xdr:rowOff>
    </xdr:to>
    <mc:AlternateContent xmlns:mc="http://schemas.openxmlformats.org/markup-compatibility/2006" xmlns:a14="http://schemas.microsoft.com/office/drawing/2010/main">
      <mc:Choice Requires="a14">
        <xdr:graphicFrame macro="">
          <xdr:nvGraphicFramePr>
            <xdr:cNvPr id="49" name="Segment 2">
              <a:extLst>
                <a:ext uri="{FF2B5EF4-FFF2-40B4-BE49-F238E27FC236}">
                  <a16:creationId xmlns:a16="http://schemas.microsoft.com/office/drawing/2014/main" id="{E406F9A3-C6AF-4E38-9EE1-0E3A5251AD9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0624704" y="4361294"/>
              <a:ext cx="1337349" cy="1534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242455</xdr:colOff>
      <xdr:row>24</xdr:row>
      <xdr:rowOff>43295</xdr:rowOff>
    </xdr:from>
    <xdr:to>
      <xdr:col>18</xdr:col>
      <xdr:colOff>147204</xdr:colOff>
      <xdr:row>32</xdr:row>
      <xdr:rowOff>138546</xdr:rowOff>
    </xdr:to>
    <mc:AlternateContent xmlns:mc="http://schemas.openxmlformats.org/markup-compatibility/2006" xmlns:a14="http://schemas.microsoft.com/office/drawing/2010/main">
      <mc:Choice Requires="a14">
        <xdr:graphicFrame macro="">
          <xdr:nvGraphicFramePr>
            <xdr:cNvPr id="50" name="Region 2">
              <a:extLst>
                <a:ext uri="{FF2B5EF4-FFF2-40B4-BE49-F238E27FC236}">
                  <a16:creationId xmlns:a16="http://schemas.microsoft.com/office/drawing/2014/main" id="{143910FF-32CF-4279-808E-7F8EE15704C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555788" y="4361295"/>
              <a:ext cx="1068916" cy="1534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8</xdr:row>
      <xdr:rowOff>164523</xdr:rowOff>
    </xdr:from>
    <xdr:to>
      <xdr:col>4</xdr:col>
      <xdr:colOff>216478</xdr:colOff>
      <xdr:row>10</xdr:row>
      <xdr:rowOff>121227</xdr:rowOff>
    </xdr:to>
    <xdr:sp macro="" textlink="">
      <xdr:nvSpPr>
        <xdr:cNvPr id="52" name="Rectangle: Rounded Corners 51">
          <a:extLst>
            <a:ext uri="{FF2B5EF4-FFF2-40B4-BE49-F238E27FC236}">
              <a16:creationId xmlns:a16="http://schemas.microsoft.com/office/drawing/2014/main" id="{DB76802F-4777-485B-85A3-C2A52695F121}"/>
            </a:ext>
          </a:extLst>
        </xdr:cNvPr>
        <xdr:cNvSpPr/>
      </xdr:nvSpPr>
      <xdr:spPr>
        <a:xfrm>
          <a:off x="142875" y="1619250"/>
          <a:ext cx="2394239" cy="32038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mj-lt"/>
              <a:cs typeface="Calibri"/>
            </a:rPr>
            <a:t> YOY</a:t>
          </a:r>
          <a:r>
            <a:rPr lang="en-US" sz="1200" b="1" i="0" u="none" strike="noStrike" baseline="0">
              <a:solidFill>
                <a:schemeClr val="bg1"/>
              </a:solidFill>
              <a:latin typeface="+mj-lt"/>
              <a:cs typeface="Calibri"/>
            </a:rPr>
            <a:t> GROWTH</a:t>
          </a:r>
          <a:r>
            <a:rPr lang="en-US" sz="1200" b="1" i="0" u="none" strike="noStrike">
              <a:solidFill>
                <a:schemeClr val="bg1"/>
              </a:solidFill>
              <a:latin typeface="+mj-lt"/>
              <a:cs typeface="Calibri"/>
            </a:rPr>
            <a:t> </a:t>
          </a:r>
        </a:p>
      </xdr:txBody>
    </xdr:sp>
    <xdr:clientData/>
  </xdr:twoCellAnchor>
  <xdr:twoCellAnchor>
    <xdr:from>
      <xdr:col>0</xdr:col>
      <xdr:colOff>199159</xdr:colOff>
      <xdr:row>4</xdr:row>
      <xdr:rowOff>17317</xdr:rowOff>
    </xdr:from>
    <xdr:to>
      <xdr:col>4</xdr:col>
      <xdr:colOff>225136</xdr:colOff>
      <xdr:row>5</xdr:row>
      <xdr:rowOff>129886</xdr:rowOff>
    </xdr:to>
    <xdr:sp macro="" textlink="KPI!B17">
      <xdr:nvSpPr>
        <xdr:cNvPr id="53" name="Rectangle: Rounded Corners 52">
          <a:extLst>
            <a:ext uri="{FF2B5EF4-FFF2-40B4-BE49-F238E27FC236}">
              <a16:creationId xmlns:a16="http://schemas.microsoft.com/office/drawing/2014/main" id="{D79350E0-BECE-48FD-8754-414DB1C21E08}"/>
            </a:ext>
          </a:extLst>
        </xdr:cNvPr>
        <xdr:cNvSpPr/>
      </xdr:nvSpPr>
      <xdr:spPr>
        <a:xfrm>
          <a:off x="199159" y="744681"/>
          <a:ext cx="2346613" cy="29441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04A9149-3F84-4B2C-9730-4239D3442D09}" type="TxLink">
            <a:rPr lang="en-US" sz="1400" b="0" i="0" u="none" strike="noStrike">
              <a:solidFill>
                <a:schemeClr val="bg1"/>
              </a:solidFill>
              <a:latin typeface="Lato Black" panose="020F0A02020204030203" pitchFamily="34" charset="0"/>
              <a:cs typeface="Calibri"/>
            </a:rPr>
            <a:pPr algn="ctr"/>
            <a:t> $2,297,200.86 </a:t>
          </a:fld>
          <a:endParaRPr lang="en-US" sz="1400">
            <a:solidFill>
              <a:schemeClr val="bg1"/>
            </a:solidFill>
            <a:latin typeface="Lato Black" panose="020F0A02020204030203" pitchFamily="34" charset="0"/>
          </a:endParaRPr>
        </a:p>
      </xdr:txBody>
    </xdr:sp>
    <xdr:clientData/>
  </xdr:twoCellAnchor>
  <xdr:twoCellAnchor>
    <xdr:from>
      <xdr:col>4</xdr:col>
      <xdr:colOff>303069</xdr:colOff>
      <xdr:row>4</xdr:row>
      <xdr:rowOff>6927</xdr:rowOff>
    </xdr:from>
    <xdr:to>
      <xdr:col>8</xdr:col>
      <xdr:colOff>294409</xdr:colOff>
      <xdr:row>5</xdr:row>
      <xdr:rowOff>138545</xdr:rowOff>
    </xdr:to>
    <xdr:sp macro="" textlink="KPI!$E$17">
      <xdr:nvSpPr>
        <xdr:cNvPr id="54" name="Rectangle: Rounded Corners 53">
          <a:extLst>
            <a:ext uri="{FF2B5EF4-FFF2-40B4-BE49-F238E27FC236}">
              <a16:creationId xmlns:a16="http://schemas.microsoft.com/office/drawing/2014/main" id="{5CEB0D1B-165F-4F18-812B-3B9E3A3FCAF0}"/>
            </a:ext>
          </a:extLst>
        </xdr:cNvPr>
        <xdr:cNvSpPr/>
      </xdr:nvSpPr>
      <xdr:spPr>
        <a:xfrm>
          <a:off x="2623705" y="734291"/>
          <a:ext cx="2311977" cy="31345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7001186-FD1E-419F-BC39-7A5041E3EF44}" type="TxLink">
            <a:rPr lang="en-US" sz="1600" b="1" i="0" u="none" strike="noStrike">
              <a:solidFill>
                <a:schemeClr val="bg1"/>
              </a:solidFill>
              <a:latin typeface="Lato Black" panose="020F0A02020204030203" pitchFamily="34" charset="0"/>
              <a:cs typeface="Calibri"/>
            </a:rPr>
            <a:pPr algn="ctr"/>
            <a:t> $286,397.02 </a:t>
          </a:fld>
          <a:endParaRPr lang="en-US" sz="2000" b="1">
            <a:solidFill>
              <a:schemeClr val="bg1"/>
            </a:solidFill>
            <a:latin typeface="Lato Black" panose="020F0A02020204030203" pitchFamily="34" charset="0"/>
          </a:endParaRPr>
        </a:p>
      </xdr:txBody>
    </xdr:sp>
    <xdr:clientData/>
  </xdr:twoCellAnchor>
  <xdr:twoCellAnchor>
    <xdr:from>
      <xdr:col>4</xdr:col>
      <xdr:colOff>320386</xdr:colOff>
      <xdr:row>8</xdr:row>
      <xdr:rowOff>155864</xdr:rowOff>
    </xdr:from>
    <xdr:to>
      <xdr:col>8</xdr:col>
      <xdr:colOff>294408</xdr:colOff>
      <xdr:row>10</xdr:row>
      <xdr:rowOff>95251</xdr:rowOff>
    </xdr:to>
    <xdr:sp macro="" textlink="">
      <xdr:nvSpPr>
        <xdr:cNvPr id="55" name="Rectangle: Rounded Corners 54">
          <a:extLst>
            <a:ext uri="{FF2B5EF4-FFF2-40B4-BE49-F238E27FC236}">
              <a16:creationId xmlns:a16="http://schemas.microsoft.com/office/drawing/2014/main" id="{CBB02DAA-0366-4FC0-8679-875A0A4E0EAE}"/>
            </a:ext>
          </a:extLst>
        </xdr:cNvPr>
        <xdr:cNvSpPr/>
      </xdr:nvSpPr>
      <xdr:spPr>
        <a:xfrm>
          <a:off x="2641022" y="1610591"/>
          <a:ext cx="2294659" cy="30306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mj-lt"/>
              <a:cs typeface="Calibri"/>
            </a:rPr>
            <a:t> YOY</a:t>
          </a:r>
          <a:r>
            <a:rPr lang="en-US" sz="1200" b="1" i="0" u="none" strike="noStrike" baseline="0">
              <a:solidFill>
                <a:schemeClr val="bg1"/>
              </a:solidFill>
              <a:latin typeface="+mj-lt"/>
              <a:cs typeface="Calibri"/>
            </a:rPr>
            <a:t> GROWTH</a:t>
          </a:r>
          <a:r>
            <a:rPr lang="en-US" sz="1200" b="1" i="0" u="none" strike="noStrike">
              <a:solidFill>
                <a:schemeClr val="bg1"/>
              </a:solidFill>
              <a:latin typeface="+mj-lt"/>
              <a:cs typeface="Calibri"/>
            </a:rPr>
            <a:t> </a:t>
          </a:r>
        </a:p>
      </xdr:txBody>
    </xdr:sp>
    <xdr:clientData/>
  </xdr:twoCellAnchor>
  <xdr:twoCellAnchor>
    <xdr:from>
      <xdr:col>8</xdr:col>
      <xdr:colOff>372341</xdr:colOff>
      <xdr:row>8</xdr:row>
      <xdr:rowOff>140277</xdr:rowOff>
    </xdr:from>
    <xdr:to>
      <xdr:col>12</xdr:col>
      <xdr:colOff>337705</xdr:colOff>
      <xdr:row>10</xdr:row>
      <xdr:rowOff>60614</xdr:rowOff>
    </xdr:to>
    <xdr:sp macro="" textlink="">
      <xdr:nvSpPr>
        <xdr:cNvPr id="56" name="Rectangle: Rounded Corners 55">
          <a:extLst>
            <a:ext uri="{FF2B5EF4-FFF2-40B4-BE49-F238E27FC236}">
              <a16:creationId xmlns:a16="http://schemas.microsoft.com/office/drawing/2014/main" id="{B40DAA60-0D59-4725-A8DD-03F189B92466}"/>
            </a:ext>
          </a:extLst>
        </xdr:cNvPr>
        <xdr:cNvSpPr/>
      </xdr:nvSpPr>
      <xdr:spPr>
        <a:xfrm>
          <a:off x="5013614" y="1595004"/>
          <a:ext cx="2286000" cy="28401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mj-lt"/>
              <a:cs typeface="Calibri"/>
            </a:rPr>
            <a:t> YOY</a:t>
          </a:r>
          <a:r>
            <a:rPr lang="en-US" sz="1200" b="1" i="0" u="none" strike="noStrike" baseline="0">
              <a:solidFill>
                <a:schemeClr val="bg1"/>
              </a:solidFill>
              <a:latin typeface="+mj-lt"/>
              <a:cs typeface="Calibri"/>
            </a:rPr>
            <a:t> GROWTH</a:t>
          </a:r>
          <a:r>
            <a:rPr lang="en-US" sz="1200" b="1" i="0" u="none" strike="noStrike">
              <a:solidFill>
                <a:schemeClr val="bg1"/>
              </a:solidFill>
              <a:latin typeface="+mj-lt"/>
              <a:cs typeface="Calibri"/>
            </a:rPr>
            <a:t> </a:t>
          </a:r>
        </a:p>
      </xdr:txBody>
    </xdr:sp>
    <xdr:clientData/>
  </xdr:twoCellAnchor>
  <xdr:twoCellAnchor>
    <xdr:from>
      <xdr:col>12</xdr:col>
      <xdr:colOff>415636</xdr:colOff>
      <xdr:row>8</xdr:row>
      <xdr:rowOff>147205</xdr:rowOff>
    </xdr:from>
    <xdr:to>
      <xdr:col>16</xdr:col>
      <xdr:colOff>346363</xdr:colOff>
      <xdr:row>10</xdr:row>
      <xdr:rowOff>86591</xdr:rowOff>
    </xdr:to>
    <xdr:sp macro="" textlink="">
      <xdr:nvSpPr>
        <xdr:cNvPr id="57" name="Rectangle: Rounded Corners 56">
          <a:extLst>
            <a:ext uri="{FF2B5EF4-FFF2-40B4-BE49-F238E27FC236}">
              <a16:creationId xmlns:a16="http://schemas.microsoft.com/office/drawing/2014/main" id="{8917D336-2E23-44C8-8417-DBA29CEB9590}"/>
            </a:ext>
          </a:extLst>
        </xdr:cNvPr>
        <xdr:cNvSpPr/>
      </xdr:nvSpPr>
      <xdr:spPr>
        <a:xfrm>
          <a:off x="7377545" y="1601932"/>
          <a:ext cx="2251363" cy="303068"/>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mj-lt"/>
              <a:cs typeface="Calibri"/>
            </a:rPr>
            <a:t> YOY</a:t>
          </a:r>
          <a:r>
            <a:rPr lang="en-US" sz="1200" b="1" i="0" u="none" strike="noStrike" baseline="0">
              <a:solidFill>
                <a:schemeClr val="bg1"/>
              </a:solidFill>
              <a:latin typeface="+mj-lt"/>
              <a:cs typeface="Calibri"/>
            </a:rPr>
            <a:t> GROWTH</a:t>
          </a:r>
          <a:r>
            <a:rPr lang="en-US" sz="1200" b="1" i="0" u="none" strike="noStrike">
              <a:solidFill>
                <a:schemeClr val="bg1"/>
              </a:solidFill>
              <a:latin typeface="+mj-lt"/>
              <a:cs typeface="Calibri"/>
            </a:rPr>
            <a:t> </a:t>
          </a:r>
        </a:p>
      </xdr:txBody>
    </xdr:sp>
    <xdr:clientData/>
  </xdr:twoCellAnchor>
  <xdr:twoCellAnchor>
    <xdr:from>
      <xdr:col>16</xdr:col>
      <xdr:colOff>407844</xdr:colOff>
      <xdr:row>8</xdr:row>
      <xdr:rowOff>138546</xdr:rowOff>
    </xdr:from>
    <xdr:to>
      <xdr:col>20</xdr:col>
      <xdr:colOff>381001</xdr:colOff>
      <xdr:row>10</xdr:row>
      <xdr:rowOff>77932</xdr:rowOff>
    </xdr:to>
    <xdr:sp macro="" textlink="">
      <xdr:nvSpPr>
        <xdr:cNvPr id="58" name="Rectangle: Rounded Corners 57">
          <a:extLst>
            <a:ext uri="{FF2B5EF4-FFF2-40B4-BE49-F238E27FC236}">
              <a16:creationId xmlns:a16="http://schemas.microsoft.com/office/drawing/2014/main" id="{44C7A3D1-340F-4EBE-BC86-9724FA920093}"/>
            </a:ext>
          </a:extLst>
        </xdr:cNvPr>
        <xdr:cNvSpPr/>
      </xdr:nvSpPr>
      <xdr:spPr>
        <a:xfrm>
          <a:off x="9690389" y="1593273"/>
          <a:ext cx="2293794" cy="303068"/>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mj-lt"/>
              <a:cs typeface="Calibri"/>
            </a:rPr>
            <a:t> YOY</a:t>
          </a:r>
          <a:r>
            <a:rPr lang="en-US" sz="1200" b="1" i="0" u="none" strike="noStrike" baseline="0">
              <a:solidFill>
                <a:schemeClr val="bg1"/>
              </a:solidFill>
              <a:latin typeface="+mj-lt"/>
              <a:cs typeface="Calibri"/>
            </a:rPr>
            <a:t> GROWTH</a:t>
          </a:r>
          <a:r>
            <a:rPr lang="en-US" sz="1200" b="1" i="0" u="none" strike="noStrike">
              <a:solidFill>
                <a:schemeClr val="bg1"/>
              </a:solidFill>
              <a:latin typeface="+mj-lt"/>
              <a:cs typeface="Calibri"/>
            </a:rPr>
            <a:t> </a:t>
          </a:r>
        </a:p>
      </xdr:txBody>
    </xdr:sp>
    <xdr:clientData/>
  </xdr:twoCellAnchor>
  <xdr:twoCellAnchor>
    <xdr:from>
      <xdr:col>4</xdr:col>
      <xdr:colOff>277092</xdr:colOff>
      <xdr:row>5</xdr:row>
      <xdr:rowOff>147204</xdr:rowOff>
    </xdr:from>
    <xdr:to>
      <xdr:col>8</xdr:col>
      <xdr:colOff>285751</xdr:colOff>
      <xdr:row>9</xdr:row>
      <xdr:rowOff>0</xdr:rowOff>
    </xdr:to>
    <xdr:graphicFrame macro="">
      <xdr:nvGraphicFramePr>
        <xdr:cNvPr id="60" name="Chart 59">
          <a:extLst>
            <a:ext uri="{FF2B5EF4-FFF2-40B4-BE49-F238E27FC236}">
              <a16:creationId xmlns:a16="http://schemas.microsoft.com/office/drawing/2014/main" id="{A27F3D84-F581-43C1-A128-3FD28EAEA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381000</xdr:colOff>
      <xdr:row>5</xdr:row>
      <xdr:rowOff>95250</xdr:rowOff>
    </xdr:from>
    <xdr:to>
      <xdr:col>12</xdr:col>
      <xdr:colOff>337705</xdr:colOff>
      <xdr:row>8</xdr:row>
      <xdr:rowOff>121228</xdr:rowOff>
    </xdr:to>
    <xdr:graphicFrame macro="">
      <xdr:nvGraphicFramePr>
        <xdr:cNvPr id="61" name="Chart 60">
          <a:extLst>
            <a:ext uri="{FF2B5EF4-FFF2-40B4-BE49-F238E27FC236}">
              <a16:creationId xmlns:a16="http://schemas.microsoft.com/office/drawing/2014/main" id="{E45416CE-1ADE-46EA-B09D-5BBDC2E63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363681</xdr:colOff>
      <xdr:row>4</xdr:row>
      <xdr:rowOff>25976</xdr:rowOff>
    </xdr:from>
    <xdr:to>
      <xdr:col>12</xdr:col>
      <xdr:colOff>355023</xdr:colOff>
      <xdr:row>5</xdr:row>
      <xdr:rowOff>173180</xdr:rowOff>
    </xdr:to>
    <xdr:sp macro="" textlink="KPI!$H$17">
      <xdr:nvSpPr>
        <xdr:cNvPr id="62" name="Rectangle: Rounded Corners 61">
          <a:extLst>
            <a:ext uri="{FF2B5EF4-FFF2-40B4-BE49-F238E27FC236}">
              <a16:creationId xmlns:a16="http://schemas.microsoft.com/office/drawing/2014/main" id="{CE9E0025-DD51-403E-A80D-5F7E5E79EC2E}"/>
            </a:ext>
          </a:extLst>
        </xdr:cNvPr>
        <xdr:cNvSpPr/>
      </xdr:nvSpPr>
      <xdr:spPr>
        <a:xfrm>
          <a:off x="5004954" y="753340"/>
          <a:ext cx="2311978" cy="32904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370057-EA01-4D2F-9DD5-17AE2ACAEC9E}" type="TxLink">
            <a:rPr lang="en-US" sz="1600" b="1" i="0" u="none" strike="noStrike">
              <a:solidFill>
                <a:schemeClr val="bg1"/>
              </a:solidFill>
              <a:latin typeface="Lato Black" panose="020F0A02020204030203" pitchFamily="34" charset="0"/>
              <a:cs typeface="Calibri"/>
            </a:rPr>
            <a:pPr algn="ctr"/>
            <a:t># 37873</a:t>
          </a:fld>
          <a:endParaRPr lang="en-US" sz="1600" b="1">
            <a:solidFill>
              <a:schemeClr val="bg1"/>
            </a:solidFill>
            <a:latin typeface="Lato Black" panose="020F0A02020204030203" pitchFamily="34" charset="0"/>
          </a:endParaRPr>
        </a:p>
      </xdr:txBody>
    </xdr:sp>
    <xdr:clientData/>
  </xdr:twoCellAnchor>
  <xdr:twoCellAnchor>
    <xdr:from>
      <xdr:col>12</xdr:col>
      <xdr:colOff>424294</xdr:colOff>
      <xdr:row>4</xdr:row>
      <xdr:rowOff>25976</xdr:rowOff>
    </xdr:from>
    <xdr:to>
      <xdr:col>16</xdr:col>
      <xdr:colOff>329045</xdr:colOff>
      <xdr:row>5</xdr:row>
      <xdr:rowOff>173181</xdr:rowOff>
    </xdr:to>
    <xdr:sp macro="" textlink="KPI!$K$17">
      <xdr:nvSpPr>
        <xdr:cNvPr id="63" name="Rectangle: Rounded Corners 62">
          <a:extLst>
            <a:ext uri="{FF2B5EF4-FFF2-40B4-BE49-F238E27FC236}">
              <a16:creationId xmlns:a16="http://schemas.microsoft.com/office/drawing/2014/main" id="{FA996102-3F4F-4251-ACA0-ECD94A431BA3}"/>
            </a:ext>
          </a:extLst>
        </xdr:cNvPr>
        <xdr:cNvSpPr/>
      </xdr:nvSpPr>
      <xdr:spPr>
        <a:xfrm>
          <a:off x="7386203" y="753340"/>
          <a:ext cx="2225387" cy="32904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2FA01D7-967B-4E90-B4DA-570CBEF2E632}" type="TxLink">
            <a:rPr lang="en-US" sz="1600" b="1" i="0" u="none" strike="noStrike">
              <a:solidFill>
                <a:schemeClr val="bg1"/>
              </a:solidFill>
              <a:latin typeface="Lato Black" panose="020F0A02020204030203" pitchFamily="34" charset="0"/>
              <a:cs typeface="Calibri"/>
            </a:rPr>
            <a:pPr algn="ctr"/>
            <a:t># 9994</a:t>
          </a:fld>
          <a:endParaRPr lang="en-US" sz="2000" b="1">
            <a:solidFill>
              <a:schemeClr val="bg1"/>
            </a:solidFill>
            <a:latin typeface="Lato Black" panose="020F0A02020204030203" pitchFamily="34" charset="0"/>
          </a:endParaRPr>
        </a:p>
      </xdr:txBody>
    </xdr:sp>
    <xdr:clientData/>
  </xdr:twoCellAnchor>
  <xdr:twoCellAnchor>
    <xdr:from>
      <xdr:col>12</xdr:col>
      <xdr:colOff>406977</xdr:colOff>
      <xdr:row>5</xdr:row>
      <xdr:rowOff>173181</xdr:rowOff>
    </xdr:from>
    <xdr:to>
      <xdr:col>16</xdr:col>
      <xdr:colOff>337705</xdr:colOff>
      <xdr:row>8</xdr:row>
      <xdr:rowOff>147204</xdr:rowOff>
    </xdr:to>
    <xdr:graphicFrame macro="">
      <xdr:nvGraphicFramePr>
        <xdr:cNvPr id="64" name="Chart 63">
          <a:extLst>
            <a:ext uri="{FF2B5EF4-FFF2-40B4-BE49-F238E27FC236}">
              <a16:creationId xmlns:a16="http://schemas.microsoft.com/office/drawing/2014/main" id="{178DB259-AB16-4B67-8A88-48B865258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389660</xdr:colOff>
      <xdr:row>6</xdr:row>
      <xdr:rowOff>0</xdr:rowOff>
    </xdr:from>
    <xdr:to>
      <xdr:col>20</xdr:col>
      <xdr:colOff>363682</xdr:colOff>
      <xdr:row>8</xdr:row>
      <xdr:rowOff>164523</xdr:rowOff>
    </xdr:to>
    <xdr:graphicFrame macro="">
      <xdr:nvGraphicFramePr>
        <xdr:cNvPr id="65" name="Chart 64">
          <a:extLst>
            <a:ext uri="{FF2B5EF4-FFF2-40B4-BE49-F238E27FC236}">
              <a16:creationId xmlns:a16="http://schemas.microsoft.com/office/drawing/2014/main" id="{AE6AA4BC-C336-4F95-85A9-BF519D431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415636</xdr:colOff>
      <xdr:row>4</xdr:row>
      <xdr:rowOff>17318</xdr:rowOff>
    </xdr:from>
    <xdr:to>
      <xdr:col>20</xdr:col>
      <xdr:colOff>372341</xdr:colOff>
      <xdr:row>5</xdr:row>
      <xdr:rowOff>173181</xdr:rowOff>
    </xdr:to>
    <xdr:sp macro="" textlink="KPI!$N$17">
      <xdr:nvSpPr>
        <xdr:cNvPr id="66" name="Rectangle: Rounded Corners 65">
          <a:extLst>
            <a:ext uri="{FF2B5EF4-FFF2-40B4-BE49-F238E27FC236}">
              <a16:creationId xmlns:a16="http://schemas.microsoft.com/office/drawing/2014/main" id="{6EC7B62D-6950-42ED-A715-4674244C5879}"/>
            </a:ext>
          </a:extLst>
        </xdr:cNvPr>
        <xdr:cNvSpPr/>
      </xdr:nvSpPr>
      <xdr:spPr>
        <a:xfrm>
          <a:off x="9698181" y="744682"/>
          <a:ext cx="2277342" cy="337704"/>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5998521-029B-4C2D-9931-B539797DB21B}" type="TxLink">
            <a:rPr lang="en-US" sz="1600" b="1" i="0" u="none" strike="noStrike">
              <a:solidFill>
                <a:schemeClr val="bg1"/>
              </a:solidFill>
              <a:latin typeface="Lato Black" panose="020F0A02020204030203" pitchFamily="34" charset="0"/>
              <a:cs typeface="Calibri"/>
            </a:rPr>
            <a:pPr algn="ctr"/>
            <a:t>12.47%</a:t>
          </a:fld>
          <a:endParaRPr lang="en-US" sz="2000" b="1">
            <a:solidFill>
              <a:schemeClr val="bg1"/>
            </a:solidFill>
            <a:latin typeface="Lato Black" panose="020F0A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393538</xdr:colOff>
          <xdr:row>9</xdr:row>
          <xdr:rowOff>8659</xdr:rowOff>
        </xdr:from>
        <xdr:to>
          <xdr:col>8</xdr:col>
          <xdr:colOff>220806</xdr:colOff>
          <xdr:row>10</xdr:row>
          <xdr:rowOff>69273</xdr:rowOff>
        </xdr:to>
        <xdr:pic>
          <xdr:nvPicPr>
            <xdr:cNvPr id="70" name="Picture 69">
              <a:extLst>
                <a:ext uri="{FF2B5EF4-FFF2-40B4-BE49-F238E27FC236}">
                  <a16:creationId xmlns:a16="http://schemas.microsoft.com/office/drawing/2014/main" id="{4DFCE449-978E-4AEB-A1C8-5BE94F8F6DC9}"/>
                </a:ext>
              </a:extLst>
            </xdr:cNvPr>
            <xdr:cNvPicPr>
              <a:picLocks noChangeAspect="1" noChangeArrowheads="1"/>
              <a:extLst>
                <a:ext uri="{84589F7E-364E-4C9E-8A38-B11213B215E9}">
                  <a14:cameraTool cellRange="'KPI YOY'!$I$8" spid="_x0000_s2097"/>
                </a:ext>
              </a:extLst>
            </xdr:cNvPicPr>
          </xdr:nvPicPr>
          <xdr:blipFill>
            <a:blip xmlns:r="http://schemas.openxmlformats.org/officeDocument/2006/relationships" r:embed="rId11"/>
            <a:srcRect/>
            <a:stretch>
              <a:fillRect/>
            </a:stretch>
          </xdr:blipFill>
          <xdr:spPr bwMode="auto">
            <a:xfrm>
              <a:off x="3874493" y="1645227"/>
              <a:ext cx="987586" cy="24245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389659</xdr:colOff>
          <xdr:row>9</xdr:row>
          <xdr:rowOff>25977</xdr:rowOff>
        </xdr:from>
        <xdr:to>
          <xdr:col>4</xdr:col>
          <xdr:colOff>142875</xdr:colOff>
          <xdr:row>10</xdr:row>
          <xdr:rowOff>68411</xdr:rowOff>
        </xdr:to>
        <xdr:pic>
          <xdr:nvPicPr>
            <xdr:cNvPr id="74" name="Picture 73">
              <a:extLst>
                <a:ext uri="{FF2B5EF4-FFF2-40B4-BE49-F238E27FC236}">
                  <a16:creationId xmlns:a16="http://schemas.microsoft.com/office/drawing/2014/main" id="{F2B38A3A-BA6C-409C-BEC7-E86125A38711}"/>
                </a:ext>
              </a:extLst>
            </xdr:cNvPr>
            <xdr:cNvPicPr>
              <a:picLocks noChangeAspect="1" noChangeArrowheads="1"/>
              <a:extLst>
                <a:ext uri="{84589F7E-364E-4C9E-8A38-B11213B215E9}">
                  <a14:cameraTool cellRange="'KPI YOY'!$H$8" spid="_x0000_s2098"/>
                </a:ext>
              </a:extLst>
            </xdr:cNvPicPr>
          </xdr:nvPicPr>
          <xdr:blipFill>
            <a:blip xmlns:r="http://schemas.openxmlformats.org/officeDocument/2006/relationships" r:embed="rId12"/>
            <a:srcRect/>
            <a:stretch>
              <a:fillRect/>
            </a:stretch>
          </xdr:blipFill>
          <xdr:spPr bwMode="auto">
            <a:xfrm>
              <a:off x="1549977" y="1662545"/>
              <a:ext cx="913534" cy="2242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571500</xdr:colOff>
          <xdr:row>8</xdr:row>
          <xdr:rowOff>164523</xdr:rowOff>
        </xdr:from>
        <xdr:to>
          <xdr:col>12</xdr:col>
          <xdr:colOff>299605</xdr:colOff>
          <xdr:row>10</xdr:row>
          <xdr:rowOff>44475</xdr:rowOff>
        </xdr:to>
        <xdr:pic>
          <xdr:nvPicPr>
            <xdr:cNvPr id="76" name="Picture 75">
              <a:extLst>
                <a:ext uri="{FF2B5EF4-FFF2-40B4-BE49-F238E27FC236}">
                  <a16:creationId xmlns:a16="http://schemas.microsoft.com/office/drawing/2014/main" id="{2C946D03-EEB1-4551-B9FA-C35829B1D02F}"/>
                </a:ext>
              </a:extLst>
            </xdr:cNvPr>
            <xdr:cNvPicPr>
              <a:picLocks noChangeAspect="1" noChangeArrowheads="1"/>
              <a:extLst>
                <a:ext uri="{84589F7E-364E-4C9E-8A38-B11213B215E9}">
                  <a14:cameraTool cellRange="'KPI YOY'!$J$8" spid="_x0000_s2099"/>
                </a:ext>
              </a:extLst>
            </xdr:cNvPicPr>
          </xdr:nvPicPr>
          <xdr:blipFill>
            <a:blip xmlns:r="http://schemas.openxmlformats.org/officeDocument/2006/relationships" r:embed="rId13"/>
            <a:srcRect/>
            <a:stretch>
              <a:fillRect/>
            </a:stretch>
          </xdr:blipFill>
          <xdr:spPr bwMode="auto">
            <a:xfrm>
              <a:off x="6373091" y="1619250"/>
              <a:ext cx="888423" cy="2436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480126</xdr:colOff>
          <xdr:row>8</xdr:row>
          <xdr:rowOff>181840</xdr:rowOff>
        </xdr:from>
        <xdr:to>
          <xdr:col>16</xdr:col>
          <xdr:colOff>307398</xdr:colOff>
          <xdr:row>10</xdr:row>
          <xdr:rowOff>60613</xdr:rowOff>
        </xdr:to>
        <xdr:pic>
          <xdr:nvPicPr>
            <xdr:cNvPr id="78" name="Picture 77">
              <a:extLst>
                <a:ext uri="{FF2B5EF4-FFF2-40B4-BE49-F238E27FC236}">
                  <a16:creationId xmlns:a16="http://schemas.microsoft.com/office/drawing/2014/main" id="{3DA8230E-2FB8-4CA8-9886-874CCD86E7E1}"/>
                </a:ext>
              </a:extLst>
            </xdr:cNvPr>
            <xdr:cNvPicPr>
              <a:picLocks noChangeAspect="1" noChangeArrowheads="1"/>
              <a:extLst>
                <a:ext uri="{84589F7E-364E-4C9E-8A38-B11213B215E9}">
                  <a14:cameraTool cellRange="'KPI YOY'!$K$8" spid="_x0000_s2100"/>
                </a:ext>
              </a:extLst>
            </xdr:cNvPicPr>
          </xdr:nvPicPr>
          <xdr:blipFill>
            <a:blip xmlns:r="http://schemas.openxmlformats.org/officeDocument/2006/relationships" r:embed="rId14"/>
            <a:srcRect/>
            <a:stretch>
              <a:fillRect/>
            </a:stretch>
          </xdr:blipFill>
          <xdr:spPr bwMode="auto">
            <a:xfrm>
              <a:off x="8602353" y="1636567"/>
              <a:ext cx="987590" cy="24245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424288</xdr:colOff>
          <xdr:row>8</xdr:row>
          <xdr:rowOff>173182</xdr:rowOff>
        </xdr:from>
        <xdr:to>
          <xdr:col>20</xdr:col>
          <xdr:colOff>346363</xdr:colOff>
          <xdr:row>10</xdr:row>
          <xdr:rowOff>60614</xdr:rowOff>
        </xdr:to>
        <xdr:pic>
          <xdr:nvPicPr>
            <xdr:cNvPr id="80" name="Picture 79">
              <a:extLst>
                <a:ext uri="{FF2B5EF4-FFF2-40B4-BE49-F238E27FC236}">
                  <a16:creationId xmlns:a16="http://schemas.microsoft.com/office/drawing/2014/main" id="{A41BBE42-67DC-4276-A8A6-26A4BEA8CC03}"/>
                </a:ext>
              </a:extLst>
            </xdr:cNvPr>
            <xdr:cNvPicPr>
              <a:picLocks noChangeAspect="1" noChangeArrowheads="1"/>
              <a:extLst>
                <a:ext uri="{84589F7E-364E-4C9E-8A38-B11213B215E9}">
                  <a14:cameraTool cellRange="'KPI YOY'!$L$8" spid="_x0000_s2101"/>
                </a:ext>
              </a:extLst>
            </xdr:cNvPicPr>
          </xdr:nvPicPr>
          <xdr:blipFill>
            <a:blip xmlns:r="http://schemas.openxmlformats.org/officeDocument/2006/relationships" r:embed="rId15"/>
            <a:srcRect/>
            <a:stretch>
              <a:fillRect/>
            </a:stretch>
          </xdr:blipFill>
          <xdr:spPr bwMode="auto">
            <a:xfrm>
              <a:off x="10867152" y="1627909"/>
              <a:ext cx="1082393" cy="25111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t" refreshedDate="45681.396135648145" createdVersion="6" refreshedVersion="6" minRefreshableVersion="3" recordCount="9994" xr:uid="{D1A1EFA6-D97D-46C5-A063-8E846C493987}">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29204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38CB70-26CA-4464-9C76-3F467D32182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1"/>
          </reference>
        </references>
      </pivotArea>
    </chartFormat>
    <chartFormat chart="9"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A931E-9554-4145-9BCC-E9E6389FC68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79880E-018B-4E39-893E-127885344FF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0"/>
          </reference>
        </references>
      </pivotArea>
    </chartFormat>
    <chartFormat chart="4" format="15">
      <pivotArea type="data" outline="0" fieldPosition="0">
        <references count="2">
          <reference field="4294967294" count="1" selected="0">
            <x v="0"/>
          </reference>
          <reference field="15" count="1" selected="0">
            <x v="1"/>
          </reference>
        </references>
      </pivotArea>
    </chartFormat>
    <chartFormat chart="4" format="16">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8B9E94-1D80-4C5D-9F2C-B74097FEE1EC}"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9CC80C-26F3-4752-A88D-3DD357FD899E}"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127E92-F9A8-448F-A2A9-54255985BF4A}"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517DF2-AD35-40C4-A319-26375870DE4F}"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3F9F0E-7ADC-41FC-B2FE-445E523737B3}"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CAE3B1-E5AD-4C62-BFA2-02CF8A60DCD0}"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30816B-0799-4B51-BF10-2EFC501CF71F}"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DF859A-A721-4E47-8C95-534FF8D2757E}" name="PivotTable1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F5E3BF-35F7-4C9D-B418-AA6EAD587813}" sourceName="Year">
  <pivotTables>
    <pivotTable tabId="4" name="PivotTable2"/>
    <pivotTable tabId="3" name="PivotTable1"/>
    <pivotTable tabId="8" name="PivotTable12"/>
    <pivotTable tabId="8" name="PivotTable13"/>
    <pivotTable tabId="8" name="PivotTable15"/>
    <pivotTable tabId="8" name="PivotTable16"/>
    <pivotTable tabId="8" name="PivotTable17"/>
    <pivotTable tabId="6" name="PivotTable8"/>
    <pivotTable tabId="5" name="PivotTable7"/>
    <pivotTable tabId="7" name="PivotTable11"/>
  </pivotTables>
  <data>
    <tabular pivotCacheId="122920444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38F6333-1E94-4BC1-9B8C-06384A7CAE5C}" sourceName="Segment">
  <pivotTables>
    <pivotTable tabId="4" name="PivotTable2"/>
    <pivotTable tabId="3" name="PivotTable1"/>
    <pivotTable tabId="8" name="PivotTable12"/>
    <pivotTable tabId="8" name="PivotTable13"/>
    <pivotTable tabId="8" name="PivotTable15"/>
    <pivotTable tabId="8" name="PivotTable16"/>
    <pivotTable tabId="8" name="PivotTable17"/>
    <pivotTable tabId="9" name="PivotTable19"/>
    <pivotTable tabId="6" name="PivotTable8"/>
    <pivotTable tabId="5" name="PivotTable7"/>
    <pivotTable tabId="7" name="PivotTable11"/>
  </pivotTables>
  <data>
    <tabular pivotCacheId="12292044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6639996-6739-4417-9E49-9D64DC648510}" sourceName="Region">
  <pivotTables>
    <pivotTable tabId="4" name="PivotTable2"/>
    <pivotTable tabId="3" name="PivotTable1"/>
    <pivotTable tabId="8" name="PivotTable12"/>
    <pivotTable tabId="8" name="PivotTable13"/>
    <pivotTable tabId="8" name="PivotTable15"/>
    <pivotTable tabId="8" name="PivotTable16"/>
    <pivotTable tabId="8" name="PivotTable17"/>
    <pivotTable tabId="9" name="PivotTable19"/>
    <pivotTable tabId="6" name="PivotTable8"/>
    <pivotTable tabId="5" name="PivotTable7"/>
    <pivotTable tabId="7" name="PivotTable11"/>
  </pivotTables>
  <data>
    <tabular pivotCacheId="12292044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837CA25-896A-467E-A77D-AF24313A30B9}" cache="Slicer_Year" caption="Year" rowHeight="241300"/>
  <slicer name="Segment" xr10:uid="{079917CA-33F5-490B-A0D6-5A7713894CA8}" cache="Slicer_Segment" caption="Segment" rowHeight="241300"/>
  <slicer name="Region" xr10:uid="{008EFABC-223F-4D62-85B3-CBD8CAA5BDD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BBB49B1-7CD1-42C2-97D5-786399800498}" cache="Slicer_Year" caption="Year" style="AB" rowHeight="241300"/>
  <slicer name="Segment 2" xr10:uid="{65D02CC2-A140-4D71-A373-595BEEF74786}" cache="Slicer_Segment" caption="Segment" style="AB" rowHeight="241300"/>
  <slicer name="Region 2" xr10:uid="{5B33326A-A10B-4126-B4CB-0A8EE5AF7E65}"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AC30C044-3835-436A-8343-7E2D90A66E27}"/>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84454-90D1-4AC2-9FC7-9C48FE8EB28C}">
  <dimension ref="A3:C16"/>
  <sheetViews>
    <sheetView workbookViewId="0">
      <selection activeCell="B5" sqref="B5"/>
    </sheetView>
  </sheetViews>
  <sheetFormatPr defaultRowHeight="15"/>
  <cols>
    <col min="1" max="1" width="13.140625" bestFit="1" customWidth="1"/>
    <col min="2" max="2" width="12.140625" bestFit="1" customWidth="1"/>
    <col min="3" max="3" width="12.5703125" bestFit="1" customWidth="1"/>
  </cols>
  <sheetData>
    <row r="3" spans="1:3">
      <c r="A3" s="7" t="s">
        <v>10933</v>
      </c>
      <c r="B3" s="6" t="s">
        <v>10951</v>
      </c>
      <c r="C3" s="13" t="s">
        <v>10952</v>
      </c>
    </row>
    <row r="4" spans="1:3">
      <c r="A4" s="21" t="s">
        <v>10936</v>
      </c>
      <c r="B4" s="24">
        <v>95365.937600000019</v>
      </c>
      <c r="C4" s="25">
        <v>9199.2699999999986</v>
      </c>
    </row>
    <row r="5" spans="1:3">
      <c r="A5" s="22" t="s">
        <v>10937</v>
      </c>
      <c r="B5" s="26">
        <v>60172.649400000024</v>
      </c>
      <c r="C5" s="27">
        <v>10288.898699999991</v>
      </c>
    </row>
    <row r="6" spans="1:3">
      <c r="A6" s="22" t="s">
        <v>10938</v>
      </c>
      <c r="B6" s="26">
        <v>199252.98399999991</v>
      </c>
      <c r="C6" s="27">
        <v>26806.573700000015</v>
      </c>
    </row>
    <row r="7" spans="1:3">
      <c r="A7" s="22" t="s">
        <v>10939</v>
      </c>
      <c r="B7" s="26">
        <v>141851.5674</v>
      </c>
      <c r="C7" s="27">
        <v>13437.806799999998</v>
      </c>
    </row>
    <row r="8" spans="1:3">
      <c r="A8" s="22" t="s">
        <v>10940</v>
      </c>
      <c r="B8" s="26">
        <v>156122.28669999994</v>
      </c>
      <c r="C8" s="27">
        <v>22308.51279999999</v>
      </c>
    </row>
    <row r="9" spans="1:3">
      <c r="A9" s="22" t="s">
        <v>10941</v>
      </c>
      <c r="B9" s="26">
        <v>147082.61130000011</v>
      </c>
      <c r="C9" s="27">
        <v>20899.334500000012</v>
      </c>
    </row>
    <row r="10" spans="1:3">
      <c r="A10" s="22" t="s">
        <v>10942</v>
      </c>
      <c r="B10" s="26">
        <v>149580.83800000031</v>
      </c>
      <c r="C10" s="27">
        <v>13535.38299999998</v>
      </c>
    </row>
    <row r="11" spans="1:3">
      <c r="A11" s="22" t="s">
        <v>10943</v>
      </c>
      <c r="B11" s="26">
        <v>159589.45099999988</v>
      </c>
      <c r="C11" s="27">
        <v>21896.715399999972</v>
      </c>
    </row>
    <row r="12" spans="1:3">
      <c r="A12" s="22" t="s">
        <v>10944</v>
      </c>
      <c r="B12" s="26">
        <v>309770.09970000025</v>
      </c>
      <c r="C12" s="27">
        <v>37293.192500000034</v>
      </c>
    </row>
    <row r="13" spans="1:3">
      <c r="A13" s="22" t="s">
        <v>10945</v>
      </c>
      <c r="B13" s="26">
        <v>197115.20170000009</v>
      </c>
      <c r="C13" s="27">
        <v>31469.663800000035</v>
      </c>
    </row>
    <row r="14" spans="1:3">
      <c r="A14" s="22" t="s">
        <v>10946</v>
      </c>
      <c r="B14" s="26">
        <v>349120.07400000008</v>
      </c>
      <c r="C14" s="27">
        <v>35825.536599999927</v>
      </c>
    </row>
    <row r="15" spans="1:3">
      <c r="A15" s="22" t="s">
        <v>10947</v>
      </c>
      <c r="B15" s="26">
        <v>332177.15950000001</v>
      </c>
      <c r="C15" s="27">
        <v>43436.13390000003</v>
      </c>
    </row>
    <row r="16" spans="1:3">
      <c r="A16" s="23" t="s">
        <v>10934</v>
      </c>
      <c r="B16" s="16">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9E3C-68FC-4033-A2D0-D34820769ABE}">
  <dimension ref="A3:E7"/>
  <sheetViews>
    <sheetView workbookViewId="0">
      <selection activeCell="B4" sqref="B4"/>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7" t="s">
        <v>10933</v>
      </c>
      <c r="B3" s="8" t="s">
        <v>10952</v>
      </c>
      <c r="D3" s="29" t="s">
        <v>15</v>
      </c>
      <c r="E3" s="30" t="s">
        <v>21</v>
      </c>
    </row>
    <row r="4" spans="1:5">
      <c r="A4" s="9" t="s">
        <v>71</v>
      </c>
      <c r="B4" s="10">
        <v>145454.9480999998</v>
      </c>
      <c r="D4" t="str">
        <f>A4</f>
        <v>Technology</v>
      </c>
      <c r="E4" s="31">
        <f>B4</f>
        <v>145454.9480999998</v>
      </c>
    </row>
    <row r="5" spans="1:5">
      <c r="A5" s="20" t="s">
        <v>46</v>
      </c>
      <c r="B5" s="28">
        <v>122490.8008000001</v>
      </c>
      <c r="D5" t="str">
        <f t="shared" ref="D5:D6" si="0">A5</f>
        <v>Office Supplies</v>
      </c>
      <c r="E5" s="31">
        <f t="shared" ref="E5:E6" si="1">B5</f>
        <v>122490.8008000001</v>
      </c>
    </row>
    <row r="6" spans="1:5">
      <c r="A6" s="20" t="s">
        <v>32</v>
      </c>
      <c r="B6" s="28">
        <v>18451.272799999992</v>
      </c>
      <c r="D6" t="str">
        <f t="shared" si="0"/>
        <v>Furniture</v>
      </c>
      <c r="E6" s="31">
        <f t="shared" si="1"/>
        <v>18451.272799999992</v>
      </c>
    </row>
    <row r="7" spans="1:5">
      <c r="A7" s="11" t="s">
        <v>10934</v>
      </c>
      <c r="B7" s="12">
        <v>286397.02169999992</v>
      </c>
      <c r="D7" s="29" t="s">
        <v>10934</v>
      </c>
      <c r="E7" s="31">
        <f>SUM(E4:E6)</f>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DA55B-48D6-48CB-9AFF-994B15B86C58}">
  <dimension ref="A3:B7"/>
  <sheetViews>
    <sheetView workbookViewId="0">
      <selection activeCell="E15" sqref="E15"/>
    </sheetView>
  </sheetViews>
  <sheetFormatPr defaultRowHeight="15"/>
  <cols>
    <col min="1" max="1" width="14.5703125" bestFit="1" customWidth="1"/>
    <col min="2" max="2" width="12.140625" bestFit="1" customWidth="1"/>
  </cols>
  <sheetData>
    <row r="3" spans="1:2">
      <c r="A3" s="7" t="s">
        <v>10933</v>
      </c>
      <c r="B3" s="8" t="s">
        <v>10951</v>
      </c>
    </row>
    <row r="4" spans="1:2">
      <c r="A4" s="9" t="s">
        <v>32</v>
      </c>
      <c r="B4" s="32">
        <v>0.32300170530281774</v>
      </c>
    </row>
    <row r="5" spans="1:2">
      <c r="A5" s="20" t="s">
        <v>46</v>
      </c>
      <c r="B5" s="33">
        <v>0.31301008302169103</v>
      </c>
    </row>
    <row r="6" spans="1:2">
      <c r="A6" s="20" t="s">
        <v>71</v>
      </c>
      <c r="B6" s="33">
        <v>0.36398821167549117</v>
      </c>
    </row>
    <row r="7" spans="1:2">
      <c r="A7" s="11"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78298-73BC-497D-AF50-2419D612C539}">
  <dimension ref="A3:E53"/>
  <sheetViews>
    <sheetView workbookViewId="0">
      <selection activeCell="H6" sqref="H6"/>
    </sheetView>
  </sheetViews>
  <sheetFormatPr defaultRowHeight="15"/>
  <cols>
    <col min="1" max="1" width="18.7109375" bestFit="1" customWidth="1"/>
    <col min="2" max="2" width="12.140625" bestFit="1" customWidth="1"/>
    <col min="4" max="4" width="18.7109375" bestFit="1" customWidth="1"/>
    <col min="5" max="5" width="12" bestFit="1" customWidth="1"/>
  </cols>
  <sheetData>
    <row r="3" spans="1:5">
      <c r="A3" s="7" t="s">
        <v>10933</v>
      </c>
      <c r="B3" s="8" t="s">
        <v>10951</v>
      </c>
      <c r="D3" s="29" t="s">
        <v>11</v>
      </c>
      <c r="E3" s="30" t="s">
        <v>18</v>
      </c>
    </row>
    <row r="4" spans="1:5">
      <c r="A4" s="9" t="s">
        <v>358</v>
      </c>
      <c r="B4" s="10">
        <v>19510.639999999992</v>
      </c>
      <c r="D4" t="str">
        <f>A4</f>
        <v>Alabama</v>
      </c>
      <c r="E4" s="31">
        <f>B4</f>
        <v>19510.639999999992</v>
      </c>
    </row>
    <row r="5" spans="1:5">
      <c r="A5" s="20" t="s">
        <v>310</v>
      </c>
      <c r="B5" s="28">
        <v>35282.000999999997</v>
      </c>
      <c r="D5" t="str">
        <f t="shared" ref="D5:D52" si="0">A5</f>
        <v>Arizona</v>
      </c>
      <c r="E5" s="31">
        <f t="shared" ref="E5:E52" si="1">B5</f>
        <v>35282.000999999997</v>
      </c>
    </row>
    <row r="6" spans="1:5">
      <c r="A6" s="20" t="s">
        <v>1707</v>
      </c>
      <c r="B6" s="28">
        <v>11678.129999999997</v>
      </c>
      <c r="D6" t="str">
        <f t="shared" si="0"/>
        <v>Arkansas</v>
      </c>
      <c r="E6" s="31">
        <f t="shared" si="1"/>
        <v>11678.129999999997</v>
      </c>
    </row>
    <row r="7" spans="1:5">
      <c r="A7" s="20" t="s">
        <v>43</v>
      </c>
      <c r="B7" s="28">
        <v>457687.63150000101</v>
      </c>
      <c r="D7" t="str">
        <f t="shared" si="0"/>
        <v>California</v>
      </c>
      <c r="E7" s="31">
        <f t="shared" si="1"/>
        <v>457687.63150000101</v>
      </c>
    </row>
    <row r="8" spans="1:5">
      <c r="A8" s="20" t="s">
        <v>457</v>
      </c>
      <c r="B8" s="28">
        <v>32108.117999999995</v>
      </c>
      <c r="D8" t="str">
        <f t="shared" si="0"/>
        <v>Colorado</v>
      </c>
      <c r="E8" s="31">
        <f t="shared" si="1"/>
        <v>32108.117999999995</v>
      </c>
    </row>
    <row r="9" spans="1:5">
      <c r="A9" s="20" t="s">
        <v>747</v>
      </c>
      <c r="B9" s="28">
        <v>13384.356999999996</v>
      </c>
      <c r="D9" t="str">
        <f t="shared" si="0"/>
        <v>Connecticut</v>
      </c>
      <c r="E9" s="31">
        <f t="shared" si="1"/>
        <v>13384.356999999996</v>
      </c>
    </row>
    <row r="10" spans="1:5">
      <c r="A10" s="20" t="s">
        <v>245</v>
      </c>
      <c r="B10" s="28">
        <v>27451.068999999992</v>
      </c>
      <c r="D10" t="str">
        <f t="shared" si="0"/>
        <v>Delaware</v>
      </c>
      <c r="E10" s="31">
        <f t="shared" si="1"/>
        <v>27451.068999999992</v>
      </c>
    </row>
    <row r="11" spans="1:5">
      <c r="A11" s="20" t="s">
        <v>3034</v>
      </c>
      <c r="B11" s="28">
        <v>2865.0199999999995</v>
      </c>
      <c r="D11" t="str">
        <f t="shared" si="0"/>
        <v>District of Columbia</v>
      </c>
      <c r="E11" s="31">
        <f t="shared" si="1"/>
        <v>2865.0199999999995</v>
      </c>
    </row>
    <row r="12" spans="1:5">
      <c r="A12" s="20" t="s">
        <v>54</v>
      </c>
      <c r="B12" s="28">
        <v>89473.707999999999</v>
      </c>
      <c r="D12" t="str">
        <f t="shared" si="0"/>
        <v>Florida</v>
      </c>
      <c r="E12" s="31">
        <f t="shared" si="1"/>
        <v>89473.707999999999</v>
      </c>
    </row>
    <row r="13" spans="1:5">
      <c r="A13" s="20" t="s">
        <v>1272</v>
      </c>
      <c r="B13" s="28">
        <v>49095.840000000004</v>
      </c>
      <c r="D13" t="str">
        <f t="shared" si="0"/>
        <v>Georgia</v>
      </c>
      <c r="E13" s="31">
        <f t="shared" si="1"/>
        <v>49095.840000000004</v>
      </c>
    </row>
    <row r="14" spans="1:5">
      <c r="A14" s="20" t="s">
        <v>6260</v>
      </c>
      <c r="B14" s="28">
        <v>4382.4860000000017</v>
      </c>
      <c r="D14" t="str">
        <f t="shared" si="0"/>
        <v>Idaho</v>
      </c>
      <c r="E14" s="31">
        <f t="shared" si="1"/>
        <v>4382.4860000000017</v>
      </c>
    </row>
    <row r="15" spans="1:5">
      <c r="A15" s="20" t="s">
        <v>211</v>
      </c>
      <c r="B15" s="28">
        <v>80166.10099999985</v>
      </c>
      <c r="D15" t="str">
        <f t="shared" si="0"/>
        <v>Illinois</v>
      </c>
      <c r="E15" s="31">
        <f t="shared" si="1"/>
        <v>80166.10099999985</v>
      </c>
    </row>
    <row r="16" spans="1:5">
      <c r="A16" s="20" t="s">
        <v>254</v>
      </c>
      <c r="B16" s="28">
        <v>53555.360000000001</v>
      </c>
      <c r="D16" t="str">
        <f t="shared" si="0"/>
        <v>Indiana</v>
      </c>
      <c r="E16" s="31">
        <f t="shared" si="1"/>
        <v>53555.360000000001</v>
      </c>
    </row>
    <row r="17" spans="1:5">
      <c r="A17" s="20" t="s">
        <v>489</v>
      </c>
      <c r="B17" s="28">
        <v>4579.7599999999993</v>
      </c>
      <c r="D17" t="str">
        <f t="shared" si="0"/>
        <v>Iowa</v>
      </c>
      <c r="E17" s="31">
        <f t="shared" si="1"/>
        <v>4579.7599999999993</v>
      </c>
    </row>
    <row r="18" spans="1:5">
      <c r="A18" s="20" t="s">
        <v>4530</v>
      </c>
      <c r="B18" s="28">
        <v>2914.31</v>
      </c>
      <c r="D18" t="str">
        <f t="shared" si="0"/>
        <v>Kansas</v>
      </c>
      <c r="E18" s="31">
        <f t="shared" si="1"/>
        <v>2914.31</v>
      </c>
    </row>
    <row r="19" spans="1:5">
      <c r="A19" s="20" t="s">
        <v>29</v>
      </c>
      <c r="B19" s="28">
        <v>36591.749999999971</v>
      </c>
      <c r="D19" t="str">
        <f t="shared" si="0"/>
        <v>Kentucky</v>
      </c>
      <c r="E19" s="31">
        <f t="shared" si="1"/>
        <v>36591.749999999971</v>
      </c>
    </row>
    <row r="20" spans="1:5">
      <c r="A20" s="20" t="s">
        <v>736</v>
      </c>
      <c r="B20" s="28">
        <v>9217.0299999999988</v>
      </c>
      <c r="D20" t="str">
        <f t="shared" si="0"/>
        <v>Louisiana</v>
      </c>
      <c r="E20" s="31">
        <f t="shared" si="1"/>
        <v>9217.0299999999988</v>
      </c>
    </row>
    <row r="21" spans="1:5">
      <c r="A21" s="20" t="s">
        <v>5235</v>
      </c>
      <c r="B21" s="28">
        <v>1270.53</v>
      </c>
      <c r="D21" t="str">
        <f t="shared" si="0"/>
        <v>Maine</v>
      </c>
      <c r="E21" s="31">
        <f t="shared" si="1"/>
        <v>1270.53</v>
      </c>
    </row>
    <row r="22" spans="1:5">
      <c r="A22" s="20" t="s">
        <v>2735</v>
      </c>
      <c r="B22" s="28">
        <v>23705.523000000005</v>
      </c>
      <c r="D22" t="str">
        <f t="shared" si="0"/>
        <v>Maryland</v>
      </c>
      <c r="E22" s="31">
        <f t="shared" si="1"/>
        <v>23705.523000000005</v>
      </c>
    </row>
    <row r="23" spans="1:5">
      <c r="A23" s="20" t="s">
        <v>1245</v>
      </c>
      <c r="B23" s="28">
        <v>28634.43399999999</v>
      </c>
      <c r="D23" t="str">
        <f t="shared" si="0"/>
        <v>Massachusetts</v>
      </c>
      <c r="E23" s="31">
        <f t="shared" si="1"/>
        <v>28634.43399999999</v>
      </c>
    </row>
    <row r="24" spans="1:5">
      <c r="A24" s="20" t="s">
        <v>238</v>
      </c>
      <c r="B24" s="28">
        <v>76269.614000000016</v>
      </c>
      <c r="D24" t="str">
        <f t="shared" si="0"/>
        <v>Michigan</v>
      </c>
      <c r="E24" s="31">
        <f t="shared" si="1"/>
        <v>76269.614000000016</v>
      </c>
    </row>
    <row r="25" spans="1:5">
      <c r="A25" s="20" t="s">
        <v>229</v>
      </c>
      <c r="B25" s="28">
        <v>29863.149999999994</v>
      </c>
      <c r="D25" t="str">
        <f t="shared" si="0"/>
        <v>Minnesota</v>
      </c>
      <c r="E25" s="31">
        <f t="shared" si="1"/>
        <v>29863.149999999994</v>
      </c>
    </row>
    <row r="26" spans="1:5">
      <c r="A26" s="20" t="s">
        <v>1487</v>
      </c>
      <c r="B26" s="28">
        <v>10771.34</v>
      </c>
      <c r="D26" t="str">
        <f t="shared" si="0"/>
        <v>Mississippi</v>
      </c>
      <c r="E26" s="31">
        <f t="shared" si="1"/>
        <v>10771.34</v>
      </c>
    </row>
    <row r="27" spans="1:5">
      <c r="A27" s="20" t="s">
        <v>596</v>
      </c>
      <c r="B27" s="28">
        <v>22205.149999999998</v>
      </c>
      <c r="D27" t="str">
        <f t="shared" si="0"/>
        <v>Missouri</v>
      </c>
      <c r="E27" s="31">
        <f t="shared" si="1"/>
        <v>22205.149999999998</v>
      </c>
    </row>
    <row r="28" spans="1:5">
      <c r="A28" s="20" t="s">
        <v>1762</v>
      </c>
      <c r="B28" s="28">
        <v>5589.3519999999971</v>
      </c>
      <c r="D28" t="str">
        <f t="shared" si="0"/>
        <v>Montana</v>
      </c>
      <c r="E28" s="31">
        <f t="shared" si="1"/>
        <v>5589.3519999999971</v>
      </c>
    </row>
    <row r="29" spans="1:5">
      <c r="A29" s="20" t="s">
        <v>138</v>
      </c>
      <c r="B29" s="28">
        <v>7464.9299999999985</v>
      </c>
      <c r="D29" t="str">
        <f t="shared" si="0"/>
        <v>Nebraska</v>
      </c>
      <c r="E29" s="31">
        <f t="shared" si="1"/>
        <v>7464.9299999999985</v>
      </c>
    </row>
    <row r="30" spans="1:5">
      <c r="A30" s="20" t="s">
        <v>1392</v>
      </c>
      <c r="B30" s="28">
        <v>16729.101999999999</v>
      </c>
      <c r="D30" t="str">
        <f t="shared" si="0"/>
        <v>Nevada</v>
      </c>
      <c r="E30" s="31">
        <f t="shared" si="1"/>
        <v>16729.101999999999</v>
      </c>
    </row>
    <row r="31" spans="1:5">
      <c r="A31" s="20" t="s">
        <v>2694</v>
      </c>
      <c r="B31" s="28">
        <v>7292.5239999999994</v>
      </c>
      <c r="D31" t="str">
        <f t="shared" si="0"/>
        <v>New Hampshire</v>
      </c>
      <c r="E31" s="31">
        <f t="shared" si="1"/>
        <v>7292.5239999999994</v>
      </c>
    </row>
    <row r="32" spans="1:5">
      <c r="A32" s="20" t="s">
        <v>788</v>
      </c>
      <c r="B32" s="28">
        <v>35764.312000000013</v>
      </c>
      <c r="D32" t="str">
        <f t="shared" si="0"/>
        <v>New Jersey</v>
      </c>
      <c r="E32" s="31">
        <f t="shared" si="1"/>
        <v>35764.312000000013</v>
      </c>
    </row>
    <row r="33" spans="1:5">
      <c r="A33" s="20" t="s">
        <v>668</v>
      </c>
      <c r="B33" s="28">
        <v>4783.5220000000008</v>
      </c>
      <c r="D33" t="str">
        <f t="shared" si="0"/>
        <v>New Mexico</v>
      </c>
      <c r="E33" s="31">
        <f t="shared" si="1"/>
        <v>4783.5220000000008</v>
      </c>
    </row>
    <row r="34" spans="1:5">
      <c r="A34" s="20" t="s">
        <v>267</v>
      </c>
      <c r="B34" s="28">
        <v>310876.27099999978</v>
      </c>
      <c r="D34" t="str">
        <f t="shared" si="0"/>
        <v>New York</v>
      </c>
      <c r="E34" s="31">
        <f t="shared" si="1"/>
        <v>310876.27099999978</v>
      </c>
    </row>
    <row r="35" spans="1:5">
      <c r="A35" s="20" t="s">
        <v>88</v>
      </c>
      <c r="B35" s="28">
        <v>55603.163999999968</v>
      </c>
      <c r="D35" t="str">
        <f t="shared" si="0"/>
        <v>North Carolina</v>
      </c>
      <c r="E35" s="31">
        <f t="shared" si="1"/>
        <v>55603.163999999968</v>
      </c>
    </row>
    <row r="36" spans="1:5">
      <c r="A36" s="20" t="s">
        <v>7449</v>
      </c>
      <c r="B36" s="28">
        <v>919.91</v>
      </c>
      <c r="D36" t="str">
        <f t="shared" si="0"/>
        <v>North Dakota</v>
      </c>
      <c r="E36" s="31">
        <f t="shared" si="1"/>
        <v>919.91</v>
      </c>
    </row>
    <row r="37" spans="1:5">
      <c r="A37" s="20" t="s">
        <v>498</v>
      </c>
      <c r="B37" s="28">
        <v>78258.135999999926</v>
      </c>
      <c r="D37" t="str">
        <f t="shared" si="0"/>
        <v>Ohio</v>
      </c>
      <c r="E37" s="31">
        <f t="shared" si="1"/>
        <v>78258.135999999926</v>
      </c>
    </row>
    <row r="38" spans="1:5">
      <c r="A38" s="20" t="s">
        <v>649</v>
      </c>
      <c r="B38" s="28">
        <v>19683.390000000003</v>
      </c>
      <c r="D38" t="str">
        <f t="shared" si="0"/>
        <v>Oklahoma</v>
      </c>
      <c r="E38" s="31">
        <f t="shared" si="1"/>
        <v>19683.390000000003</v>
      </c>
    </row>
    <row r="39" spans="1:5">
      <c r="A39" s="20" t="s">
        <v>420</v>
      </c>
      <c r="B39" s="28">
        <v>17431.149999999991</v>
      </c>
      <c r="D39" t="str">
        <f t="shared" si="0"/>
        <v>Oregon</v>
      </c>
      <c r="E39" s="31">
        <f t="shared" si="1"/>
        <v>17431.149999999991</v>
      </c>
    </row>
    <row r="40" spans="1:5">
      <c r="A40" s="20" t="s">
        <v>147</v>
      </c>
      <c r="B40" s="28">
        <v>116511.91400000003</v>
      </c>
      <c r="D40" t="str">
        <f t="shared" si="0"/>
        <v>Pennsylvania</v>
      </c>
      <c r="E40" s="31">
        <f t="shared" si="1"/>
        <v>116511.91400000003</v>
      </c>
    </row>
    <row r="41" spans="1:5">
      <c r="A41" s="20" t="s">
        <v>1399</v>
      </c>
      <c r="B41" s="28">
        <v>22627.955999999995</v>
      </c>
      <c r="D41" t="str">
        <f t="shared" si="0"/>
        <v>Rhode Island</v>
      </c>
      <c r="E41" s="31">
        <f t="shared" si="1"/>
        <v>22627.955999999995</v>
      </c>
    </row>
    <row r="42" spans="1:5">
      <c r="A42" s="20" t="s">
        <v>383</v>
      </c>
      <c r="B42" s="28">
        <v>8481.7099999999991</v>
      </c>
      <c r="D42" t="str">
        <f t="shared" si="0"/>
        <v>South Carolina</v>
      </c>
      <c r="E42" s="31">
        <f t="shared" si="1"/>
        <v>8481.7099999999991</v>
      </c>
    </row>
    <row r="43" spans="1:5">
      <c r="A43" s="20" t="s">
        <v>5326</v>
      </c>
      <c r="B43" s="28">
        <v>1315.5600000000002</v>
      </c>
      <c r="D43" t="str">
        <f t="shared" si="0"/>
        <v>South Dakota</v>
      </c>
      <c r="E43" s="31">
        <f t="shared" si="1"/>
        <v>1315.5600000000002</v>
      </c>
    </row>
    <row r="44" spans="1:5">
      <c r="A44" s="20" t="s">
        <v>335</v>
      </c>
      <c r="B44" s="28">
        <v>30661.872999999981</v>
      </c>
      <c r="D44" t="str">
        <f t="shared" si="0"/>
        <v>Tennessee</v>
      </c>
      <c r="E44" s="31">
        <f t="shared" si="1"/>
        <v>30661.872999999981</v>
      </c>
    </row>
    <row r="45" spans="1:5">
      <c r="A45" s="20" t="s">
        <v>104</v>
      </c>
      <c r="B45" s="28">
        <v>170188.04580000002</v>
      </c>
      <c r="D45" t="str">
        <f t="shared" si="0"/>
        <v>Texas</v>
      </c>
      <c r="E45" s="31">
        <f t="shared" si="1"/>
        <v>170188.04580000002</v>
      </c>
    </row>
    <row r="46" spans="1:5">
      <c r="A46" s="20" t="s">
        <v>121</v>
      </c>
      <c r="B46" s="28">
        <v>11220.055999999999</v>
      </c>
      <c r="D46" t="str">
        <f t="shared" si="0"/>
        <v>Utah</v>
      </c>
      <c r="E46" s="31">
        <f t="shared" si="1"/>
        <v>11220.055999999999</v>
      </c>
    </row>
    <row r="47" spans="1:5">
      <c r="A47" s="20" t="s">
        <v>5203</v>
      </c>
      <c r="B47" s="28">
        <v>8929.369999999999</v>
      </c>
      <c r="D47" t="str">
        <f t="shared" si="0"/>
        <v>Vermont</v>
      </c>
      <c r="E47" s="31">
        <f t="shared" si="1"/>
        <v>8929.369999999999</v>
      </c>
    </row>
    <row r="48" spans="1:5">
      <c r="A48" s="20" t="s">
        <v>319</v>
      </c>
      <c r="B48" s="28">
        <v>70636.719999999987</v>
      </c>
      <c r="D48" t="str">
        <f t="shared" si="0"/>
        <v>Virginia</v>
      </c>
      <c r="E48" s="31">
        <f t="shared" si="1"/>
        <v>70636.719999999987</v>
      </c>
    </row>
    <row r="49" spans="1:5">
      <c r="A49" s="20" t="s">
        <v>96</v>
      </c>
      <c r="B49" s="28">
        <v>138641.26999999993</v>
      </c>
      <c r="D49" t="str">
        <f t="shared" si="0"/>
        <v>Washington</v>
      </c>
      <c r="E49" s="31">
        <f t="shared" si="1"/>
        <v>138641.26999999993</v>
      </c>
    </row>
    <row r="50" spans="1:5">
      <c r="A50" s="20" t="s">
        <v>9726</v>
      </c>
      <c r="B50" s="28">
        <v>1209.8240000000001</v>
      </c>
      <c r="D50" t="str">
        <f t="shared" si="0"/>
        <v>West Virginia</v>
      </c>
      <c r="E50" s="31">
        <f t="shared" si="1"/>
        <v>1209.8240000000001</v>
      </c>
    </row>
    <row r="51" spans="1:5">
      <c r="A51" s="20" t="s">
        <v>114</v>
      </c>
      <c r="B51" s="28">
        <v>32114.610000000019</v>
      </c>
      <c r="D51" t="str">
        <f t="shared" si="0"/>
        <v>Wisconsin</v>
      </c>
      <c r="E51" s="31">
        <f t="shared" si="1"/>
        <v>32114.610000000019</v>
      </c>
    </row>
    <row r="52" spans="1:5">
      <c r="A52" s="20" t="s">
        <v>8542</v>
      </c>
      <c r="B52" s="28">
        <v>1603.1360000000002</v>
      </c>
      <c r="D52" t="str">
        <f t="shared" si="0"/>
        <v>Wyoming</v>
      </c>
      <c r="E52" s="31">
        <f t="shared" si="1"/>
        <v>1603.1360000000002</v>
      </c>
    </row>
    <row r="53" spans="1:5">
      <c r="A53" s="11" t="s">
        <v>10934</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D9AAF-AA96-4F37-88A7-F39538611583}">
  <dimension ref="A3:B9"/>
  <sheetViews>
    <sheetView workbookViewId="0">
      <selection activeCell="P14" sqref="P14"/>
    </sheetView>
  </sheetViews>
  <sheetFormatPr defaultRowHeight="15"/>
  <cols>
    <col min="1" max="1" width="13.140625" bestFit="1" customWidth="1"/>
    <col min="2" max="2" width="12.140625" bestFit="1" customWidth="1"/>
  </cols>
  <sheetData>
    <row r="3" spans="1:2">
      <c r="A3" s="7" t="s">
        <v>10933</v>
      </c>
      <c r="B3" s="8" t="s">
        <v>10951</v>
      </c>
    </row>
    <row r="4" spans="1:2">
      <c r="A4" s="9" t="s">
        <v>75</v>
      </c>
      <c r="B4" s="10">
        <v>203412.73300000009</v>
      </c>
    </row>
    <row r="5" spans="1:2">
      <c r="A5" s="20" t="s">
        <v>56</v>
      </c>
      <c r="B5" s="28">
        <v>206965.53200000009</v>
      </c>
    </row>
    <row r="6" spans="1:2">
      <c r="A6" s="20" t="s">
        <v>59</v>
      </c>
      <c r="B6" s="28">
        <v>223843.60800000012</v>
      </c>
    </row>
    <row r="7" spans="1:2">
      <c r="A7" s="20" t="s">
        <v>36</v>
      </c>
      <c r="B7" s="28">
        <v>328449.1030000007</v>
      </c>
    </row>
    <row r="8" spans="1:2">
      <c r="A8" s="20" t="s">
        <v>72</v>
      </c>
      <c r="B8" s="28">
        <v>330007.05400000012</v>
      </c>
    </row>
    <row r="9" spans="1:2">
      <c r="A9" s="11"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A5A96-E032-48E0-AFF6-6338B9B8D220}">
  <dimension ref="A3:N17"/>
  <sheetViews>
    <sheetView workbookViewId="0">
      <selection activeCell="C18" sqref="C18"/>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7" t="s">
        <v>10933</v>
      </c>
      <c r="B3" s="8" t="s">
        <v>10951</v>
      </c>
      <c r="D3" s="7" t="s">
        <v>10933</v>
      </c>
      <c r="E3" s="8" t="s">
        <v>10952</v>
      </c>
      <c r="G3" s="7" t="s">
        <v>10933</v>
      </c>
      <c r="H3" s="8" t="s">
        <v>10953</v>
      </c>
      <c r="J3" s="7" t="s">
        <v>10933</v>
      </c>
      <c r="K3" s="8" t="s">
        <v>10954</v>
      </c>
      <c r="M3" s="7" t="s">
        <v>10933</v>
      </c>
      <c r="N3" s="8" t="s">
        <v>10955</v>
      </c>
    </row>
    <row r="4" spans="1:14">
      <c r="A4" s="21" t="s">
        <v>10936</v>
      </c>
      <c r="B4" s="10">
        <v>95365.937600000019</v>
      </c>
      <c r="D4" s="21" t="s">
        <v>10936</v>
      </c>
      <c r="E4" s="10">
        <v>9199.2699999999986</v>
      </c>
      <c r="G4" s="21" t="s">
        <v>10936</v>
      </c>
      <c r="H4" s="10">
        <v>1500</v>
      </c>
      <c r="J4" s="21" t="s">
        <v>10936</v>
      </c>
      <c r="K4" s="10">
        <v>387</v>
      </c>
      <c r="M4" s="21" t="s">
        <v>10936</v>
      </c>
      <c r="N4" s="10">
        <v>9.6462848596792869E-2</v>
      </c>
    </row>
    <row r="5" spans="1:14">
      <c r="A5" s="22" t="s">
        <v>10937</v>
      </c>
      <c r="B5" s="28">
        <v>60172.649400000024</v>
      </c>
      <c r="D5" s="22" t="s">
        <v>10937</v>
      </c>
      <c r="E5" s="28">
        <v>10288.898699999991</v>
      </c>
      <c r="G5" s="22" t="s">
        <v>10937</v>
      </c>
      <c r="H5" s="28">
        <v>1068</v>
      </c>
      <c r="J5" s="22" t="s">
        <v>10937</v>
      </c>
      <c r="K5" s="28">
        <v>301</v>
      </c>
      <c r="M5" s="22" t="s">
        <v>10937</v>
      </c>
      <c r="N5" s="28">
        <v>0.17098962406664425</v>
      </c>
    </row>
    <row r="6" spans="1:14">
      <c r="A6" s="22" t="s">
        <v>10938</v>
      </c>
      <c r="B6" s="28">
        <v>199252.98399999991</v>
      </c>
      <c r="D6" s="22" t="s">
        <v>10938</v>
      </c>
      <c r="E6" s="28">
        <v>26806.573700000015</v>
      </c>
      <c r="G6" s="22" t="s">
        <v>10938</v>
      </c>
      <c r="H6" s="28">
        <v>2491</v>
      </c>
      <c r="J6" s="22" t="s">
        <v>10938</v>
      </c>
      <c r="K6" s="28">
        <v>680</v>
      </c>
      <c r="M6" s="22" t="s">
        <v>10938</v>
      </c>
      <c r="N6" s="28">
        <v>0.13453536886554246</v>
      </c>
    </row>
    <row r="7" spans="1:14">
      <c r="A7" s="22" t="s">
        <v>10939</v>
      </c>
      <c r="B7" s="28">
        <v>141851.5674</v>
      </c>
      <c r="D7" s="22" t="s">
        <v>10939</v>
      </c>
      <c r="E7" s="28">
        <v>13437.806799999998</v>
      </c>
      <c r="G7" s="22" t="s">
        <v>10939</v>
      </c>
      <c r="H7" s="28">
        <v>2441</v>
      </c>
      <c r="J7" s="22" t="s">
        <v>10939</v>
      </c>
      <c r="K7" s="28">
        <v>663</v>
      </c>
      <c r="M7" s="22" t="s">
        <v>10939</v>
      </c>
      <c r="N7" s="28">
        <v>9.4731465053942004E-2</v>
      </c>
    </row>
    <row r="8" spans="1:14">
      <c r="A8" s="22" t="s">
        <v>10940</v>
      </c>
      <c r="B8" s="28">
        <v>156122.28669999994</v>
      </c>
      <c r="D8" s="22" t="s">
        <v>10940</v>
      </c>
      <c r="E8" s="28">
        <v>22308.51279999999</v>
      </c>
      <c r="G8" s="22" t="s">
        <v>10940</v>
      </c>
      <c r="H8" s="28">
        <v>2850</v>
      </c>
      <c r="J8" s="22" t="s">
        <v>10940</v>
      </c>
      <c r="K8" s="28">
        <v>750</v>
      </c>
      <c r="M8" s="22" t="s">
        <v>10940</v>
      </c>
      <c r="N8" s="28">
        <v>0.14289127626517142</v>
      </c>
    </row>
    <row r="9" spans="1:14">
      <c r="A9" s="22" t="s">
        <v>10941</v>
      </c>
      <c r="B9" s="28">
        <v>147082.61130000011</v>
      </c>
      <c r="D9" s="22" t="s">
        <v>10941</v>
      </c>
      <c r="E9" s="28">
        <v>20899.334500000012</v>
      </c>
      <c r="G9" s="22" t="s">
        <v>10941</v>
      </c>
      <c r="H9" s="28">
        <v>2644</v>
      </c>
      <c r="J9" s="22" t="s">
        <v>10941</v>
      </c>
      <c r="K9" s="28">
        <v>709</v>
      </c>
      <c r="M9" s="22" t="s">
        <v>10941</v>
      </c>
      <c r="N9" s="28">
        <v>0.1420924901678027</v>
      </c>
    </row>
    <row r="10" spans="1:14">
      <c r="A10" s="22" t="s">
        <v>10942</v>
      </c>
      <c r="B10" s="28">
        <v>149580.83800000031</v>
      </c>
      <c r="D10" s="22" t="s">
        <v>10942</v>
      </c>
      <c r="E10" s="28">
        <v>13535.38299999998</v>
      </c>
      <c r="G10" s="22" t="s">
        <v>10942</v>
      </c>
      <c r="H10" s="28">
        <v>2705</v>
      </c>
      <c r="J10" s="22" t="s">
        <v>10942</v>
      </c>
      <c r="K10" s="28">
        <v>708</v>
      </c>
      <c r="M10" s="22" t="s">
        <v>10942</v>
      </c>
      <c r="N10" s="28">
        <v>9.0488749635163512E-2</v>
      </c>
    </row>
    <row r="11" spans="1:14">
      <c r="A11" s="22" t="s">
        <v>10943</v>
      </c>
      <c r="B11" s="28">
        <v>159589.45099999988</v>
      </c>
      <c r="D11" s="22" t="s">
        <v>10943</v>
      </c>
      <c r="E11" s="28">
        <v>21896.715399999972</v>
      </c>
      <c r="G11" s="22" t="s">
        <v>10943</v>
      </c>
      <c r="H11" s="28">
        <v>2796</v>
      </c>
      <c r="J11" s="22" t="s">
        <v>10943</v>
      </c>
      <c r="K11" s="28">
        <v>710</v>
      </c>
      <c r="M11" s="22" t="s">
        <v>10943</v>
      </c>
      <c r="N11" s="28">
        <v>0.13720653378273723</v>
      </c>
    </row>
    <row r="12" spans="1:14">
      <c r="A12" s="22" t="s">
        <v>10944</v>
      </c>
      <c r="B12" s="28">
        <v>309770.09970000025</v>
      </c>
      <c r="D12" s="22" t="s">
        <v>10944</v>
      </c>
      <c r="E12" s="28">
        <v>37293.192500000034</v>
      </c>
      <c r="G12" s="22" t="s">
        <v>10944</v>
      </c>
      <c r="H12" s="28">
        <v>5073</v>
      </c>
      <c r="J12" s="22" t="s">
        <v>10944</v>
      </c>
      <c r="K12" s="28">
        <v>1386</v>
      </c>
      <c r="M12" s="22" t="s">
        <v>10944</v>
      </c>
      <c r="N12" s="28">
        <v>0.12038990379031732</v>
      </c>
    </row>
    <row r="13" spans="1:14">
      <c r="A13" s="22" t="s">
        <v>10945</v>
      </c>
      <c r="B13" s="28">
        <v>197115.20170000009</v>
      </c>
      <c r="D13" s="22" t="s">
        <v>10945</v>
      </c>
      <c r="E13" s="28">
        <v>31469.663800000035</v>
      </c>
      <c r="G13" s="22" t="s">
        <v>10945</v>
      </c>
      <c r="H13" s="28">
        <v>3095</v>
      </c>
      <c r="J13" s="22" t="s">
        <v>10945</v>
      </c>
      <c r="K13" s="28">
        <v>817</v>
      </c>
      <c r="M13" s="22" t="s">
        <v>10945</v>
      </c>
      <c r="N13" s="28">
        <v>0.15965112547684351</v>
      </c>
    </row>
    <row r="14" spans="1:14">
      <c r="A14" s="22" t="s">
        <v>10946</v>
      </c>
      <c r="B14" s="28">
        <v>349120.07400000008</v>
      </c>
      <c r="D14" s="22" t="s">
        <v>10946</v>
      </c>
      <c r="E14" s="28">
        <v>35825.536599999927</v>
      </c>
      <c r="G14" s="22" t="s">
        <v>10946</v>
      </c>
      <c r="H14" s="28">
        <v>5741</v>
      </c>
      <c r="J14" s="22" t="s">
        <v>10946</v>
      </c>
      <c r="K14" s="28">
        <v>1462</v>
      </c>
      <c r="M14" s="22" t="s">
        <v>10946</v>
      </c>
      <c r="N14" s="28">
        <v>0.10261666191099604</v>
      </c>
    </row>
    <row r="15" spans="1:14">
      <c r="A15" s="22" t="s">
        <v>10947</v>
      </c>
      <c r="B15" s="28">
        <v>332177.15950000001</v>
      </c>
      <c r="D15" s="22" t="s">
        <v>10947</v>
      </c>
      <c r="E15" s="28">
        <v>43436.13390000003</v>
      </c>
      <c r="G15" s="22" t="s">
        <v>10947</v>
      </c>
      <c r="H15" s="28">
        <v>5469</v>
      </c>
      <c r="J15" s="22" t="s">
        <v>10947</v>
      </c>
      <c r="K15" s="28">
        <v>1421</v>
      </c>
      <c r="M15" s="22" t="s">
        <v>10947</v>
      </c>
      <c r="N15" s="28">
        <v>0.13076195234308405</v>
      </c>
    </row>
    <row r="16" spans="1:14">
      <c r="A16" s="23" t="s">
        <v>10934</v>
      </c>
      <c r="B16" s="12">
        <v>2297200.8603000008</v>
      </c>
      <c r="D16" s="23" t="s">
        <v>10934</v>
      </c>
      <c r="E16" s="12">
        <v>286397.02169999998</v>
      </c>
      <c r="G16" s="23" t="s">
        <v>10934</v>
      </c>
      <c r="H16" s="12">
        <v>37873</v>
      </c>
      <c r="J16" s="23" t="s">
        <v>10934</v>
      </c>
      <c r="K16" s="12">
        <v>9994</v>
      </c>
      <c r="M16" s="23" t="s">
        <v>10934</v>
      </c>
      <c r="N16" s="12">
        <v>0.12467217240315856</v>
      </c>
    </row>
    <row r="17" spans="2:14">
      <c r="B17" s="35">
        <f>GETPIVOTDATA("Sales",$A$3)</f>
        <v>2297200.8603000008</v>
      </c>
      <c r="E17" s="35">
        <f>GETPIVOTDATA("Profit",$D$3)</f>
        <v>286397.02169999998</v>
      </c>
      <c r="H17" s="36">
        <f>GETPIVOTDATA("Quantity",$G$3)</f>
        <v>37873</v>
      </c>
      <c r="K17" s="36">
        <f>GETPIVOTDATA("Order ID",$J$3)</f>
        <v>9994</v>
      </c>
      <c r="N17" s="3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25607-13BB-41EA-922D-182E53A7E02B}">
  <dimension ref="A3:L8"/>
  <sheetViews>
    <sheetView workbookViewId="0">
      <selection activeCell="L8" sqref="L8"/>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9" width="12.140625" bestFit="1" customWidth="1"/>
    <col min="10" max="10" width="10.85546875" bestFit="1" customWidth="1"/>
    <col min="11" max="11" width="12.140625" bestFit="1" customWidth="1"/>
    <col min="12" max="12" width="12.85546875" bestFit="1" customWidth="1"/>
  </cols>
  <sheetData>
    <row r="3" spans="1:12">
      <c r="A3" s="7" t="s">
        <v>10933</v>
      </c>
      <c r="B3" s="6" t="s">
        <v>10951</v>
      </c>
      <c r="C3" s="38" t="s">
        <v>10952</v>
      </c>
      <c r="D3" s="38" t="s">
        <v>10953</v>
      </c>
      <c r="E3" s="38" t="s">
        <v>10954</v>
      </c>
      <c r="F3" s="13" t="s">
        <v>10955</v>
      </c>
    </row>
    <row r="4" spans="1:12">
      <c r="A4" s="9" t="s">
        <v>10935</v>
      </c>
      <c r="B4" s="14">
        <v>484247.49810000096</v>
      </c>
      <c r="C4" s="39">
        <v>49543.974100000007</v>
      </c>
      <c r="D4" s="39">
        <v>7581</v>
      </c>
      <c r="E4" s="39">
        <v>1993</v>
      </c>
      <c r="F4" s="15">
        <v>0.10231126499236715</v>
      </c>
    </row>
    <row r="5" spans="1:12">
      <c r="A5" s="20" t="s">
        <v>10948</v>
      </c>
      <c r="B5" s="18">
        <v>470532.50899999985</v>
      </c>
      <c r="C5" s="40">
        <v>61618.603700000051</v>
      </c>
      <c r="D5" s="40">
        <v>7979</v>
      </c>
      <c r="E5" s="40">
        <v>2102</v>
      </c>
      <c r="F5" s="19">
        <v>0.13095504034557592</v>
      </c>
    </row>
    <row r="6" spans="1:12">
      <c r="A6" s="20" t="s">
        <v>10949</v>
      </c>
      <c r="B6" s="18">
        <v>608473.83000000066</v>
      </c>
      <c r="C6" s="40">
        <v>81726.930800000177</v>
      </c>
      <c r="D6" s="40">
        <v>9810</v>
      </c>
      <c r="E6" s="40">
        <v>2580</v>
      </c>
      <c r="F6" s="19">
        <v>0.13431461924993568</v>
      </c>
    </row>
    <row r="7" spans="1:12">
      <c r="A7" s="41" t="s">
        <v>10950</v>
      </c>
      <c r="B7" s="42">
        <v>733947.0231999997</v>
      </c>
      <c r="C7" s="43">
        <v>93507.513099999967</v>
      </c>
      <c r="D7" s="43">
        <v>12503</v>
      </c>
      <c r="E7" s="43">
        <v>3319</v>
      </c>
      <c r="F7" s="44">
        <v>0.12740362743390987</v>
      </c>
    </row>
    <row r="8" spans="1:12">
      <c r="H8" s="45">
        <f>(GETPIVOTDATA("Sum of Sales",$A$3,"Years",2014)/GETPIVOTDATA("Sum of Sales",$A$3,"Years",2013))-1</f>
        <v>0.20620967905883303</v>
      </c>
      <c r="I8" s="45">
        <f>(GETPIVOTDATA("Sum of Profit",$A$3,"Years",2014)/GETPIVOTDATA("Sum of Profit",$A$3,"Years",2013))-1</f>
        <v>0.14414565902185772</v>
      </c>
      <c r="J8" s="45">
        <f>(GETPIVOTDATA("Sum of Quantity",$A$3,"Years",2014)/GETPIVOTDATA("Sum of Quantity",$A$3,"Years",2013))-1</f>
        <v>0.27451580020387367</v>
      </c>
      <c r="K8" s="45">
        <f>(GETPIVOTDATA("Count of Order ID",$A$3,"Years",2014)/GETPIVOTDATA("Count of Order ID",$A$3,"Years",2013))-1</f>
        <v>0.2864341085271318</v>
      </c>
      <c r="L8" s="45">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20" sqref="G20"/>
    </sheetView>
  </sheetViews>
  <sheetFormatPr defaultColWidth="14.42578125" defaultRowHeight="15" customHeight="1"/>
  <cols>
    <col min="1" max="1" width="9.85546875" bestFit="1" customWidth="1"/>
    <col min="2" max="2" width="15" bestFit="1" customWidth="1"/>
    <col min="3" max="3" width="7.42578125" bestFit="1" customWidth="1"/>
    <col min="4" max="4" width="13.5703125" bestFit="1" customWidth="1"/>
    <col min="5" max="5" width="12.140625" bestFit="1" customWidth="1"/>
    <col min="6" max="6" width="13.85546875" bestFit="1" customWidth="1"/>
    <col min="7" max="7" width="14.71093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28515625" bestFit="1" customWidth="1"/>
    <col min="14" max="14" width="9.7109375" bestFit="1" customWidth="1"/>
    <col min="15" max="15" width="16.7109375" bestFit="1" customWidth="1"/>
    <col min="16" max="16" width="14.5703125" bestFit="1" customWidth="1"/>
    <col min="17" max="17" width="15.7109375" bestFit="1" customWidth="1"/>
    <col min="18" max="18" width="119.28515625" bestFit="1" customWidth="1"/>
    <col min="19" max="19" width="10" bestFit="1" customWidth="1"/>
    <col min="20" max="20" width="11.28515625" bestFit="1" customWidth="1"/>
    <col min="21" max="21" width="11.42578125" bestFit="1" customWidth="1"/>
    <col min="22" max="22" width="10.7109375" bestFit="1"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topLeftCell="A10" zoomScale="90" zoomScaleNormal="90" workbookViewId="0">
      <selection activeCell="W9" sqref="W9"/>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spans="10:10" ht="14.25" customHeight="1"/>
    <row r="34" spans="10:10" ht="14.25" customHeight="1"/>
    <row r="35" spans="10:10" ht="14.25" customHeight="1">
      <c r="J35" s="46"/>
    </row>
    <row r="36" spans="10:10" ht="14.25" customHeight="1"/>
    <row r="37" spans="10:10" ht="14.25" customHeight="1"/>
    <row r="38" spans="10:10" ht="14.25" customHeight="1"/>
    <row r="39" spans="10:10" ht="14.25" customHeight="1"/>
    <row r="40" spans="10:10" ht="14.25" customHeight="1"/>
    <row r="41" spans="10:10" ht="14.25" customHeight="1"/>
    <row r="42" spans="10:10" ht="14.25" customHeight="1"/>
    <row r="43" spans="10:10" ht="14.25" customHeight="1"/>
    <row r="44" spans="10:10" ht="14.25" customHeight="1"/>
    <row r="45" spans="10:10" ht="14.25" customHeight="1"/>
    <row r="46" spans="10:10" ht="14.25" customHeight="1"/>
    <row r="47" spans="10:10" ht="14.25" customHeight="1"/>
    <row r="48" spans="10:10"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3" footer="0.3"/>
  <pageSetup orientation="landscape"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NICK ROY</cp:lastModifiedBy>
  <dcterms:created xsi:type="dcterms:W3CDTF">2015-06-05T18:17:20Z</dcterms:created>
  <dcterms:modified xsi:type="dcterms:W3CDTF">2025-01-24T10:17:47Z</dcterms:modified>
</cp:coreProperties>
</file>