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ktoriapues/Documents/casa/Remote sensing/senseitmapitsorted/"/>
    </mc:Choice>
  </mc:AlternateContent>
  <xr:revisionPtr revIDLastSave="0" documentId="13_ncr:1_{F85E780C-BBC8-4B40-8193-5B54D42210B0}" xr6:coauthVersionLast="47" xr6:coauthVersionMax="47" xr10:uidLastSave="{00000000-0000-0000-0000-000000000000}"/>
  <bookViews>
    <workbookView xWindow="0" yWindow="500" windowWidth="28800" windowHeight="17500" tabRatio="759" activeTab="1" xr2:uid="{00000000-000D-0000-FFFF-FFFF00000000}"/>
  </bookViews>
  <sheets>
    <sheet name="Workplan" sheetId="38" r:id="rId1"/>
    <sheet name="Costs" sheetId="40" r:id="rId2"/>
    <sheet name="Sheet1" sheetId="4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0" l="1"/>
  <c r="D6" i="40"/>
  <c r="D7" i="40"/>
  <c r="D3" i="40"/>
  <c r="D4" i="40"/>
  <c r="D5" i="40"/>
  <c r="D8" i="40"/>
  <c r="D10" i="40"/>
  <c r="D11" i="40"/>
  <c r="D12" i="40"/>
  <c r="D2" i="40"/>
  <c r="D13" i="40" l="1"/>
  <c r="D15" i="40" s="1"/>
  <c r="D5" i="38"/>
  <c r="E5" i="38" s="1"/>
  <c r="F5" i="38" s="1"/>
  <c r="G5" i="38" s="1"/>
  <c r="H5" i="38" s="1"/>
  <c r="I5" i="38" s="1"/>
  <c r="J5" i="38" s="1"/>
  <c r="K5" i="38" s="1"/>
  <c r="L5" i="38" s="1"/>
  <c r="M5" i="38" s="1"/>
  <c r="N5" i="38" s="1"/>
  <c r="O5" i="38" s="1"/>
  <c r="P5" i="38" s="1"/>
  <c r="Q5" i="38" s="1"/>
  <c r="R5" i="38" s="1"/>
  <c r="S5" i="38" s="1"/>
  <c r="T5" i="38" s="1"/>
  <c r="U5" i="38" s="1"/>
  <c r="V5" i="38" s="1"/>
  <c r="W5" i="38" s="1"/>
  <c r="X5" i="38" s="1"/>
  <c r="Y5" i="38" s="1"/>
  <c r="Z5" i="38" s="1"/>
  <c r="AA5" i="38" s="1"/>
  <c r="AB5" i="38" s="1"/>
  <c r="AC5" i="38" s="1"/>
  <c r="AD5" i="38" s="1"/>
  <c r="AE5" i="38" s="1"/>
  <c r="AF5" i="38" s="1"/>
  <c r="AG5" i="38" s="1"/>
</calcChain>
</file>

<file path=xl/sharedStrings.xml><?xml version="1.0" encoding="utf-8"?>
<sst xmlns="http://schemas.openxmlformats.org/spreadsheetml/2006/main" count="94" uniqueCount="64">
  <si>
    <t xml:space="preserve">Legend: </t>
  </si>
  <si>
    <t>Project Week</t>
  </si>
  <si>
    <t>M</t>
  </si>
  <si>
    <t>dd</t>
  </si>
  <si>
    <t>Total</t>
  </si>
  <si>
    <t>Position</t>
  </si>
  <si>
    <t>W</t>
  </si>
  <si>
    <t>R</t>
  </si>
  <si>
    <r>
      <rPr>
        <b/>
        <sz val="9"/>
        <color theme="1"/>
        <rFont val="Calibri"/>
        <family val="2"/>
        <scheme val="minor"/>
      </rPr>
      <t>Activity</t>
    </r>
    <r>
      <rPr>
        <sz val="9"/>
        <color theme="1"/>
        <rFont val="Calibri"/>
        <family val="2"/>
        <scheme val="minor"/>
      </rPr>
      <t xml:space="preserve">                                                                                                          Week commencing</t>
    </r>
  </si>
  <si>
    <t>PROJECT ADMINISTRATION</t>
  </si>
  <si>
    <t>Contract signature</t>
  </si>
  <si>
    <t>Team Mobilisation</t>
  </si>
  <si>
    <t>Close-out Meeting</t>
  </si>
  <si>
    <t>D1</t>
  </si>
  <si>
    <t>D3</t>
  </si>
  <si>
    <t>Number of Days</t>
  </si>
  <si>
    <t>Daily Fees</t>
  </si>
  <si>
    <t>Team Leader</t>
  </si>
  <si>
    <t xml:space="preserve">Progress Update Meetings with the Client </t>
  </si>
  <si>
    <t xml:space="preserve">Task 1: Project Inception </t>
  </si>
  <si>
    <t xml:space="preserve">Inception Meeting with Local Municipality and Stakeholders </t>
  </si>
  <si>
    <t xml:space="preserve">Review of existing Flood Risk Assessment in DaNang </t>
  </si>
  <si>
    <t xml:space="preserve">Task 2: Flood Risk Mapping </t>
  </si>
  <si>
    <t xml:space="preserve">Task 4: Capacity Building </t>
  </si>
  <si>
    <t xml:space="preserve">Progress Update Meeting with Beneficiary (DaNang Municipality) </t>
  </si>
  <si>
    <t xml:space="preserve">Task 3: Policy Recommendations </t>
  </si>
  <si>
    <t xml:space="preserve">Develop Policy Recommendations </t>
  </si>
  <si>
    <t xml:space="preserve">Capacity Building 1 - Flood risk Assessment: Approach/Methods  </t>
  </si>
  <si>
    <t>Capacity Building 2 - Data Risk Assessment: Interpreating Findings</t>
  </si>
  <si>
    <t xml:space="preserve">Capacity Building 2 - Managing Data </t>
  </si>
  <si>
    <t xml:space="preserve">Deliverable 3: Final Report for Publication </t>
  </si>
  <si>
    <t xml:space="preserve">Deliverable 1: Inception Report (Confirm Delivery Approach) </t>
  </si>
  <si>
    <t xml:space="preserve">Senior Flood Risk Expert </t>
  </si>
  <si>
    <t xml:space="preserve">Urban Planner </t>
  </si>
  <si>
    <t xml:space="preserve">Urban Infrastructure Expert </t>
  </si>
  <si>
    <t xml:space="preserve">Local Project Coordiantor </t>
  </si>
  <si>
    <t xml:space="preserve">Capacity Development Expert  </t>
  </si>
  <si>
    <t xml:space="preserve">Data visualisation Expert </t>
  </si>
  <si>
    <t xml:space="preserve">Project Manager </t>
  </si>
  <si>
    <t xml:space="preserve">Total Labour </t>
  </si>
  <si>
    <t xml:space="preserve">Total Expenses </t>
  </si>
  <si>
    <t xml:space="preserve">Total Project Costs </t>
  </si>
  <si>
    <t xml:space="preserve">Remote Sensing Analysts </t>
  </si>
  <si>
    <t xml:space="preserve">Senior Remote Sensing Analyst </t>
  </si>
  <si>
    <t xml:space="preserve">Flood Risk Expert </t>
  </si>
  <si>
    <t xml:space="preserve">a day a week </t>
  </si>
  <si>
    <t xml:space="preserve">more than a day a week </t>
  </si>
  <si>
    <t xml:space="preserve">Guidance and Review </t>
  </si>
  <si>
    <t xml:space="preserve">Does the work </t>
  </si>
  <si>
    <t xml:space="preserve">Makes findings look good </t>
  </si>
  <si>
    <t xml:space="preserve">Recommendations </t>
  </si>
  <si>
    <t xml:space="preserve">3 Cap Dev Workshops plus organisating </t>
  </si>
  <si>
    <t xml:space="preserve">Flood Risk Mapping DaNang, Vietnam </t>
  </si>
  <si>
    <t xml:space="preserve">Workplan </t>
  </si>
  <si>
    <r>
      <t xml:space="preserve">M - Client Meeting; W - In-person Stakeholder Engagement; </t>
    </r>
    <r>
      <rPr>
        <b/>
        <sz val="10"/>
        <color rgb="FFFF0000"/>
        <rFont val="Calibri"/>
        <family val="2"/>
        <scheme val="minor"/>
      </rPr>
      <t>dd</t>
    </r>
    <r>
      <rPr>
        <sz val="10"/>
        <color theme="1"/>
        <rFont val="Calibri"/>
        <family val="2"/>
        <scheme val="minor"/>
      </rPr>
      <t xml:space="preserve"> - Draft Submission; R - Client review; </t>
    </r>
    <r>
      <rPr>
        <b/>
        <sz val="10"/>
        <color rgb="FFFF0000"/>
        <rFont val="Calibri"/>
        <family val="2"/>
        <scheme val="minor"/>
      </rPr>
      <t>Dx</t>
    </r>
    <r>
      <rPr>
        <sz val="10"/>
        <color theme="1"/>
        <rFont val="Calibri"/>
        <family val="2"/>
        <scheme val="minor"/>
      </rPr>
      <t xml:space="preserve"> - Final Deliverable Submission</t>
    </r>
  </si>
  <si>
    <t xml:space="preserve">D1 </t>
  </si>
  <si>
    <t>D2</t>
  </si>
  <si>
    <t>D4</t>
  </si>
  <si>
    <t>D5</t>
  </si>
  <si>
    <t xml:space="preserve">Capacity Building Manual </t>
  </si>
  <si>
    <t>Deliverable 2: Flood Risk Application  / Dashboard</t>
  </si>
  <si>
    <t xml:space="preserve">Urban Expansion Analysis </t>
  </si>
  <si>
    <t xml:space="preserve">Flood Risk Analysis </t>
  </si>
  <si>
    <t xml:space="preserve">Workshop - Present Findings &amp; Discuss Recommendations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</si>
</sst>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58595B"/>
      <name val="Arial"/>
      <family val="2"/>
    </font>
    <font>
      <sz val="10"/>
      <color rgb="FF58595B"/>
      <name val="Arial"/>
      <family val="2"/>
    </font>
    <font>
      <sz val="10"/>
      <name val="Calibri"/>
      <family val="2"/>
      <scheme val="minor"/>
    </font>
    <font>
      <b/>
      <sz val="10"/>
      <color theme="1" tint="0.3499862666707357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5CF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9">
    <xf numFmtId="0" fontId="0" fillId="0" borderId="0"/>
    <xf numFmtId="0" fontId="6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63">
    <xf numFmtId="0" fontId="0" fillId="0" borderId="0" xfId="0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4" fillId="5" borderId="3" xfId="0" applyFont="1" applyFill="1" applyBorder="1"/>
    <xf numFmtId="0" fontId="14" fillId="5" borderId="4" xfId="0" applyFont="1" applyFill="1" applyBorder="1"/>
    <xf numFmtId="0" fontId="9" fillId="0" borderId="2" xfId="0" applyFont="1" applyBorder="1"/>
    <xf numFmtId="0" fontId="0" fillId="0" borderId="2" xfId="0" applyBorder="1"/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4" fillId="8" borderId="3" xfId="0" applyFont="1" applyFill="1" applyBorder="1"/>
    <xf numFmtId="0" fontId="14" fillId="8" borderId="4" xfId="0" applyFont="1" applyFill="1" applyBorder="1"/>
    <xf numFmtId="0" fontId="14" fillId="9" borderId="3" xfId="0" applyFont="1" applyFill="1" applyBorder="1"/>
    <xf numFmtId="0" fontId="14" fillId="9" borderId="4" xfId="0" applyFont="1" applyFill="1" applyBorder="1"/>
    <xf numFmtId="0" fontId="14" fillId="10" borderId="3" xfId="0" applyFont="1" applyFill="1" applyBorder="1"/>
    <xf numFmtId="0" fontId="14" fillId="10" borderId="4" xfId="0" applyFont="1" applyFill="1" applyBorder="1"/>
    <xf numFmtId="0" fontId="14" fillId="12" borderId="4" xfId="0" applyFont="1" applyFill="1" applyBorder="1"/>
    <xf numFmtId="164" fontId="17" fillId="0" borderId="2" xfId="0" applyNumberFormat="1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64" fontId="19" fillId="0" borderId="2" xfId="0" applyNumberFormat="1" applyFont="1" applyBorder="1" applyAlignment="1">
      <alignment horizontal="center" vertical="center" wrapText="1"/>
    </xf>
    <xf numFmtId="3" fontId="19" fillId="0" borderId="2" xfId="0" applyNumberFormat="1" applyFont="1" applyBorder="1"/>
    <xf numFmtId="164" fontId="19" fillId="0" borderId="2" xfId="0" applyNumberFormat="1" applyFont="1" applyBorder="1"/>
    <xf numFmtId="0" fontId="12" fillId="0" borderId="0" xfId="0" applyFont="1" applyAlignment="1">
      <alignment horizontal="center"/>
    </xf>
    <xf numFmtId="0" fontId="9" fillId="12" borderId="3" xfId="0" applyFont="1" applyFill="1" applyBorder="1"/>
    <xf numFmtId="0" fontId="9" fillId="0" borderId="1" xfId="0" applyFont="1" applyBorder="1"/>
    <xf numFmtId="1" fontId="12" fillId="0" borderId="5" xfId="0" applyNumberFormat="1" applyFont="1" applyBorder="1" applyAlignment="1">
      <alignment horizontal="center"/>
    </xf>
    <xf numFmtId="16" fontId="12" fillId="0" borderId="7" xfId="0" applyNumberFormat="1" applyFont="1" applyBorder="1" applyAlignment="1">
      <alignment horizontal="center" vertical="center" textRotation="90"/>
    </xf>
    <xf numFmtId="1" fontId="9" fillId="0" borderId="6" xfId="0" applyNumberFormat="1" applyFont="1" applyBorder="1" applyAlignment="1">
      <alignment horizontal="center"/>
    </xf>
    <xf numFmtId="0" fontId="9" fillId="3" borderId="6" xfId="0" applyFont="1" applyFill="1" applyBorder="1" applyAlignment="1">
      <alignment textRotation="90"/>
    </xf>
    <xf numFmtId="0" fontId="9" fillId="0" borderId="6" xfId="0" applyFont="1" applyBorder="1" applyAlignment="1">
      <alignment textRotation="90"/>
    </xf>
    <xf numFmtId="0" fontId="15" fillId="3" borderId="6" xfId="0" applyFont="1" applyFill="1" applyBorder="1" applyAlignment="1">
      <alignment horizontal="center"/>
    </xf>
    <xf numFmtId="0" fontId="9" fillId="0" borderId="6" xfId="0" applyFont="1" applyBorder="1"/>
    <xf numFmtId="0" fontId="15" fillId="0" borderId="6" xfId="0" applyFont="1" applyBorder="1" applyAlignment="1">
      <alignment horizontal="center"/>
    </xf>
    <xf numFmtId="0" fontId="9" fillId="8" borderId="6" xfId="0" applyFont="1" applyFill="1" applyBorder="1"/>
    <xf numFmtId="0" fontId="15" fillId="6" borderId="6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8" fillId="6" borderId="6" xfId="0" applyFont="1" applyFill="1" applyBorder="1" applyAlignment="1">
      <alignment horizontal="center"/>
    </xf>
    <xf numFmtId="0" fontId="9" fillId="9" borderId="6" xfId="0" applyFont="1" applyFill="1" applyBorder="1"/>
    <xf numFmtId="0" fontId="9" fillId="4" borderId="6" xfId="0" applyFont="1" applyFill="1" applyBorder="1"/>
    <xf numFmtId="0" fontId="9" fillId="7" borderId="6" xfId="0" applyFont="1" applyFill="1" applyBorder="1"/>
    <xf numFmtId="0" fontId="11" fillId="4" borderId="6" xfId="0" applyFont="1" applyFill="1" applyBorder="1"/>
    <xf numFmtId="0" fontId="9" fillId="11" borderId="6" xfId="0" applyFont="1" applyFill="1" applyBorder="1"/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11" fillId="2" borderId="6" xfId="0" applyFont="1" applyFill="1" applyBorder="1"/>
    <xf numFmtId="0" fontId="9" fillId="12" borderId="6" xfId="0" applyFont="1" applyFill="1" applyBorder="1"/>
    <xf numFmtId="0" fontId="9" fillId="13" borderId="6" xfId="0" applyFont="1" applyFill="1" applyBorder="1"/>
    <xf numFmtId="0" fontId="10" fillId="13" borderId="6" xfId="0" applyFont="1" applyFill="1" applyBorder="1"/>
    <xf numFmtId="0" fontId="9" fillId="0" borderId="6" xfId="0" applyFont="1" applyBorder="1" applyAlignment="1">
      <alignment horizontal="center"/>
    </xf>
    <xf numFmtId="0" fontId="0" fillId="0" borderId="0" xfId="0" applyFill="1"/>
    <xf numFmtId="0" fontId="9" fillId="0" borderId="6" xfId="0" applyFont="1" applyFill="1" applyBorder="1"/>
    <xf numFmtId="0" fontId="11" fillId="13" borderId="6" xfId="0" applyFont="1" applyFill="1" applyBorder="1"/>
    <xf numFmtId="0" fontId="15" fillId="0" borderId="6" xfId="0" applyFont="1" applyFill="1" applyBorder="1" applyAlignment="1">
      <alignment horizontal="center"/>
    </xf>
  </cellXfs>
  <cellStyles count="9">
    <cellStyle name="Normal" xfId="0" builtinId="0"/>
    <cellStyle name="Normal 2" xfId="2" xr:uid="{00000000-0005-0000-0000-000003000000}"/>
    <cellStyle name="Normal 2 2" xfId="3" xr:uid="{00000000-0005-0000-0000-000004000000}"/>
    <cellStyle name="Normal 2 2 2" xfId="5" xr:uid="{92FD4E09-80D3-4CBA-A453-313ACCE0E879}"/>
    <cellStyle name="Normal 3" xfId="1" xr:uid="{00000000-0005-0000-0000-000005000000}"/>
    <cellStyle name="Normal 4" xfId="7" xr:uid="{9DD19538-41B4-45DE-A4CE-8E502AE2DB18}"/>
    <cellStyle name="Normal 5" xfId="8" xr:uid="{92903261-C63B-462D-B985-EDFAA836EC50}"/>
    <cellStyle name="Percent 2" xfId="4" xr:uid="{00000000-0005-0000-0000-000007000000}"/>
    <cellStyle name="Percent 2 2" xfId="6" xr:uid="{B351E733-D725-4314-90A4-48A26EA5BD0D}"/>
  </cellStyles>
  <dxfs count="0"/>
  <tableStyles count="0" defaultTableStyle="TableStyleMedium9" defaultPivotStyle="PivotStyleLight16"/>
  <colors>
    <mruColors>
      <color rgb="FF8C84F7"/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7028-BA64-4203-A6BB-EC9AB693387B}">
  <dimension ref="A1:AG31"/>
  <sheetViews>
    <sheetView showGridLines="0" zoomScale="118" zoomScaleNormal="85" workbookViewId="0">
      <selection activeCell="AE34" sqref="AE34"/>
    </sheetView>
  </sheetViews>
  <sheetFormatPr baseColWidth="10" defaultColWidth="8.83203125" defaultRowHeight="13" x14ac:dyDescent="0.15"/>
  <cols>
    <col min="1" max="1" width="4.5" bestFit="1" customWidth="1"/>
    <col min="2" max="2" width="47.6640625" customWidth="1"/>
    <col min="3" max="27" width="4.1640625" bestFit="1" customWidth="1"/>
    <col min="28" max="30" width="5.1640625" bestFit="1" customWidth="1"/>
    <col min="31" max="31" width="4.1640625" bestFit="1" customWidth="1"/>
    <col min="32" max="32" width="5.5" bestFit="1" customWidth="1"/>
    <col min="33" max="33" width="4.1640625" bestFit="1" customWidth="1"/>
  </cols>
  <sheetData>
    <row r="1" spans="1:33" ht="15" x14ac:dyDescent="0.2">
      <c r="B1" s="2" t="s">
        <v>52</v>
      </c>
    </row>
    <row r="2" spans="1:33" x14ac:dyDescent="0.15">
      <c r="B2" t="s">
        <v>53</v>
      </c>
    </row>
    <row r="3" spans="1:33" s="3" customFormat="1" ht="14" x14ac:dyDescent="0.2">
      <c r="B3" s="4" t="s">
        <v>0</v>
      </c>
      <c r="C3" s="5" t="s">
        <v>54</v>
      </c>
    </row>
    <row r="4" spans="1:33" s="3" customFormat="1" ht="13" customHeight="1" x14ac:dyDescent="0.2">
      <c r="B4" s="6" t="s">
        <v>1</v>
      </c>
      <c r="C4" s="30">
        <v>0</v>
      </c>
      <c r="D4" s="30">
        <v>1</v>
      </c>
      <c r="E4" s="30">
        <v>2</v>
      </c>
      <c r="F4" s="30">
        <v>3</v>
      </c>
      <c r="G4" s="30">
        <v>4</v>
      </c>
      <c r="H4" s="30">
        <v>5</v>
      </c>
      <c r="I4" s="30">
        <v>6</v>
      </c>
      <c r="J4" s="30">
        <v>7</v>
      </c>
      <c r="K4" s="30">
        <v>8</v>
      </c>
      <c r="L4" s="30">
        <v>9</v>
      </c>
      <c r="M4" s="30">
        <v>10</v>
      </c>
      <c r="N4" s="30">
        <v>11</v>
      </c>
      <c r="O4" s="30">
        <v>12</v>
      </c>
      <c r="P4" s="30">
        <v>13</v>
      </c>
      <c r="Q4" s="30">
        <v>14</v>
      </c>
      <c r="R4" s="30">
        <v>15</v>
      </c>
      <c r="S4" s="30">
        <v>16</v>
      </c>
      <c r="T4" s="30">
        <v>17</v>
      </c>
      <c r="U4" s="30">
        <v>18</v>
      </c>
      <c r="V4" s="30">
        <v>19</v>
      </c>
      <c r="W4" s="30">
        <v>20</v>
      </c>
      <c r="X4" s="30">
        <v>21</v>
      </c>
      <c r="Y4" s="30">
        <v>22</v>
      </c>
      <c r="Z4" s="30">
        <v>23</v>
      </c>
      <c r="AA4" s="30">
        <v>24</v>
      </c>
      <c r="AB4" s="30">
        <v>25</v>
      </c>
      <c r="AC4" s="30">
        <v>26</v>
      </c>
      <c r="AD4" s="30">
        <v>27</v>
      </c>
      <c r="AE4" s="30">
        <v>28</v>
      </c>
      <c r="AF4" s="30">
        <v>29</v>
      </c>
      <c r="AG4" s="30">
        <v>30</v>
      </c>
    </row>
    <row r="5" spans="1:33" s="3" customFormat="1" ht="36" x14ac:dyDescent="0.2">
      <c r="B5" s="27" t="s">
        <v>8</v>
      </c>
      <c r="C5" s="31">
        <v>45413</v>
      </c>
      <c r="D5" s="31">
        <f t="shared" ref="D5:AG5" si="0">C5+7</f>
        <v>45420</v>
      </c>
      <c r="E5" s="31">
        <f t="shared" si="0"/>
        <v>45427</v>
      </c>
      <c r="F5" s="31">
        <f t="shared" si="0"/>
        <v>45434</v>
      </c>
      <c r="G5" s="31">
        <f t="shared" si="0"/>
        <v>45441</v>
      </c>
      <c r="H5" s="31">
        <f t="shared" si="0"/>
        <v>45448</v>
      </c>
      <c r="I5" s="31">
        <f t="shared" si="0"/>
        <v>45455</v>
      </c>
      <c r="J5" s="31">
        <f t="shared" si="0"/>
        <v>45462</v>
      </c>
      <c r="K5" s="31">
        <f t="shared" si="0"/>
        <v>45469</v>
      </c>
      <c r="L5" s="31">
        <f t="shared" si="0"/>
        <v>45476</v>
      </c>
      <c r="M5" s="31">
        <f t="shared" si="0"/>
        <v>45483</v>
      </c>
      <c r="N5" s="31">
        <f t="shared" si="0"/>
        <v>45490</v>
      </c>
      <c r="O5" s="31">
        <f t="shared" si="0"/>
        <v>45497</v>
      </c>
      <c r="P5" s="31">
        <f t="shared" si="0"/>
        <v>45504</v>
      </c>
      <c r="Q5" s="31">
        <f t="shared" si="0"/>
        <v>45511</v>
      </c>
      <c r="R5" s="31">
        <f t="shared" si="0"/>
        <v>45518</v>
      </c>
      <c r="S5" s="31">
        <f t="shared" si="0"/>
        <v>45525</v>
      </c>
      <c r="T5" s="31">
        <f t="shared" si="0"/>
        <v>45532</v>
      </c>
      <c r="U5" s="31">
        <f t="shared" si="0"/>
        <v>45539</v>
      </c>
      <c r="V5" s="31">
        <f t="shared" si="0"/>
        <v>45546</v>
      </c>
      <c r="W5" s="31">
        <f t="shared" si="0"/>
        <v>45553</v>
      </c>
      <c r="X5" s="31">
        <f t="shared" si="0"/>
        <v>45560</v>
      </c>
      <c r="Y5" s="31">
        <f t="shared" si="0"/>
        <v>45567</v>
      </c>
      <c r="Z5" s="31">
        <f t="shared" si="0"/>
        <v>45574</v>
      </c>
      <c r="AA5" s="31">
        <f t="shared" si="0"/>
        <v>45581</v>
      </c>
      <c r="AB5" s="31">
        <f t="shared" si="0"/>
        <v>45588</v>
      </c>
      <c r="AC5" s="31">
        <f t="shared" si="0"/>
        <v>45595</v>
      </c>
      <c r="AD5" s="31">
        <f t="shared" si="0"/>
        <v>45602</v>
      </c>
      <c r="AE5" s="31">
        <f t="shared" si="0"/>
        <v>45609</v>
      </c>
      <c r="AF5" s="31">
        <f t="shared" si="0"/>
        <v>45616</v>
      </c>
      <c r="AG5" s="31">
        <f t="shared" si="0"/>
        <v>45623</v>
      </c>
    </row>
    <row r="6" spans="1:33" s="3" customFormat="1" ht="14" x14ac:dyDescent="0.2">
      <c r="A6" s="7"/>
      <c r="B6" s="8" t="s">
        <v>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spans="1:33" s="3" customFormat="1" ht="14" x14ac:dyDescent="0.2">
      <c r="A7" s="9"/>
      <c r="B7" s="29" t="s">
        <v>10</v>
      </c>
      <c r="C7" s="33"/>
      <c r="D7" s="34"/>
      <c r="E7" s="34"/>
      <c r="F7" s="62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</row>
    <row r="8" spans="1:33" s="3" customFormat="1" ht="14" x14ac:dyDescent="0.2">
      <c r="A8" s="9"/>
      <c r="B8" s="29" t="s">
        <v>11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</row>
    <row r="9" spans="1:33" s="3" customFormat="1" ht="14" x14ac:dyDescent="0.2">
      <c r="A9" s="9"/>
      <c r="B9" s="29" t="s">
        <v>18</v>
      </c>
      <c r="C9" s="34"/>
      <c r="D9" s="34"/>
      <c r="E9" s="34"/>
      <c r="F9" s="34"/>
      <c r="G9" s="34"/>
      <c r="H9" s="35" t="s">
        <v>2</v>
      </c>
      <c r="I9" s="34"/>
      <c r="J9" s="34"/>
      <c r="K9" s="34"/>
      <c r="L9" s="35" t="s">
        <v>2</v>
      </c>
      <c r="M9" s="34"/>
      <c r="N9" s="37"/>
      <c r="O9" s="34"/>
      <c r="P9" s="35" t="s">
        <v>2</v>
      </c>
      <c r="Q9" s="36"/>
      <c r="R9" s="34"/>
      <c r="S9" s="36"/>
      <c r="T9" s="35" t="s">
        <v>2</v>
      </c>
      <c r="U9" s="36"/>
      <c r="V9" s="36"/>
      <c r="W9" s="36"/>
      <c r="X9" s="35" t="s">
        <v>2</v>
      </c>
      <c r="Y9" s="36"/>
      <c r="Z9" s="36"/>
      <c r="AA9" s="36"/>
      <c r="AB9" s="35" t="s">
        <v>2</v>
      </c>
      <c r="AC9" s="36"/>
      <c r="AD9" s="36"/>
      <c r="AE9" s="36"/>
      <c r="AF9" s="35" t="s">
        <v>2</v>
      </c>
      <c r="AG9" s="36"/>
    </row>
    <row r="10" spans="1:33" s="3" customFormat="1" ht="14" x14ac:dyDescent="0.2">
      <c r="A10" s="9"/>
      <c r="B10" s="29" t="s">
        <v>24</v>
      </c>
      <c r="C10" s="34"/>
      <c r="D10" s="34"/>
      <c r="E10" s="34"/>
      <c r="F10" s="34"/>
      <c r="G10" s="34"/>
      <c r="H10" s="36"/>
      <c r="I10" s="35" t="s">
        <v>2</v>
      </c>
      <c r="J10" s="34"/>
      <c r="K10" s="34"/>
      <c r="L10" s="36"/>
      <c r="M10" s="35" t="s">
        <v>2</v>
      </c>
      <c r="N10" s="37"/>
      <c r="O10" s="34"/>
      <c r="P10" s="36"/>
      <c r="Q10" s="35" t="s">
        <v>2</v>
      </c>
      <c r="R10" s="34"/>
      <c r="S10" s="36"/>
      <c r="T10" s="36"/>
      <c r="U10" s="35" t="s">
        <v>2</v>
      </c>
      <c r="V10" s="36"/>
      <c r="W10" s="36"/>
      <c r="X10" s="36"/>
      <c r="Y10" s="35" t="s">
        <v>2</v>
      </c>
      <c r="Z10" s="36"/>
      <c r="AA10" s="36"/>
      <c r="AB10" s="36"/>
      <c r="AC10" s="35" t="s">
        <v>2</v>
      </c>
      <c r="AD10" s="36"/>
      <c r="AE10" s="36"/>
      <c r="AF10" s="36"/>
      <c r="AG10" s="35" t="s">
        <v>2</v>
      </c>
    </row>
    <row r="11" spans="1:33" s="3" customFormat="1" ht="14" x14ac:dyDescent="0.2">
      <c r="A11" s="9"/>
      <c r="B11" s="29" t="s">
        <v>12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</row>
    <row r="12" spans="1:33" s="3" customFormat="1" ht="14" x14ac:dyDescent="0.2">
      <c r="A12" s="13"/>
      <c r="B12" s="14" t="s">
        <v>19</v>
      </c>
      <c r="C12" s="36"/>
      <c r="D12" s="38"/>
      <c r="E12" s="38"/>
      <c r="F12" s="38"/>
      <c r="G12" s="38"/>
      <c r="H12" s="38"/>
      <c r="I12" s="38"/>
      <c r="J12" s="38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spans="1:33" s="3" customFormat="1" ht="14" x14ac:dyDescent="0.2">
      <c r="A13" s="9">
        <v>1.1000000000000001</v>
      </c>
      <c r="B13" s="29" t="s">
        <v>20</v>
      </c>
      <c r="C13" s="36"/>
      <c r="D13" s="36"/>
      <c r="E13" s="36"/>
      <c r="F13" s="39" t="s">
        <v>6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s="3" customFormat="1" ht="14" x14ac:dyDescent="0.2">
      <c r="A14" s="9">
        <v>1.2</v>
      </c>
      <c r="B14" s="29" t="s">
        <v>21</v>
      </c>
      <c r="C14" s="36"/>
      <c r="D14" s="39"/>
      <c r="E14" s="40"/>
      <c r="F14" s="40"/>
      <c r="G14" s="41"/>
      <c r="H14" s="42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s="3" customFormat="1" ht="14" x14ac:dyDescent="0.2">
      <c r="A15" s="9">
        <v>1.2</v>
      </c>
      <c r="B15" s="29" t="s">
        <v>31</v>
      </c>
      <c r="C15" s="36"/>
      <c r="D15" s="36"/>
      <c r="E15" s="42"/>
      <c r="F15" s="43"/>
      <c r="G15" s="43"/>
      <c r="H15" s="40" t="s">
        <v>3</v>
      </c>
      <c r="I15" s="44" t="s">
        <v>7</v>
      </c>
      <c r="J15" s="40" t="s">
        <v>13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</row>
    <row r="16" spans="1:33" s="3" customFormat="1" ht="14" x14ac:dyDescent="0.2">
      <c r="A16" s="15"/>
      <c r="B16" s="16" t="s">
        <v>22</v>
      </c>
      <c r="C16" s="36"/>
      <c r="D16" s="36"/>
      <c r="E16" s="36"/>
      <c r="F16" s="36"/>
      <c r="G16" s="36"/>
      <c r="H16" s="36"/>
      <c r="I16" s="36"/>
      <c r="J16" s="36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36"/>
      <c r="Z16" s="36"/>
      <c r="AA16" s="36"/>
      <c r="AB16" s="36"/>
      <c r="AC16" s="36"/>
      <c r="AD16" s="36"/>
      <c r="AE16" s="36"/>
      <c r="AF16" s="36"/>
      <c r="AG16" s="36"/>
    </row>
    <row r="17" spans="1:33" s="3" customFormat="1" ht="14" x14ac:dyDescent="0.2">
      <c r="A17" s="9">
        <v>2.1</v>
      </c>
      <c r="B17" s="29" t="s">
        <v>61</v>
      </c>
      <c r="C17" s="36"/>
      <c r="D17" s="36"/>
      <c r="E17" s="36"/>
      <c r="F17" s="36"/>
      <c r="G17" s="36"/>
      <c r="H17" s="36"/>
      <c r="I17" s="36"/>
      <c r="J17" s="36"/>
      <c r="K17" s="46"/>
      <c r="L17" s="46"/>
      <c r="M17" s="46"/>
      <c r="N17" s="46"/>
      <c r="O17" s="46"/>
      <c r="P17" s="46"/>
      <c r="Q17" s="4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 spans="1:33" s="3" customFormat="1" ht="14" x14ac:dyDescent="0.2">
      <c r="A18" s="9">
        <v>2.2000000000000002</v>
      </c>
      <c r="B18" s="29" t="s">
        <v>62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6"/>
      <c r="P18" s="46"/>
      <c r="Q18" s="46"/>
      <c r="R18" s="46"/>
      <c r="S18" s="46"/>
      <c r="T18" s="46"/>
      <c r="U18" s="4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s="3" customFormat="1" ht="14" x14ac:dyDescent="0.2">
      <c r="A19" s="9">
        <v>2.2999999999999998</v>
      </c>
      <c r="B19" s="29" t="s">
        <v>60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7"/>
      <c r="P19" s="47"/>
      <c r="Q19" s="47"/>
      <c r="R19" s="47"/>
      <c r="S19" s="46"/>
      <c r="T19" s="46"/>
      <c r="U19" s="46"/>
      <c r="V19" s="48" t="s">
        <v>3</v>
      </c>
      <c r="W19" s="46" t="s">
        <v>7</v>
      </c>
      <c r="X19" s="48" t="s">
        <v>56</v>
      </c>
      <c r="Y19" s="36"/>
      <c r="Z19" s="36"/>
      <c r="AA19" s="36"/>
      <c r="AB19" s="36"/>
      <c r="AC19" s="36"/>
      <c r="AD19" s="36"/>
      <c r="AE19" s="36"/>
      <c r="AF19" s="36"/>
      <c r="AG19" s="36"/>
    </row>
    <row r="20" spans="1:33" s="3" customFormat="1" ht="14" x14ac:dyDescent="0.2">
      <c r="A20" s="17"/>
      <c r="B20" s="18" t="s">
        <v>25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7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49"/>
      <c r="Z20" s="49"/>
      <c r="AA20" s="49"/>
      <c r="AB20" s="49"/>
      <c r="AC20" s="49"/>
      <c r="AD20" s="49"/>
      <c r="AE20" s="49"/>
      <c r="AF20" s="36"/>
      <c r="AG20" s="36"/>
    </row>
    <row r="21" spans="1:33" s="3" customFormat="1" ht="14" x14ac:dyDescent="0.2">
      <c r="A21" s="9">
        <v>3.1</v>
      </c>
      <c r="B21" s="29" t="s">
        <v>63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50"/>
      <c r="Z21" s="51" t="s">
        <v>6</v>
      </c>
      <c r="AA21" s="52"/>
      <c r="AB21" s="36"/>
      <c r="AC21" s="36"/>
      <c r="AD21" s="36"/>
      <c r="AE21" s="36"/>
      <c r="AF21" s="36"/>
      <c r="AG21" s="36"/>
    </row>
    <row r="22" spans="1:33" s="3" customFormat="1" ht="14" x14ac:dyDescent="0.2">
      <c r="A22" s="9">
        <v>3.2</v>
      </c>
      <c r="B22" s="3" t="s">
        <v>26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50"/>
      <c r="Z22" s="50"/>
      <c r="AA22" s="50"/>
      <c r="AB22" s="50"/>
      <c r="AC22" s="36"/>
      <c r="AD22" s="36"/>
      <c r="AE22" s="53"/>
      <c r="AF22" s="36"/>
      <c r="AG22" s="36"/>
    </row>
    <row r="23" spans="1:33" s="3" customFormat="1" ht="14" x14ac:dyDescent="0.2">
      <c r="A23" s="9">
        <v>3.3</v>
      </c>
      <c r="B23" s="29" t="s">
        <v>30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50"/>
      <c r="AC23" s="54" t="s">
        <v>3</v>
      </c>
      <c r="AD23" s="50" t="s">
        <v>7</v>
      </c>
      <c r="AE23" s="54" t="s">
        <v>14</v>
      </c>
      <c r="AF23" s="36"/>
      <c r="AG23" s="36"/>
    </row>
    <row r="24" spans="1:33" s="3" customFormat="1" ht="14" x14ac:dyDescent="0.2">
      <c r="A24" s="28"/>
      <c r="B24" s="19" t="s">
        <v>23</v>
      </c>
      <c r="C24" s="36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</row>
    <row r="25" spans="1:33" s="3" customFormat="1" ht="14" x14ac:dyDescent="0.2">
      <c r="A25" s="9">
        <v>3.1</v>
      </c>
      <c r="B25" s="29" t="s">
        <v>59</v>
      </c>
      <c r="C25" s="36"/>
      <c r="H25" s="56"/>
      <c r="I25" s="56"/>
      <c r="J25" s="61" t="s">
        <v>3</v>
      </c>
      <c r="K25" s="56" t="s">
        <v>7</v>
      </c>
      <c r="L25" s="61" t="s">
        <v>57</v>
      </c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</row>
    <row r="26" spans="1:33" s="3" customFormat="1" ht="14" x14ac:dyDescent="0.2">
      <c r="A26" s="9">
        <v>4.0999999999999996</v>
      </c>
      <c r="B26" s="29" t="s">
        <v>27</v>
      </c>
      <c r="C26" s="36"/>
      <c r="D26" s="36"/>
      <c r="E26" s="36"/>
      <c r="F26" s="36"/>
      <c r="G26" s="36"/>
      <c r="K26" s="56"/>
      <c r="L26" s="56"/>
      <c r="M26" s="57" t="s">
        <v>6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42"/>
      <c r="AA26" s="58"/>
      <c r="AB26" s="58"/>
      <c r="AC26" s="58"/>
      <c r="AD26" s="58"/>
      <c r="AE26" s="58"/>
      <c r="AF26" s="58"/>
      <c r="AG26" s="58"/>
    </row>
    <row r="27" spans="1:33" s="3" customFormat="1" ht="14" x14ac:dyDescent="0.2">
      <c r="A27" s="9">
        <v>4.2</v>
      </c>
      <c r="B27" s="29" t="s">
        <v>28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56"/>
      <c r="W27" s="56"/>
      <c r="X27" s="57" t="s">
        <v>6</v>
      </c>
      <c r="Y27" s="36"/>
      <c r="Z27" s="36"/>
      <c r="AA27" s="36"/>
      <c r="AB27" s="36"/>
      <c r="AC27" s="36"/>
      <c r="AD27" s="36"/>
      <c r="AE27" s="36"/>
      <c r="AF27" s="36"/>
      <c r="AG27" s="36"/>
    </row>
    <row r="28" spans="1:33" ht="14" x14ac:dyDescent="0.2">
      <c r="A28" s="9">
        <v>4.3</v>
      </c>
      <c r="B28" s="29" t="s">
        <v>29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56"/>
      <c r="AF28" s="57"/>
      <c r="AG28" s="57" t="s">
        <v>6</v>
      </c>
    </row>
    <row r="31" spans="1:33" x14ac:dyDescent="0.15">
      <c r="B31" s="5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90D8-06DB-4DF4-B649-5CC84B0E8549}">
  <dimension ref="A1:F15"/>
  <sheetViews>
    <sheetView tabSelected="1" zoomScale="142" workbookViewId="0">
      <selection activeCell="B11" sqref="B11"/>
    </sheetView>
  </sheetViews>
  <sheetFormatPr baseColWidth="10" defaultColWidth="8.83203125" defaultRowHeight="13" x14ac:dyDescent="0.15"/>
  <cols>
    <col min="1" max="1" width="25.83203125" customWidth="1"/>
    <col min="3" max="3" width="10" bestFit="1" customWidth="1"/>
    <col min="4" max="4" width="14.5" customWidth="1"/>
  </cols>
  <sheetData>
    <row r="1" spans="1:6" ht="28" x14ac:dyDescent="0.15">
      <c r="A1" s="11" t="s">
        <v>5</v>
      </c>
      <c r="B1" s="11" t="s">
        <v>15</v>
      </c>
      <c r="C1" s="11" t="s">
        <v>16</v>
      </c>
      <c r="D1" s="11" t="s">
        <v>4</v>
      </c>
    </row>
    <row r="2" spans="1:6" ht="14" x14ac:dyDescent="0.15">
      <c r="A2" s="12" t="s">
        <v>17</v>
      </c>
      <c r="B2" s="22">
        <v>30</v>
      </c>
      <c r="C2" s="20">
        <v>1200</v>
      </c>
      <c r="D2" s="20">
        <f>$B2*$C2</f>
        <v>36000</v>
      </c>
      <c r="F2" s="1" t="s">
        <v>45</v>
      </c>
    </row>
    <row r="3" spans="1:6" ht="14" x14ac:dyDescent="0.15">
      <c r="A3" s="12" t="s">
        <v>38</v>
      </c>
      <c r="B3" s="22">
        <v>30</v>
      </c>
      <c r="C3" s="20">
        <v>700</v>
      </c>
      <c r="D3" s="20">
        <f t="shared" ref="D3:D12" si="0">$B3*$C3</f>
        <v>21000</v>
      </c>
      <c r="F3" s="1" t="s">
        <v>45</v>
      </c>
    </row>
    <row r="4" spans="1:6" ht="14" x14ac:dyDescent="0.15">
      <c r="A4" s="12" t="s">
        <v>35</v>
      </c>
      <c r="B4" s="22">
        <v>40</v>
      </c>
      <c r="C4" s="20">
        <v>400</v>
      </c>
      <c r="D4" s="20">
        <f t="shared" si="0"/>
        <v>16000</v>
      </c>
      <c r="F4" s="1" t="s">
        <v>46</v>
      </c>
    </row>
    <row r="5" spans="1:6" ht="14" x14ac:dyDescent="0.15">
      <c r="A5" s="12" t="s">
        <v>32</v>
      </c>
      <c r="B5" s="22">
        <v>15</v>
      </c>
      <c r="C5" s="20">
        <v>1200</v>
      </c>
      <c r="D5" s="20">
        <f t="shared" si="0"/>
        <v>18000</v>
      </c>
      <c r="F5" s="1" t="s">
        <v>47</v>
      </c>
    </row>
    <row r="6" spans="1:6" ht="14" x14ac:dyDescent="0.15">
      <c r="A6" s="12" t="s">
        <v>44</v>
      </c>
      <c r="B6" s="22">
        <v>40</v>
      </c>
      <c r="C6" s="20">
        <v>700</v>
      </c>
      <c r="D6" s="20">
        <f t="shared" si="0"/>
        <v>28000</v>
      </c>
      <c r="F6" s="1" t="s">
        <v>48</v>
      </c>
    </row>
    <row r="7" spans="1:6" ht="12.5" customHeight="1" x14ac:dyDescent="0.15">
      <c r="A7" s="12" t="s">
        <v>43</v>
      </c>
      <c r="B7" s="22">
        <v>15</v>
      </c>
      <c r="C7" s="20">
        <v>1200</v>
      </c>
      <c r="D7" s="20">
        <f t="shared" si="0"/>
        <v>18000</v>
      </c>
      <c r="F7" s="1" t="s">
        <v>47</v>
      </c>
    </row>
    <row r="8" spans="1:6" ht="14" x14ac:dyDescent="0.15">
      <c r="A8" s="12" t="s">
        <v>42</v>
      </c>
      <c r="B8" s="22">
        <v>40</v>
      </c>
      <c r="C8" s="20">
        <v>600</v>
      </c>
      <c r="D8" s="20">
        <f t="shared" si="0"/>
        <v>24000</v>
      </c>
      <c r="F8" s="1" t="s">
        <v>48</v>
      </c>
    </row>
    <row r="9" spans="1:6" ht="14" x14ac:dyDescent="0.15">
      <c r="A9" s="12" t="s">
        <v>37</v>
      </c>
      <c r="B9" s="22">
        <v>30</v>
      </c>
      <c r="C9" s="20">
        <v>600</v>
      </c>
      <c r="D9" s="20">
        <f>$B9*$C9</f>
        <v>18000</v>
      </c>
      <c r="F9" s="1" t="s">
        <v>49</v>
      </c>
    </row>
    <row r="10" spans="1:6" ht="14" x14ac:dyDescent="0.15">
      <c r="A10" s="12" t="s">
        <v>33</v>
      </c>
      <c r="B10" s="22">
        <v>5</v>
      </c>
      <c r="C10" s="20">
        <v>800</v>
      </c>
      <c r="D10" s="20">
        <f t="shared" si="0"/>
        <v>4000</v>
      </c>
      <c r="F10" s="1" t="s">
        <v>50</v>
      </c>
    </row>
    <row r="11" spans="1:6" ht="14" x14ac:dyDescent="0.15">
      <c r="A11" s="12" t="s">
        <v>34</v>
      </c>
      <c r="B11" s="22">
        <v>5</v>
      </c>
      <c r="C11" s="20">
        <v>800</v>
      </c>
      <c r="D11" s="20">
        <f t="shared" si="0"/>
        <v>4000</v>
      </c>
      <c r="F11" s="1" t="s">
        <v>50</v>
      </c>
    </row>
    <row r="12" spans="1:6" ht="14" x14ac:dyDescent="0.15">
      <c r="A12" s="12" t="s">
        <v>36</v>
      </c>
      <c r="B12" s="22">
        <v>20</v>
      </c>
      <c r="C12" s="20">
        <v>500</v>
      </c>
      <c r="D12" s="20">
        <f t="shared" si="0"/>
        <v>10000</v>
      </c>
      <c r="F12" s="1" t="s">
        <v>51</v>
      </c>
    </row>
    <row r="13" spans="1:6" ht="14" x14ac:dyDescent="0.15">
      <c r="A13" s="11" t="s">
        <v>39</v>
      </c>
      <c r="B13" s="23">
        <v>232</v>
      </c>
      <c r="C13" s="21"/>
      <c r="D13" s="24">
        <f>SUM(D2:D12)</f>
        <v>197000</v>
      </c>
    </row>
    <row r="14" spans="1:6" ht="14" x14ac:dyDescent="0.15">
      <c r="A14" s="11" t="s">
        <v>40</v>
      </c>
      <c r="B14" s="10"/>
      <c r="C14" s="10"/>
      <c r="D14" s="25">
        <v>60000</v>
      </c>
    </row>
    <row r="15" spans="1:6" ht="14" x14ac:dyDescent="0.15">
      <c r="A15" s="11" t="s">
        <v>41</v>
      </c>
      <c r="B15" s="10"/>
      <c r="C15" s="10"/>
      <c r="D15" s="26">
        <f>SUM(D13:D14)</f>
        <v>257000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18C5-F6C1-E342-9A4A-75964ABE5666}">
  <dimension ref="A4:A8"/>
  <sheetViews>
    <sheetView workbookViewId="0">
      <selection activeCell="A9" sqref="A9"/>
    </sheetView>
  </sheetViews>
  <sheetFormatPr baseColWidth="10" defaultRowHeight="13" x14ac:dyDescent="0.15"/>
  <sheetData>
    <row r="4" spans="1:1" x14ac:dyDescent="0.15">
      <c r="A4" t="s">
        <v>55</v>
      </c>
    </row>
    <row r="5" spans="1:1" x14ac:dyDescent="0.15">
      <c r="A5" t="s">
        <v>56</v>
      </c>
    </row>
    <row r="6" spans="1:1" x14ac:dyDescent="0.15">
      <c r="A6" t="s">
        <v>14</v>
      </c>
    </row>
    <row r="7" spans="1:1" x14ac:dyDescent="0.15">
      <c r="A7" t="s">
        <v>57</v>
      </c>
    </row>
    <row r="8" spans="1:1" x14ac:dyDescent="0.15">
      <c r="A8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A362E4B3EF0489BA5A532095B4447" ma:contentTypeVersion="4" ma:contentTypeDescription="Create a new document." ma:contentTypeScope="" ma:versionID="d9f6b815b85d05eb1dd3843987fddd0a">
  <xsd:schema xmlns:xsd="http://www.w3.org/2001/XMLSchema" xmlns:xs="http://www.w3.org/2001/XMLSchema" xmlns:p="http://schemas.microsoft.com/office/2006/metadata/properties" xmlns:ns2="44e9b771-05e5-4c94-9b6d-efe7f00e0e47" targetNamespace="http://schemas.microsoft.com/office/2006/metadata/properties" ma:root="true" ma:fieldsID="983655bf292d5edb2babbd100ef53b6d" ns2:_="">
    <xsd:import namespace="44e9b771-05e5-4c94-9b6d-efe7f00e0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9b771-05e5-4c94-9b6d-efe7f00e0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6160AE-08BA-4910-A346-77D953A68C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e9b771-05e5-4c94-9b6d-efe7f00e0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E93307-8E07-4994-99E6-82810990072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44e9b771-05e5-4c94-9b6d-efe7f00e0e4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596EDC3-868D-4894-96F2-0B223D823E0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d70b0f-5efc-4991-a065-e205bc3db308}" enabled="0" method="" siteId="{87d70b0f-5efc-4991-a065-e205bc3db30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Workplan</vt:lpstr>
      <vt:lpstr>Costs</vt:lpstr>
      <vt:lpstr>Sheet1</vt:lpstr>
    </vt:vector>
  </TitlesOfParts>
  <Manager/>
  <Company>Atkins Global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Catalina</dc:creator>
  <cp:keywords/>
  <dc:description/>
  <cp:lastModifiedBy>Pues, Viktoria</cp:lastModifiedBy>
  <cp:revision/>
  <dcterms:created xsi:type="dcterms:W3CDTF">2013-04-29T10:22:25Z</dcterms:created>
  <dcterms:modified xsi:type="dcterms:W3CDTF">2024-03-14T10:57:33Z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0x010100A05A362E4B3EF0489BA5A532095B4447</vt:lpwstr>
  </property>
  <property fmtid="{D5CDD505-2E9C-101B-9397-08002B2CF9AE}" pid="3" name="MediaServiceImageTags">
    <vt:lpwstr/>
  </property>
  <property fmtid="{D5CDD505-2E9C-101B-9397-08002B2CF9AE}" pid="4" name="Order">
    <vt:r8>28800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