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Nikhil Sharma\Desktop\"/>
    </mc:Choice>
  </mc:AlternateContent>
  <bookViews>
    <workbookView xWindow="0" yWindow="0" windowWidth="19200" windowHeight="6930" activeTab="4"/>
  </bookViews>
  <sheets>
    <sheet name="Sheet3" sheetId="3" r:id="rId1"/>
    <sheet name="Sheet4" sheetId="4" r:id="rId2"/>
    <sheet name="Sheet6" sheetId="6" r:id="rId3"/>
    <sheet name="Sheet7" sheetId="7" r:id="rId4"/>
    <sheet name="Sheet1" sheetId="1" r:id="rId5"/>
    <sheet name="MIS REPORT" sheetId="2" r:id="rId6"/>
  </sheets>
  <definedNames>
    <definedName name="Slicer_CITY">#N/A</definedName>
    <definedName name="Slicer_ELIGIBILITY_FOR_NEXT_EXAMS">#N/A</definedName>
    <definedName name="Slicer_GRADE">#N/A</definedName>
    <definedName name="Slicer_REMARKS">#N/A</definedName>
  </definedNames>
  <calcPr calcId="162913"/>
  <pivotCaches>
    <pivotCache cacheId="17"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1" l="1"/>
  <c r="M8" i="1"/>
  <c r="M9" i="1"/>
  <c r="M10" i="1"/>
  <c r="M11" i="1"/>
  <c r="M12" i="1"/>
  <c r="M13" i="1"/>
  <c r="M14" i="1"/>
  <c r="M15" i="1"/>
  <c r="M16" i="1"/>
  <c r="M17" i="1"/>
  <c r="M18" i="1"/>
  <c r="M19" i="1"/>
  <c r="M20" i="1"/>
  <c r="M21" i="1"/>
  <c r="M22" i="1"/>
  <c r="M23" i="1"/>
  <c r="M24" i="1"/>
  <c r="M25" i="1"/>
  <c r="M6" i="1"/>
  <c r="K7" i="1"/>
  <c r="K8" i="1"/>
  <c r="K9" i="1"/>
  <c r="K10" i="1"/>
  <c r="K11" i="1"/>
  <c r="K12" i="1"/>
  <c r="K13" i="1"/>
  <c r="K14" i="1"/>
  <c r="K15" i="1"/>
  <c r="K16" i="1"/>
  <c r="K17" i="1"/>
  <c r="K18" i="1"/>
  <c r="K19" i="1"/>
  <c r="K20" i="1"/>
  <c r="K21" i="1"/>
  <c r="K22" i="1"/>
  <c r="K23" i="1"/>
  <c r="K24" i="1"/>
  <c r="K25" i="1"/>
  <c r="J7" i="1"/>
  <c r="J10" i="1"/>
  <c r="J12" i="1"/>
  <c r="J13" i="1"/>
  <c r="J14" i="1"/>
  <c r="J15" i="1"/>
  <c r="J16" i="1"/>
  <c r="J17" i="1"/>
  <c r="J18" i="1"/>
  <c r="J19" i="1"/>
  <c r="J20" i="1"/>
  <c r="J21" i="1"/>
  <c r="J22" i="1"/>
  <c r="J23" i="1"/>
  <c r="J25" i="1"/>
  <c r="I7" i="1"/>
  <c r="I8" i="1"/>
  <c r="J8" i="1" s="1"/>
  <c r="I9" i="1"/>
  <c r="J9" i="1" s="1"/>
  <c r="I10" i="1"/>
  <c r="I11" i="1"/>
  <c r="J11" i="1" s="1"/>
  <c r="I12" i="1"/>
  <c r="I13" i="1"/>
  <c r="I14" i="1"/>
  <c r="I15" i="1"/>
  <c r="I16" i="1"/>
  <c r="I17" i="1"/>
  <c r="I18" i="1"/>
  <c r="I19" i="1"/>
  <c r="I20" i="1"/>
  <c r="I21" i="1"/>
  <c r="I22" i="1"/>
  <c r="I23" i="1"/>
  <c r="I24" i="1"/>
  <c r="J24" i="1" s="1"/>
  <c r="I25" i="1"/>
  <c r="I6" i="1"/>
  <c r="J6" i="1" s="1"/>
  <c r="K6" i="1" l="1"/>
</calcChain>
</file>

<file path=xl/sharedStrings.xml><?xml version="1.0" encoding="utf-8"?>
<sst xmlns="http://schemas.openxmlformats.org/spreadsheetml/2006/main" count="97" uniqueCount="50">
  <si>
    <t>SR.NO.</t>
  </si>
  <si>
    <t>NAME</t>
  </si>
  <si>
    <t>ANIL</t>
  </si>
  <si>
    <t>BHAVIKA</t>
  </si>
  <si>
    <t>CHAITALI</t>
  </si>
  <si>
    <t>CHARU</t>
  </si>
  <si>
    <t>AKASH</t>
  </si>
  <si>
    <t>AJAY</t>
  </si>
  <si>
    <t>ARUN</t>
  </si>
  <si>
    <t>TEJAS</t>
  </si>
  <si>
    <t>REENA</t>
  </si>
  <si>
    <t>AJEET</t>
  </si>
  <si>
    <t>UJWAL</t>
  </si>
  <si>
    <t>RIYA</t>
  </si>
  <si>
    <t>DIYA</t>
  </si>
  <si>
    <t>SIYA</t>
  </si>
  <si>
    <t>NIKHIL</t>
  </si>
  <si>
    <t>SHIVAM</t>
  </si>
  <si>
    <t>GAUTAM</t>
  </si>
  <si>
    <t>VISHUN</t>
  </si>
  <si>
    <t>SAKET</t>
  </si>
  <si>
    <t>HARSHIT</t>
  </si>
  <si>
    <t>GENDER</t>
  </si>
  <si>
    <t>M</t>
  </si>
  <si>
    <t>F</t>
  </si>
  <si>
    <t>CITY</t>
  </si>
  <si>
    <t>MUMBAI</t>
  </si>
  <si>
    <t>DELHI</t>
  </si>
  <si>
    <t>LUCKNOW</t>
  </si>
  <si>
    <t>DEHRADUN</t>
  </si>
  <si>
    <t>D</t>
  </si>
  <si>
    <t>MARKS IN MARATHI</t>
  </si>
  <si>
    <t>MARKS IN HINDI</t>
  </si>
  <si>
    <t>MARKS IN ENGLISH</t>
  </si>
  <si>
    <t>SUM OF MARKS</t>
  </si>
  <si>
    <t>REMARKS</t>
  </si>
  <si>
    <t>GRADE</t>
  </si>
  <si>
    <t>ATTENDENCE</t>
  </si>
  <si>
    <t>ELIGIBILITY FOR NEXT EXAMS</t>
  </si>
  <si>
    <t>Row Labels</t>
  </si>
  <si>
    <t>Grand Total</t>
  </si>
  <si>
    <t>FAIL</t>
  </si>
  <si>
    <t>PASS</t>
  </si>
  <si>
    <t>Count of NAME</t>
  </si>
  <si>
    <t>ELIGIBLE</t>
  </si>
  <si>
    <t>NOT ELIGIBLE</t>
  </si>
  <si>
    <t>A</t>
  </si>
  <si>
    <t>B</t>
  </si>
  <si>
    <t>C</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</si>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</sst>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4" borderId="0" xfId="0" applyFill="1"/>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STUDENTS PASS AND FAIL</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Sheet3!$A$4:$A$6</c:f>
              <c:strCache>
                <c:ptCount val="2"/>
                <c:pt idx="0">
                  <c:v>FAIL</c:v>
                </c:pt>
                <c:pt idx="1">
                  <c:v>PASS</c:v>
                </c:pt>
              </c:strCache>
            </c:strRef>
          </c:cat>
          <c:val>
            <c:numRef>
              <c:f>Sheet3!$B$4:$B$6</c:f>
              <c:numCache>
                <c:formatCode>General</c:formatCode>
                <c:ptCount val="2"/>
                <c:pt idx="0">
                  <c:v>6</c:v>
                </c:pt>
                <c:pt idx="1">
                  <c:v>14</c:v>
                </c:pt>
              </c:numCache>
            </c:numRef>
          </c:val>
          <c:extLst>
            <c:ext xmlns:c16="http://schemas.microsoft.com/office/drawing/2014/chart" uri="{C3380CC4-5D6E-409C-BE32-E72D297353CC}">
              <c16:uniqueId val="{00000000-E839-4BDB-948E-95013D7D9398}"/>
            </c:ext>
          </c:extLst>
        </c:ser>
        <c:dLbls>
          <c:showLegendKey val="0"/>
          <c:showVal val="0"/>
          <c:showCatName val="0"/>
          <c:showSerName val="0"/>
          <c:showPercent val="0"/>
          <c:showBubbleSize val="0"/>
        </c:dLbls>
        <c:gapWidth val="115"/>
        <c:overlap val="-20"/>
        <c:axId val="1022075872"/>
        <c:axId val="1022077536"/>
      </c:barChart>
      <c:catAx>
        <c:axId val="10220758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2077536"/>
        <c:crosses val="autoZero"/>
        <c:auto val="1"/>
        <c:lblAlgn val="ctr"/>
        <c:lblOffset val="100"/>
        <c:noMultiLvlLbl val="0"/>
      </c:catAx>
      <c:valAx>
        <c:axId val="10220775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2075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STUDENTS HOMETOWN</a:t>
            </a:r>
          </a:p>
        </c:rich>
      </c:tx>
      <c:layout>
        <c:manualLayout>
          <c:xMode val="edge"/>
          <c:yMode val="edge"/>
          <c:x val="0.25165266841644796"/>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0D8-42EA-84F5-F30A71B538C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0D8-42EA-84F5-F30A71B538C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0D8-42EA-84F5-F30A71B538C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0D8-42EA-84F5-F30A71B538CC}"/>
              </c:ext>
            </c:extLst>
          </c:dPt>
          <c:cat>
            <c:strRef>
              <c:f>Sheet4!$A$4:$A$8</c:f>
              <c:strCache>
                <c:ptCount val="4"/>
                <c:pt idx="0">
                  <c:v>DEHRADUN</c:v>
                </c:pt>
                <c:pt idx="1">
                  <c:v>DELHI</c:v>
                </c:pt>
                <c:pt idx="2">
                  <c:v>LUCKNOW</c:v>
                </c:pt>
                <c:pt idx="3">
                  <c:v>MUMBAI</c:v>
                </c:pt>
              </c:strCache>
            </c:strRef>
          </c:cat>
          <c:val>
            <c:numRef>
              <c:f>Sheet4!$B$4:$B$8</c:f>
              <c:numCache>
                <c:formatCode>General</c:formatCode>
                <c:ptCount val="4"/>
                <c:pt idx="0">
                  <c:v>4</c:v>
                </c:pt>
                <c:pt idx="1">
                  <c:v>5</c:v>
                </c:pt>
                <c:pt idx="2">
                  <c:v>5</c:v>
                </c:pt>
                <c:pt idx="3">
                  <c:v>6</c:v>
                </c:pt>
              </c:numCache>
            </c:numRef>
          </c:val>
          <c:extLst>
            <c:ext xmlns:c16="http://schemas.microsoft.com/office/drawing/2014/chart" uri="{C3380CC4-5D6E-409C-BE32-E72D297353CC}">
              <c16:uniqueId val="{00000008-20D8-42EA-84F5-F30A71B538C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Project.xlsx]Sheet6!PivotTable3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STUDENTS ELIGIBLE FOR NEXT EXAMS (BASED ON ATTENDANCE CRITERIA)</a:t>
            </a:r>
          </a:p>
        </c:rich>
      </c:tx>
      <c:layout>
        <c:manualLayout>
          <c:xMode val="edge"/>
          <c:yMode val="edge"/>
          <c:x val="0.12570822397200351"/>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Sheet6!$A$4:$A$6</c:f>
              <c:strCache>
                <c:ptCount val="2"/>
                <c:pt idx="0">
                  <c:v>ELIGIBLE</c:v>
                </c:pt>
                <c:pt idx="1">
                  <c:v>NOT ELIGIBLE</c:v>
                </c:pt>
              </c:strCache>
            </c:strRef>
          </c:cat>
          <c:val>
            <c:numRef>
              <c:f>Sheet6!$B$4:$B$6</c:f>
              <c:numCache>
                <c:formatCode>General</c:formatCode>
                <c:ptCount val="2"/>
                <c:pt idx="0">
                  <c:v>12</c:v>
                </c:pt>
                <c:pt idx="1">
                  <c:v>8</c:v>
                </c:pt>
              </c:numCache>
            </c:numRef>
          </c:val>
          <c:extLst>
            <c:ext xmlns:c16="http://schemas.microsoft.com/office/drawing/2014/chart" uri="{C3380CC4-5D6E-409C-BE32-E72D297353CC}">
              <c16:uniqueId val="{00000000-6BBA-48E3-902E-5E5D4AFCC6D1}"/>
            </c:ext>
          </c:extLst>
        </c:ser>
        <c:dLbls>
          <c:showLegendKey val="0"/>
          <c:showVal val="0"/>
          <c:showCatName val="0"/>
          <c:showSerName val="0"/>
          <c:showPercent val="0"/>
          <c:showBubbleSize val="0"/>
        </c:dLbls>
        <c:gapWidth val="100"/>
        <c:overlap val="-24"/>
        <c:axId val="1133502480"/>
        <c:axId val="1133502896"/>
      </c:barChart>
      <c:catAx>
        <c:axId val="1133502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3502896"/>
        <c:crosses val="autoZero"/>
        <c:auto val="1"/>
        <c:lblAlgn val="ctr"/>
        <c:lblOffset val="100"/>
        <c:noMultiLvlLbl val="0"/>
      </c:catAx>
      <c:valAx>
        <c:axId val="1133502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3502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Project.xlsx]Sheet7!PivotTable4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GRADES SCCORED BY NO. OF STUDENTS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s>
    <c:plotArea>
      <c:layout/>
      <c:barChart>
        <c:barDir val="col"/>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Sheet7!$A$4:$A$9</c:f>
              <c:strCache>
                <c:ptCount val="5"/>
                <c:pt idx="0">
                  <c:v>A</c:v>
                </c:pt>
                <c:pt idx="1">
                  <c:v>B</c:v>
                </c:pt>
                <c:pt idx="2">
                  <c:v>C</c:v>
                </c:pt>
                <c:pt idx="3">
                  <c:v>D</c:v>
                </c:pt>
                <c:pt idx="4">
                  <c:v>E</c:v>
                </c:pt>
              </c:strCache>
            </c:strRef>
          </c:cat>
          <c:val>
            <c:numRef>
              <c:f>Sheet7!$B$4:$B$9</c:f>
              <c:numCache>
                <c:formatCode>General</c:formatCode>
                <c:ptCount val="5"/>
                <c:pt idx="0">
                  <c:v>1</c:v>
                </c:pt>
                <c:pt idx="1">
                  <c:v>3</c:v>
                </c:pt>
                <c:pt idx="2">
                  <c:v>4</c:v>
                </c:pt>
                <c:pt idx="3">
                  <c:v>5</c:v>
                </c:pt>
                <c:pt idx="4">
                  <c:v>7</c:v>
                </c:pt>
              </c:numCache>
            </c:numRef>
          </c:val>
          <c:extLst>
            <c:ext xmlns:c16="http://schemas.microsoft.com/office/drawing/2014/chart" uri="{C3380CC4-5D6E-409C-BE32-E72D297353CC}">
              <c16:uniqueId val="{00000000-BDB7-4D1B-99E6-019FB4E2655A}"/>
            </c:ext>
          </c:extLst>
        </c:ser>
        <c:dLbls>
          <c:showLegendKey val="0"/>
          <c:showVal val="0"/>
          <c:showCatName val="0"/>
          <c:showSerName val="0"/>
          <c:showPercent val="0"/>
          <c:showBubbleSize val="0"/>
        </c:dLbls>
        <c:gapWidth val="100"/>
        <c:overlap val="-24"/>
        <c:axId val="1125827184"/>
        <c:axId val="1125825520"/>
      </c:barChart>
      <c:catAx>
        <c:axId val="1125827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5825520"/>
        <c:crosses val="autoZero"/>
        <c:auto val="1"/>
        <c:lblAlgn val="ctr"/>
        <c:lblOffset val="100"/>
        <c:noMultiLvlLbl val="0"/>
      </c:catAx>
      <c:valAx>
        <c:axId val="1125825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5827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97490</xdr:rowOff>
    </xdr:from>
    <xdr:to>
      <xdr:col>7</xdr:col>
      <xdr:colOff>388582</xdr:colOff>
      <xdr:row>15</xdr:row>
      <xdr:rowOff>103621</xdr:rowOff>
    </xdr:to>
    <xdr:graphicFrame macro="">
      <xdr:nvGraphicFramePr>
        <xdr:cNvPr id="2"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585290</xdr:colOff>
      <xdr:row>0</xdr:row>
      <xdr:rowOff>85725</xdr:rowOff>
    </xdr:from>
    <xdr:to>
      <xdr:col>15</xdr:col>
      <xdr:colOff>304753</xdr:colOff>
      <xdr:row>15</xdr:row>
      <xdr:rowOff>127806</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64021</xdr:colOff>
      <xdr:row>16</xdr:row>
      <xdr:rowOff>57293</xdr:rowOff>
    </xdr:from>
    <xdr:to>
      <xdr:col>7</xdr:col>
      <xdr:colOff>390051</xdr:colOff>
      <xdr:row>31</xdr:row>
      <xdr:rowOff>99374</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585291</xdr:colOff>
      <xdr:row>16</xdr:row>
      <xdr:rowOff>95202</xdr:rowOff>
    </xdr:from>
    <xdr:to>
      <xdr:col>15</xdr:col>
      <xdr:colOff>304754</xdr:colOff>
      <xdr:row>31</xdr:row>
      <xdr:rowOff>137283</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211729</xdr:colOff>
      <xdr:row>1</xdr:row>
      <xdr:rowOff>10140</xdr:rowOff>
    </xdr:from>
    <xdr:to>
      <xdr:col>22</xdr:col>
      <xdr:colOff>220827</xdr:colOff>
      <xdr:row>15</xdr:row>
      <xdr:rowOff>104254</xdr:rowOff>
    </xdr:to>
    <mc:AlternateContent xmlns:mc="http://schemas.openxmlformats.org/markup-compatibility/2006">
      <mc:Choice xmlns:a14="http://schemas.microsoft.com/office/drawing/2010/main" Requires="a14">
        <xdr:graphicFrame macro="">
          <xdr:nvGraphicFramePr>
            <xdr:cNvPr id="19"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1736505" y="190215"/>
              <a:ext cx="1828800" cy="2615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592825</xdr:colOff>
      <xdr:row>1</xdr:row>
      <xdr:rowOff>12131</xdr:rowOff>
    </xdr:from>
    <xdr:to>
      <xdr:col>18</xdr:col>
      <xdr:colOff>601923</xdr:colOff>
      <xdr:row>15</xdr:row>
      <xdr:rowOff>132687</xdr:rowOff>
    </xdr:to>
    <mc:AlternateContent xmlns:mc="http://schemas.openxmlformats.org/markup-compatibility/2006">
      <mc:Choice xmlns:a14="http://schemas.microsoft.com/office/drawing/2010/main" Requires="a14">
        <xdr:graphicFrame macro="">
          <xdr:nvGraphicFramePr>
            <xdr:cNvPr id="20" name="REMARKS"/>
            <xdr:cNvGraphicFramePr/>
          </xdr:nvGraphicFramePr>
          <xdr:xfrm>
            <a:off x="0" y="0"/>
            <a:ext cx="0" cy="0"/>
          </xdr:xfrm>
          <a:graphic>
            <a:graphicData uri="http://schemas.microsoft.com/office/drawing/2010/slicer">
              <sle:slicer xmlns:sle="http://schemas.microsoft.com/office/drawing/2010/slicer" name="REMARKS"/>
            </a:graphicData>
          </a:graphic>
        </xdr:graphicFrame>
      </mc:Choice>
      <mc:Fallback>
        <xdr:sp macro="" textlink="">
          <xdr:nvSpPr>
            <xdr:cNvPr id="0" name=""/>
            <xdr:cNvSpPr>
              <a:spLocks noTextEdit="1"/>
            </xdr:cNvSpPr>
          </xdr:nvSpPr>
          <xdr:spPr>
            <a:xfrm>
              <a:off x="9691332" y="192206"/>
              <a:ext cx="1828800" cy="264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592825</xdr:colOff>
      <xdr:row>16</xdr:row>
      <xdr:rowOff>154295</xdr:rowOff>
    </xdr:from>
    <xdr:to>
      <xdr:col>18</xdr:col>
      <xdr:colOff>601923</xdr:colOff>
      <xdr:row>31</xdr:row>
      <xdr:rowOff>113732</xdr:rowOff>
    </xdr:to>
    <mc:AlternateContent xmlns:mc="http://schemas.openxmlformats.org/markup-compatibility/2006">
      <mc:Choice xmlns:a14="http://schemas.microsoft.com/office/drawing/2010/main" Requires="a14">
        <xdr:graphicFrame macro="">
          <xdr:nvGraphicFramePr>
            <xdr:cNvPr id="21" name="ELIGIBILITY FOR NEXT EXAMS"/>
            <xdr:cNvGraphicFramePr/>
          </xdr:nvGraphicFramePr>
          <xdr:xfrm>
            <a:off x="0" y="0"/>
            <a:ext cx="0" cy="0"/>
          </xdr:xfrm>
          <a:graphic>
            <a:graphicData uri="http://schemas.microsoft.com/office/drawing/2010/slicer">
              <sle:slicer xmlns:sle="http://schemas.microsoft.com/office/drawing/2010/slicer" name="ELIGIBILITY FOR NEXT EXAMS"/>
            </a:graphicData>
          </a:graphic>
        </xdr:graphicFrame>
      </mc:Choice>
      <mc:Fallback>
        <xdr:sp macro="" textlink="">
          <xdr:nvSpPr>
            <xdr:cNvPr id="0" name=""/>
            <xdr:cNvSpPr>
              <a:spLocks noTextEdit="1"/>
            </xdr:cNvSpPr>
          </xdr:nvSpPr>
          <xdr:spPr>
            <a:xfrm>
              <a:off x="9691332" y="3035489"/>
              <a:ext cx="1828800" cy="26605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251630</xdr:colOff>
      <xdr:row>16</xdr:row>
      <xdr:rowOff>163775</xdr:rowOff>
    </xdr:from>
    <xdr:to>
      <xdr:col>22</xdr:col>
      <xdr:colOff>260728</xdr:colOff>
      <xdr:row>31</xdr:row>
      <xdr:rowOff>85300</xdr:rowOff>
    </xdr:to>
    <mc:AlternateContent xmlns:mc="http://schemas.openxmlformats.org/markup-compatibility/2006">
      <mc:Choice xmlns:a14="http://schemas.microsoft.com/office/drawing/2010/main" Requires="a14">
        <xdr:graphicFrame macro="">
          <xdr:nvGraphicFramePr>
            <xdr:cNvPr id="22" name="GRADE"/>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dr:sp macro="" textlink="">
          <xdr:nvSpPr>
            <xdr:cNvPr id="0" name=""/>
            <xdr:cNvSpPr>
              <a:spLocks noTextEdit="1"/>
            </xdr:cNvSpPr>
          </xdr:nvSpPr>
          <xdr:spPr>
            <a:xfrm>
              <a:off x="11776406" y="3044969"/>
              <a:ext cx="1828800" cy="26226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khil Sharma" refreshedDate="45655.553263657406" createdVersion="6" refreshedVersion="6" minRefreshableVersion="3" recordCount="20">
  <cacheSource type="worksheet">
    <worksheetSource ref="B5:M25" sheet="Sheet1"/>
  </cacheSource>
  <cacheFields count="12">
    <cacheField name="SR.NO." numFmtId="0">
      <sharedItems containsSemiMixedTypes="0" containsString="0" containsNumber="1" containsInteger="1" minValue="1" maxValue="20" count="20">
        <n v="1"/>
        <n v="2"/>
        <n v="3"/>
        <n v="4"/>
        <n v="5"/>
        <n v="6"/>
        <n v="7"/>
        <n v="8"/>
        <n v="9"/>
        <n v="10"/>
        <n v="11"/>
        <n v="12"/>
        <n v="13"/>
        <n v="14"/>
        <n v="15"/>
        <n v="16"/>
        <n v="17"/>
        <n v="18"/>
        <n v="19"/>
        <n v="20"/>
      </sharedItems>
    </cacheField>
    <cacheField name="NAME" numFmtId="0">
      <sharedItems count="20">
        <s v="ANIL"/>
        <s v="BHAVIKA"/>
        <s v="CHAITALI"/>
        <s v="CHARU"/>
        <s v="AKASH"/>
        <s v="AJAY"/>
        <s v="ARUN"/>
        <s v="TEJAS"/>
        <s v="REENA"/>
        <s v="AJEET"/>
        <s v="UJWAL"/>
        <s v="RIYA"/>
        <s v="DIYA"/>
        <s v="SIYA"/>
        <s v="NIKHIL"/>
        <s v="SHIVAM"/>
        <s v="GAUTAM"/>
        <s v="VISHUN"/>
        <s v="SAKET"/>
        <s v="HARSHIT"/>
      </sharedItems>
    </cacheField>
    <cacheField name="GENDER" numFmtId="0">
      <sharedItems count="2">
        <s v="M"/>
        <s v="F"/>
      </sharedItems>
    </cacheField>
    <cacheField name="CITY" numFmtId="0">
      <sharedItems count="4">
        <s v="MUMBAI"/>
        <s v="DELHI"/>
        <s v="LUCKNOW"/>
        <s v="DEHRADUN"/>
      </sharedItems>
    </cacheField>
    <cacheField name="MARKS IN MARATHI" numFmtId="0">
      <sharedItems containsSemiMixedTypes="0" containsString="0" containsNumber="1" containsInteger="1" minValue="2" maxValue="98" count="14">
        <n v="21"/>
        <n v="45"/>
        <n v="67"/>
        <n v="32"/>
        <n v="89"/>
        <n v="88"/>
        <n v="13"/>
        <n v="78"/>
        <n v="98"/>
        <n v="90"/>
        <n v="2"/>
        <n v="87"/>
        <n v="22"/>
        <n v="65"/>
      </sharedItems>
    </cacheField>
    <cacheField name="MARKS IN HINDI" numFmtId="0">
      <sharedItems containsSemiMixedTypes="0" containsString="0" containsNumber="1" containsInteger="1" minValue="2" maxValue="98" count="15">
        <n v="30"/>
        <n v="56"/>
        <n v="32"/>
        <n v="34"/>
        <n v="43"/>
        <n v="12"/>
        <n v="54"/>
        <n v="66"/>
        <n v="3"/>
        <n v="4"/>
        <n v="2"/>
        <n v="11"/>
        <n v="87"/>
        <n v="98"/>
        <n v="76"/>
      </sharedItems>
    </cacheField>
    <cacheField name="MARKS IN ENGLISH" numFmtId="0">
      <sharedItems containsSemiMixedTypes="0" containsString="0" containsNumber="1" containsInteger="1" minValue="11" maxValue="89" count="18">
        <n v="45"/>
        <n v="67"/>
        <n v="77"/>
        <n v="89"/>
        <n v="42"/>
        <n v="33"/>
        <n v="21"/>
        <n v="20"/>
        <n v="19"/>
        <n v="23"/>
        <n v="44"/>
        <n v="56"/>
        <n v="76"/>
        <n v="75"/>
        <n v="54"/>
        <n v="12"/>
        <n v="11"/>
        <n v="13"/>
      </sharedItems>
    </cacheField>
    <cacheField name="SUM OF MARKS" numFmtId="0">
      <sharedItems containsSemiMixedTypes="0" containsString="0" containsNumber="1" containsInteger="1" minValue="65" maxValue="230" count="18">
        <n v="96"/>
        <n v="168"/>
        <n v="176"/>
        <n v="155"/>
        <n v="117"/>
        <n v="66"/>
        <n v="164"/>
        <n v="174"/>
        <n v="144"/>
        <n v="145"/>
        <n v="150"/>
        <n v="80"/>
        <n v="230"/>
        <n v="195"/>
        <n v="187"/>
        <n v="188"/>
        <n v="65"/>
        <n v="154"/>
      </sharedItems>
    </cacheField>
    <cacheField name="REMARKS" numFmtId="0">
      <sharedItems count="2">
        <s v="FAIL"/>
        <s v="PASS"/>
      </sharedItems>
    </cacheField>
    <cacheField name="GRADE" numFmtId="0">
      <sharedItems count="5">
        <s v="E"/>
        <s v="C"/>
        <s v="D"/>
        <s v="A"/>
        <s v="B"/>
      </sharedItems>
    </cacheField>
    <cacheField name="ATTENDENCE" numFmtId="0">
      <sharedItems containsSemiMixedTypes="0" containsString="0" containsNumber="1" containsInteger="1" minValue="33" maxValue="89" count="12">
        <n v="76"/>
        <n v="67"/>
        <n v="56"/>
        <n v="89"/>
        <n v="78"/>
        <n v="77"/>
        <n v="88"/>
        <n v="54"/>
        <n v="55"/>
        <n v="45"/>
        <n v="79"/>
        <n v="33"/>
      </sharedItems>
    </cacheField>
    <cacheField name="ELIGIBILITY FOR NEXT EXAMS" numFmtId="0">
      <sharedItems count="2">
        <s v="ELIGIBLE"/>
        <s v="NOT ELIGIBL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x v="0"/>
    <x v="0"/>
    <x v="0"/>
    <x v="0"/>
    <x v="0"/>
    <x v="0"/>
    <x v="0"/>
    <x v="0"/>
    <x v="0"/>
    <x v="0"/>
    <x v="0"/>
    <x v="0"/>
  </r>
  <r>
    <x v="1"/>
    <x v="1"/>
    <x v="1"/>
    <x v="1"/>
    <x v="1"/>
    <x v="1"/>
    <x v="1"/>
    <x v="1"/>
    <x v="1"/>
    <x v="1"/>
    <x v="1"/>
    <x v="1"/>
  </r>
  <r>
    <x v="2"/>
    <x v="2"/>
    <x v="1"/>
    <x v="2"/>
    <x v="2"/>
    <x v="2"/>
    <x v="2"/>
    <x v="2"/>
    <x v="1"/>
    <x v="1"/>
    <x v="2"/>
    <x v="1"/>
  </r>
  <r>
    <x v="3"/>
    <x v="3"/>
    <x v="1"/>
    <x v="3"/>
    <x v="3"/>
    <x v="3"/>
    <x v="3"/>
    <x v="3"/>
    <x v="1"/>
    <x v="2"/>
    <x v="3"/>
    <x v="0"/>
  </r>
  <r>
    <x v="4"/>
    <x v="4"/>
    <x v="0"/>
    <x v="1"/>
    <x v="3"/>
    <x v="4"/>
    <x v="4"/>
    <x v="4"/>
    <x v="1"/>
    <x v="0"/>
    <x v="4"/>
    <x v="0"/>
  </r>
  <r>
    <x v="5"/>
    <x v="5"/>
    <x v="0"/>
    <x v="1"/>
    <x v="0"/>
    <x v="5"/>
    <x v="5"/>
    <x v="5"/>
    <x v="0"/>
    <x v="0"/>
    <x v="5"/>
    <x v="0"/>
  </r>
  <r>
    <x v="6"/>
    <x v="6"/>
    <x v="0"/>
    <x v="0"/>
    <x v="4"/>
    <x v="6"/>
    <x v="6"/>
    <x v="6"/>
    <x v="1"/>
    <x v="1"/>
    <x v="3"/>
    <x v="0"/>
  </r>
  <r>
    <x v="7"/>
    <x v="7"/>
    <x v="0"/>
    <x v="2"/>
    <x v="5"/>
    <x v="7"/>
    <x v="7"/>
    <x v="7"/>
    <x v="1"/>
    <x v="1"/>
    <x v="6"/>
    <x v="0"/>
  </r>
  <r>
    <x v="8"/>
    <x v="8"/>
    <x v="1"/>
    <x v="3"/>
    <x v="6"/>
    <x v="3"/>
    <x v="8"/>
    <x v="5"/>
    <x v="0"/>
    <x v="0"/>
    <x v="4"/>
    <x v="0"/>
  </r>
  <r>
    <x v="9"/>
    <x v="9"/>
    <x v="0"/>
    <x v="3"/>
    <x v="7"/>
    <x v="4"/>
    <x v="9"/>
    <x v="8"/>
    <x v="1"/>
    <x v="2"/>
    <x v="5"/>
    <x v="0"/>
  </r>
  <r>
    <x v="10"/>
    <x v="10"/>
    <x v="0"/>
    <x v="0"/>
    <x v="8"/>
    <x v="8"/>
    <x v="10"/>
    <x v="9"/>
    <x v="1"/>
    <x v="2"/>
    <x v="5"/>
    <x v="0"/>
  </r>
  <r>
    <x v="11"/>
    <x v="11"/>
    <x v="1"/>
    <x v="0"/>
    <x v="9"/>
    <x v="9"/>
    <x v="11"/>
    <x v="10"/>
    <x v="1"/>
    <x v="2"/>
    <x v="0"/>
    <x v="0"/>
  </r>
  <r>
    <x v="12"/>
    <x v="12"/>
    <x v="1"/>
    <x v="1"/>
    <x v="10"/>
    <x v="10"/>
    <x v="12"/>
    <x v="11"/>
    <x v="0"/>
    <x v="0"/>
    <x v="7"/>
    <x v="1"/>
  </r>
  <r>
    <x v="13"/>
    <x v="13"/>
    <x v="1"/>
    <x v="2"/>
    <x v="4"/>
    <x v="7"/>
    <x v="13"/>
    <x v="12"/>
    <x v="1"/>
    <x v="3"/>
    <x v="8"/>
    <x v="1"/>
  </r>
  <r>
    <x v="14"/>
    <x v="14"/>
    <x v="0"/>
    <x v="2"/>
    <x v="11"/>
    <x v="6"/>
    <x v="14"/>
    <x v="13"/>
    <x v="1"/>
    <x v="4"/>
    <x v="2"/>
    <x v="1"/>
  </r>
  <r>
    <x v="15"/>
    <x v="15"/>
    <x v="0"/>
    <x v="1"/>
    <x v="3"/>
    <x v="11"/>
    <x v="9"/>
    <x v="5"/>
    <x v="0"/>
    <x v="0"/>
    <x v="9"/>
    <x v="1"/>
  </r>
  <r>
    <x v="16"/>
    <x v="16"/>
    <x v="0"/>
    <x v="2"/>
    <x v="2"/>
    <x v="12"/>
    <x v="5"/>
    <x v="14"/>
    <x v="1"/>
    <x v="4"/>
    <x v="4"/>
    <x v="0"/>
  </r>
  <r>
    <x v="17"/>
    <x v="17"/>
    <x v="0"/>
    <x v="0"/>
    <x v="7"/>
    <x v="13"/>
    <x v="15"/>
    <x v="15"/>
    <x v="1"/>
    <x v="4"/>
    <x v="10"/>
    <x v="0"/>
  </r>
  <r>
    <x v="18"/>
    <x v="18"/>
    <x v="0"/>
    <x v="3"/>
    <x v="12"/>
    <x v="2"/>
    <x v="16"/>
    <x v="16"/>
    <x v="0"/>
    <x v="0"/>
    <x v="11"/>
    <x v="1"/>
  </r>
  <r>
    <x v="19"/>
    <x v="19"/>
    <x v="0"/>
    <x v="0"/>
    <x v="13"/>
    <x v="14"/>
    <x v="17"/>
    <x v="17"/>
    <x v="1"/>
    <x v="2"/>
    <x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12">
    <pivotField showAll="0">
      <items count="21">
        <item x="0"/>
        <item x="1"/>
        <item x="2"/>
        <item x="3"/>
        <item x="4"/>
        <item x="5"/>
        <item x="6"/>
        <item x="7"/>
        <item x="8"/>
        <item x="9"/>
        <item x="10"/>
        <item x="11"/>
        <item x="12"/>
        <item x="13"/>
        <item x="14"/>
        <item x="15"/>
        <item x="16"/>
        <item x="17"/>
        <item x="18"/>
        <item x="19"/>
        <item t="default"/>
      </items>
    </pivotField>
    <pivotField dataField="1" showAll="0"/>
    <pivotField showAll="0"/>
    <pivotField showAll="0">
      <items count="5">
        <item x="3"/>
        <item x="1"/>
        <item x="2"/>
        <item x="0"/>
        <item t="default"/>
      </items>
    </pivotField>
    <pivotField showAll="0"/>
    <pivotField showAll="0"/>
    <pivotField showAll="0"/>
    <pivotField showAll="0"/>
    <pivotField axis="axisRow" showAll="0">
      <items count="3">
        <item x="0"/>
        <item x="1"/>
        <item t="default"/>
      </items>
    </pivotField>
    <pivotField showAll="0">
      <items count="6">
        <item x="3"/>
        <item x="4"/>
        <item x="1"/>
        <item x="2"/>
        <item x="0"/>
        <item t="default"/>
      </items>
    </pivotField>
    <pivotField showAll="0"/>
    <pivotField showAll="0">
      <items count="3">
        <item x="0"/>
        <item x="1"/>
        <item t="default"/>
      </items>
    </pivotField>
  </pivotFields>
  <rowFields count="1">
    <field x="8"/>
  </rowFields>
  <rowItems count="3">
    <i>
      <x/>
    </i>
    <i>
      <x v="1"/>
    </i>
    <i t="grand">
      <x/>
    </i>
  </rowItems>
  <colItems count="1">
    <i/>
  </colItems>
  <dataFields count="1">
    <dataField name="Count of NAME" fld="1"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2">
    <pivotField showAll="0"/>
    <pivotField dataField="1" showAll="0">
      <items count="21">
        <item x="5"/>
        <item x="9"/>
        <item x="4"/>
        <item x="0"/>
        <item x="6"/>
        <item x="1"/>
        <item x="2"/>
        <item x="3"/>
        <item x="12"/>
        <item x="16"/>
        <item x="19"/>
        <item x="14"/>
        <item x="8"/>
        <item x="11"/>
        <item x="18"/>
        <item x="15"/>
        <item x="13"/>
        <item x="7"/>
        <item x="10"/>
        <item x="17"/>
        <item t="default"/>
      </items>
    </pivotField>
    <pivotField showAll="0"/>
    <pivotField axis="axisRow" showAll="0">
      <items count="5">
        <item x="3"/>
        <item x="1"/>
        <item x="2"/>
        <item x="0"/>
        <item t="default"/>
      </items>
    </pivotField>
    <pivotField showAll="0"/>
    <pivotField showAll="0"/>
    <pivotField showAll="0"/>
    <pivotField showAll="0"/>
    <pivotField showAll="0">
      <items count="3">
        <item x="0"/>
        <item x="1"/>
        <item t="default"/>
      </items>
    </pivotField>
    <pivotField showAll="0">
      <items count="6">
        <item x="3"/>
        <item x="4"/>
        <item x="1"/>
        <item x="2"/>
        <item x="0"/>
        <item t="default"/>
      </items>
    </pivotField>
    <pivotField showAll="0"/>
    <pivotField showAll="0">
      <items count="3">
        <item x="0"/>
        <item x="1"/>
        <item t="default"/>
      </items>
    </pivotField>
  </pivotFields>
  <rowFields count="1">
    <field x="3"/>
  </rowFields>
  <rowItems count="5">
    <i>
      <x/>
    </i>
    <i>
      <x v="1"/>
    </i>
    <i>
      <x v="2"/>
    </i>
    <i>
      <x v="3"/>
    </i>
    <i t="grand">
      <x/>
    </i>
  </rowItems>
  <colItems count="1">
    <i/>
  </colItems>
  <dataFields count="1">
    <dataField name="Count of NAME" fld="1" subtotal="count" baseField="0" baseItem="0"/>
  </dataFields>
  <chartFormats count="1">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6" firstHeaderRow="1" firstDataRow="1" firstDataCol="1"/>
  <pivotFields count="12">
    <pivotField showAll="0"/>
    <pivotField dataField="1" showAll="0"/>
    <pivotField showAll="0"/>
    <pivotField showAll="0">
      <items count="5">
        <item x="3"/>
        <item x="1"/>
        <item x="2"/>
        <item x="0"/>
        <item t="default"/>
      </items>
    </pivotField>
    <pivotField showAll="0"/>
    <pivotField showAll="0"/>
    <pivotField showAll="0"/>
    <pivotField showAll="0"/>
    <pivotField showAll="0">
      <items count="3">
        <item x="0"/>
        <item x="1"/>
        <item t="default"/>
      </items>
    </pivotField>
    <pivotField showAll="0">
      <items count="6">
        <item x="3"/>
        <item x="4"/>
        <item x="1"/>
        <item x="2"/>
        <item x="0"/>
        <item t="default"/>
      </items>
    </pivotField>
    <pivotField showAll="0"/>
    <pivotField axis="axisRow" showAll="0">
      <items count="3">
        <item x="0"/>
        <item x="1"/>
        <item t="default"/>
      </items>
    </pivotField>
  </pivotFields>
  <rowFields count="1">
    <field x="11"/>
  </rowFields>
  <rowItems count="3">
    <i>
      <x/>
    </i>
    <i>
      <x v="1"/>
    </i>
    <i t="grand">
      <x/>
    </i>
  </rowItems>
  <colItems count="1">
    <i/>
  </colItems>
  <dataFields count="1">
    <dataField name="Count of NAME" fld="1" subtotal="count" baseField="0" baseItem="0"/>
  </dataFields>
  <chartFormats count="1">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2">
    <pivotField showAll="0"/>
    <pivotField dataField="1" showAll="0"/>
    <pivotField showAll="0"/>
    <pivotField showAll="0">
      <items count="5">
        <item x="3"/>
        <item x="1"/>
        <item x="2"/>
        <item x="0"/>
        <item t="default"/>
      </items>
    </pivotField>
    <pivotField showAll="0"/>
    <pivotField showAll="0"/>
    <pivotField showAll="0"/>
    <pivotField showAll="0"/>
    <pivotField showAll="0">
      <items count="3">
        <item x="0"/>
        <item x="1"/>
        <item t="default"/>
      </items>
    </pivotField>
    <pivotField axis="axisRow" showAll="0">
      <items count="6">
        <item x="3"/>
        <item x="4"/>
        <item x="1"/>
        <item x="2"/>
        <item x="0"/>
        <item t="default"/>
      </items>
    </pivotField>
    <pivotField showAll="0"/>
    <pivotField showAll="0">
      <items count="3">
        <item x="0"/>
        <item x="1"/>
        <item t="default"/>
      </items>
    </pivotField>
  </pivotFields>
  <rowFields count="1">
    <field x="9"/>
  </rowFields>
  <rowItems count="6">
    <i>
      <x/>
    </i>
    <i>
      <x v="1"/>
    </i>
    <i>
      <x v="2"/>
    </i>
    <i>
      <x v="3"/>
    </i>
    <i>
      <x v="4"/>
    </i>
    <i t="grand">
      <x/>
    </i>
  </rowItems>
  <colItems count="1">
    <i/>
  </colItems>
  <dataFields count="1">
    <dataField name="Count of NAME" fld="1" subtotal="count"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4" name="PivotTable2"/>
    <pivotTable tabId="3" name="PivotTable1"/>
    <pivotTable tabId="6" name="PivotTable3"/>
    <pivotTable tabId="7" name="PivotTable4"/>
  </pivotTables>
  <data>
    <tabular pivotCacheId="1">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MARKS" sourceName="REMARKS">
  <pivotTables>
    <pivotTable tabId="3" name="PivotTable1"/>
    <pivotTable tabId="4" name="PivotTable2"/>
    <pivotTable tabId="6" name="PivotTable3"/>
    <pivotTable tabId="7" name="PivotTable4"/>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LIGIBILITY_FOR_NEXT_EXAMS" sourceName="ELIGIBILITY FOR NEXT EXAMS">
  <pivotTables>
    <pivotTable tabId="6" name="PivotTable3"/>
    <pivotTable tabId="3" name="PivotTable1"/>
    <pivotTable tabId="4" name="PivotTable2"/>
    <pivotTable tabId="7" name="PivotTable4"/>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RADE" sourceName="GRADE">
  <pivotTables>
    <pivotTable tabId="7" name="PivotTable4"/>
    <pivotTable tabId="3" name="PivotTable1"/>
    <pivotTable tabId="4" name="PivotTable2"/>
    <pivotTable tabId="6" name="PivotTable3"/>
  </pivotTables>
  <data>
    <tabular pivotCacheId="1">
      <items count="5">
        <i x="3" s="1"/>
        <i x="4"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REMARKS" cache="Slicer_REMARKS" caption="REMARKS" rowHeight="241300"/>
  <slicer name="ELIGIBILITY FOR NEXT EXAMS" cache="Slicer_ELIGIBILITY_FOR_NEXT_EXAMS" caption="ELIGIBILITY FOR NEXT EXAMS" rowHeight="241300"/>
  <slicer name="GRADE" cache="Slicer_GRADE" caption="GRA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0" sqref="B10"/>
    </sheetView>
  </sheetViews>
  <sheetFormatPr defaultRowHeight="14.5" x14ac:dyDescent="0.35"/>
  <cols>
    <col min="1" max="1" width="12.36328125" customWidth="1"/>
    <col min="2" max="2" width="13.81640625" bestFit="1" customWidth="1"/>
  </cols>
  <sheetData>
    <row r="3" spans="1:2" x14ac:dyDescent="0.35">
      <c r="A3" s="3" t="s">
        <v>39</v>
      </c>
      <c r="B3" t="s">
        <v>43</v>
      </c>
    </row>
    <row r="4" spans="1:2" x14ac:dyDescent="0.35">
      <c r="A4" s="4" t="s">
        <v>41</v>
      </c>
      <c r="B4" s="5">
        <v>6</v>
      </c>
    </row>
    <row r="5" spans="1:2" x14ac:dyDescent="0.35">
      <c r="A5" s="4" t="s">
        <v>42</v>
      </c>
      <c r="B5" s="5">
        <v>14</v>
      </c>
    </row>
    <row r="6" spans="1:2" x14ac:dyDescent="0.35">
      <c r="A6" s="4" t="s">
        <v>40</v>
      </c>
      <c r="B6" s="5">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K20" sqref="K20"/>
    </sheetView>
  </sheetViews>
  <sheetFormatPr defaultRowHeight="14.5" x14ac:dyDescent="0.35"/>
  <cols>
    <col min="1" max="1" width="12.36328125" bestFit="1" customWidth="1"/>
    <col min="2" max="2" width="13.81640625" bestFit="1" customWidth="1"/>
  </cols>
  <sheetData>
    <row r="3" spans="1:2" x14ac:dyDescent="0.35">
      <c r="A3" s="3" t="s">
        <v>39</v>
      </c>
      <c r="B3" t="s">
        <v>43</v>
      </c>
    </row>
    <row r="4" spans="1:2" x14ac:dyDescent="0.35">
      <c r="A4" s="4" t="s">
        <v>29</v>
      </c>
      <c r="B4" s="5">
        <v>4</v>
      </c>
    </row>
    <row r="5" spans="1:2" x14ac:dyDescent="0.35">
      <c r="A5" s="4" t="s">
        <v>27</v>
      </c>
      <c r="B5" s="5">
        <v>5</v>
      </c>
    </row>
    <row r="6" spans="1:2" x14ac:dyDescent="0.35">
      <c r="A6" s="4" t="s">
        <v>28</v>
      </c>
      <c r="B6" s="5">
        <v>5</v>
      </c>
    </row>
    <row r="7" spans="1:2" x14ac:dyDescent="0.35">
      <c r="A7" s="4" t="s">
        <v>26</v>
      </c>
      <c r="B7" s="5">
        <v>6</v>
      </c>
    </row>
    <row r="8" spans="1:2" x14ac:dyDescent="0.35">
      <c r="A8" s="4" t="s">
        <v>40</v>
      </c>
      <c r="B8" s="5">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5" sqref="B15"/>
    </sheetView>
  </sheetViews>
  <sheetFormatPr defaultRowHeight="14.5" x14ac:dyDescent="0.35"/>
  <cols>
    <col min="1" max="1" width="12.36328125" bestFit="1" customWidth="1"/>
    <col min="2" max="2" width="13.81640625" bestFit="1" customWidth="1"/>
  </cols>
  <sheetData>
    <row r="3" spans="1:2" x14ac:dyDescent="0.35">
      <c r="A3" s="3" t="s">
        <v>39</v>
      </c>
      <c r="B3" t="s">
        <v>43</v>
      </c>
    </row>
    <row r="4" spans="1:2" x14ac:dyDescent="0.35">
      <c r="A4" s="4" t="s">
        <v>44</v>
      </c>
      <c r="B4" s="5">
        <v>12</v>
      </c>
    </row>
    <row r="5" spans="1:2" x14ac:dyDescent="0.35">
      <c r="A5" s="4" t="s">
        <v>45</v>
      </c>
      <c r="B5" s="5">
        <v>8</v>
      </c>
    </row>
    <row r="6" spans="1:2" x14ac:dyDescent="0.35">
      <c r="A6" s="4" t="s">
        <v>40</v>
      </c>
      <c r="B6" s="5">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14" sqref="B14"/>
    </sheetView>
  </sheetViews>
  <sheetFormatPr defaultRowHeight="14.5" x14ac:dyDescent="0.35"/>
  <cols>
    <col min="1" max="1" width="12.36328125" bestFit="1" customWidth="1"/>
    <col min="2" max="2" width="13.81640625" bestFit="1" customWidth="1"/>
  </cols>
  <sheetData>
    <row r="3" spans="1:2" x14ac:dyDescent="0.35">
      <c r="A3" s="3" t="s">
        <v>39</v>
      </c>
      <c r="B3" t="s">
        <v>43</v>
      </c>
    </row>
    <row r="4" spans="1:2" x14ac:dyDescent="0.35">
      <c r="A4" s="4" t="s">
        <v>46</v>
      </c>
      <c r="B4" s="5">
        <v>1</v>
      </c>
    </row>
    <row r="5" spans="1:2" x14ac:dyDescent="0.35">
      <c r="A5" s="4" t="s">
        <v>47</v>
      </c>
      <c r="B5" s="5">
        <v>3</v>
      </c>
    </row>
    <row r="6" spans="1:2" x14ac:dyDescent="0.35">
      <c r="A6" s="4" t="s">
        <v>48</v>
      </c>
      <c r="B6" s="5">
        <v>4</v>
      </c>
    </row>
    <row r="7" spans="1:2" x14ac:dyDescent="0.35">
      <c r="A7" s="4" t="s">
        <v>30</v>
      </c>
      <c r="B7" s="5">
        <v>5</v>
      </c>
    </row>
    <row r="8" spans="1:2" x14ac:dyDescent="0.35">
      <c r="A8" s="4" t="s">
        <v>49</v>
      </c>
      <c r="B8" s="5">
        <v>7</v>
      </c>
    </row>
    <row r="9" spans="1:2" x14ac:dyDescent="0.35">
      <c r="A9" s="4" t="s">
        <v>40</v>
      </c>
      <c r="B9" s="5">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M25"/>
  <sheetViews>
    <sheetView tabSelected="1" topLeftCell="A3" zoomScale="87" workbookViewId="0">
      <selection activeCell="O18" sqref="O18"/>
    </sheetView>
  </sheetViews>
  <sheetFormatPr defaultRowHeight="14.5" x14ac:dyDescent="0.35"/>
  <cols>
    <col min="3" max="3" width="8.453125" bestFit="1" customWidth="1"/>
    <col min="4" max="4" width="7.7265625" bestFit="1" customWidth="1"/>
    <col min="5" max="5" width="13.26953125" customWidth="1"/>
    <col min="6" max="6" width="17.6328125" bestFit="1" customWidth="1"/>
    <col min="7" max="7" width="14.453125" bestFit="1" customWidth="1"/>
    <col min="8" max="8" width="16.6328125" bestFit="1" customWidth="1"/>
    <col min="9" max="9" width="13.90625" bestFit="1" customWidth="1"/>
    <col min="10" max="10" width="8.81640625" bestFit="1" customWidth="1"/>
    <col min="11" max="11" width="6.6328125" bestFit="1" customWidth="1"/>
    <col min="12" max="12" width="11.90625" bestFit="1" customWidth="1"/>
    <col min="13" max="13" width="24.90625" customWidth="1"/>
  </cols>
  <sheetData>
    <row r="5" spans="2:13" x14ac:dyDescent="0.35">
      <c r="B5" s="1" t="s">
        <v>0</v>
      </c>
      <c r="C5" s="1" t="s">
        <v>1</v>
      </c>
      <c r="D5" s="1" t="s">
        <v>22</v>
      </c>
      <c r="E5" s="1" t="s">
        <v>25</v>
      </c>
      <c r="F5" s="1" t="s">
        <v>31</v>
      </c>
      <c r="G5" s="1" t="s">
        <v>32</v>
      </c>
      <c r="H5" s="1" t="s">
        <v>33</v>
      </c>
      <c r="I5" s="1" t="s">
        <v>34</v>
      </c>
      <c r="J5" s="1" t="s">
        <v>35</v>
      </c>
      <c r="K5" s="1" t="s">
        <v>36</v>
      </c>
      <c r="L5" s="1" t="s">
        <v>37</v>
      </c>
      <c r="M5" s="1" t="s">
        <v>38</v>
      </c>
    </row>
    <row r="6" spans="2:13" x14ac:dyDescent="0.35">
      <c r="B6" s="2">
        <v>1</v>
      </c>
      <c r="C6" s="2" t="s">
        <v>2</v>
      </c>
      <c r="D6" s="2" t="s">
        <v>23</v>
      </c>
      <c r="E6" s="2" t="s">
        <v>26</v>
      </c>
      <c r="F6" s="2">
        <v>21</v>
      </c>
      <c r="G6" s="2">
        <v>30</v>
      </c>
      <c r="H6" s="2">
        <v>45</v>
      </c>
      <c r="I6" s="2">
        <f>SUM(F6:H6)</f>
        <v>96</v>
      </c>
      <c r="J6" s="2" t="str">
        <f>IF(I6&gt;100,"PASS","FAIL")</f>
        <v>FAIL</v>
      </c>
      <c r="K6" s="2" t="str">
        <f>IF(I6&gt;200,"A",IF(I6&gt;180,"B",IF(I6&gt;160,"C",IF(I6&gt;140,"D","E"))))</f>
        <v>E</v>
      </c>
      <c r="L6" s="2">
        <v>76</v>
      </c>
      <c r="M6" s="2" t="str">
        <f>IF(L6&gt;=75,"ELIGIBLE","NOT ELIGIBLE")</f>
        <v>ELIGIBLE</v>
      </c>
    </row>
    <row r="7" spans="2:13" x14ac:dyDescent="0.35">
      <c r="B7" s="2">
        <v>2</v>
      </c>
      <c r="C7" s="2" t="s">
        <v>3</v>
      </c>
      <c r="D7" s="2" t="s">
        <v>24</v>
      </c>
      <c r="E7" s="2" t="s">
        <v>27</v>
      </c>
      <c r="F7" s="2">
        <v>45</v>
      </c>
      <c r="G7" s="2">
        <v>56</v>
      </c>
      <c r="H7" s="2">
        <v>67</v>
      </c>
      <c r="I7" s="2">
        <f t="shared" ref="I7:I25" si="0">SUM(F7:H7)</f>
        <v>168</v>
      </c>
      <c r="J7" s="2" t="str">
        <f t="shared" ref="J7:J25" si="1">IF(I7&gt;100,"PASS","FAIL")</f>
        <v>PASS</v>
      </c>
      <c r="K7" s="2" t="str">
        <f t="shared" ref="K7:K25" si="2">IF(I7&gt;200,"A",IF(I7&gt;180,"B",IF(I7&gt;160,"C",IF(I7&gt;140,"D","E"))))</f>
        <v>C</v>
      </c>
      <c r="L7" s="2">
        <v>67</v>
      </c>
      <c r="M7" s="2" t="str">
        <f t="shared" ref="M7:M25" si="3">IF(L7&gt;=75,"ELIGIBLE","NOT ELIGIBLE")</f>
        <v>NOT ELIGIBLE</v>
      </c>
    </row>
    <row r="8" spans="2:13" x14ac:dyDescent="0.35">
      <c r="B8" s="2">
        <v>3</v>
      </c>
      <c r="C8" s="2" t="s">
        <v>4</v>
      </c>
      <c r="D8" s="2" t="s">
        <v>24</v>
      </c>
      <c r="E8" s="2" t="s">
        <v>28</v>
      </c>
      <c r="F8" s="2">
        <v>67</v>
      </c>
      <c r="G8" s="2">
        <v>32</v>
      </c>
      <c r="H8" s="2">
        <v>77</v>
      </c>
      <c r="I8" s="2">
        <f t="shared" si="0"/>
        <v>176</v>
      </c>
      <c r="J8" s="2" t="str">
        <f t="shared" si="1"/>
        <v>PASS</v>
      </c>
      <c r="K8" s="2" t="str">
        <f t="shared" si="2"/>
        <v>C</v>
      </c>
      <c r="L8" s="2">
        <v>56</v>
      </c>
      <c r="M8" s="2" t="str">
        <f t="shared" si="3"/>
        <v>NOT ELIGIBLE</v>
      </c>
    </row>
    <row r="9" spans="2:13" x14ac:dyDescent="0.35">
      <c r="B9" s="2">
        <v>4</v>
      </c>
      <c r="C9" s="2" t="s">
        <v>5</v>
      </c>
      <c r="D9" s="2" t="s">
        <v>24</v>
      </c>
      <c r="E9" s="2" t="s">
        <v>29</v>
      </c>
      <c r="F9" s="2">
        <v>32</v>
      </c>
      <c r="G9" s="2">
        <v>34</v>
      </c>
      <c r="H9" s="2">
        <v>89</v>
      </c>
      <c r="I9" s="2">
        <f t="shared" si="0"/>
        <v>155</v>
      </c>
      <c r="J9" s="2" t="str">
        <f t="shared" si="1"/>
        <v>PASS</v>
      </c>
      <c r="K9" s="2" t="str">
        <f t="shared" si="2"/>
        <v>D</v>
      </c>
      <c r="L9" s="2">
        <v>89</v>
      </c>
      <c r="M9" s="2" t="str">
        <f t="shared" si="3"/>
        <v>ELIGIBLE</v>
      </c>
    </row>
    <row r="10" spans="2:13" x14ac:dyDescent="0.35">
      <c r="B10" s="2">
        <v>5</v>
      </c>
      <c r="C10" s="2" t="s">
        <v>6</v>
      </c>
      <c r="D10" s="2" t="s">
        <v>23</v>
      </c>
      <c r="E10" s="2" t="s">
        <v>27</v>
      </c>
      <c r="F10" s="2">
        <v>32</v>
      </c>
      <c r="G10" s="2">
        <v>43</v>
      </c>
      <c r="H10" s="2">
        <v>42</v>
      </c>
      <c r="I10" s="2">
        <f t="shared" si="0"/>
        <v>117</v>
      </c>
      <c r="J10" s="2" t="str">
        <f t="shared" si="1"/>
        <v>PASS</v>
      </c>
      <c r="K10" s="2" t="str">
        <f t="shared" si="2"/>
        <v>E</v>
      </c>
      <c r="L10" s="2">
        <v>78</v>
      </c>
      <c r="M10" s="2" t="str">
        <f t="shared" si="3"/>
        <v>ELIGIBLE</v>
      </c>
    </row>
    <row r="11" spans="2:13" x14ac:dyDescent="0.35">
      <c r="B11" s="2">
        <v>6</v>
      </c>
      <c r="C11" s="2" t="s">
        <v>7</v>
      </c>
      <c r="D11" s="2" t="s">
        <v>23</v>
      </c>
      <c r="E11" s="2" t="s">
        <v>27</v>
      </c>
      <c r="F11" s="2">
        <v>21</v>
      </c>
      <c r="G11" s="2">
        <v>12</v>
      </c>
      <c r="H11" s="2">
        <v>33</v>
      </c>
      <c r="I11" s="2">
        <f t="shared" si="0"/>
        <v>66</v>
      </c>
      <c r="J11" s="2" t="str">
        <f t="shared" si="1"/>
        <v>FAIL</v>
      </c>
      <c r="K11" s="2" t="str">
        <f t="shared" si="2"/>
        <v>E</v>
      </c>
      <c r="L11" s="2">
        <v>77</v>
      </c>
      <c r="M11" s="2" t="str">
        <f t="shared" si="3"/>
        <v>ELIGIBLE</v>
      </c>
    </row>
    <row r="12" spans="2:13" x14ac:dyDescent="0.35">
      <c r="B12" s="2">
        <v>7</v>
      </c>
      <c r="C12" s="2" t="s">
        <v>8</v>
      </c>
      <c r="D12" s="2" t="s">
        <v>23</v>
      </c>
      <c r="E12" s="2" t="s">
        <v>26</v>
      </c>
      <c r="F12" s="2">
        <v>89</v>
      </c>
      <c r="G12" s="2">
        <v>54</v>
      </c>
      <c r="H12" s="2">
        <v>21</v>
      </c>
      <c r="I12" s="2">
        <f t="shared" si="0"/>
        <v>164</v>
      </c>
      <c r="J12" s="2" t="str">
        <f t="shared" si="1"/>
        <v>PASS</v>
      </c>
      <c r="K12" s="2" t="str">
        <f t="shared" si="2"/>
        <v>C</v>
      </c>
      <c r="L12" s="2">
        <v>89</v>
      </c>
      <c r="M12" s="2" t="str">
        <f t="shared" si="3"/>
        <v>ELIGIBLE</v>
      </c>
    </row>
    <row r="13" spans="2:13" x14ac:dyDescent="0.35">
      <c r="B13" s="2">
        <v>8</v>
      </c>
      <c r="C13" s="2" t="s">
        <v>9</v>
      </c>
      <c r="D13" s="2" t="s">
        <v>23</v>
      </c>
      <c r="E13" s="2" t="s">
        <v>28</v>
      </c>
      <c r="F13" s="2">
        <v>88</v>
      </c>
      <c r="G13" s="2">
        <v>66</v>
      </c>
      <c r="H13" s="2">
        <v>20</v>
      </c>
      <c r="I13" s="2">
        <f t="shared" si="0"/>
        <v>174</v>
      </c>
      <c r="J13" s="2" t="str">
        <f t="shared" si="1"/>
        <v>PASS</v>
      </c>
      <c r="K13" s="2" t="str">
        <f t="shared" si="2"/>
        <v>C</v>
      </c>
      <c r="L13" s="2">
        <v>88</v>
      </c>
      <c r="M13" s="2" t="str">
        <f t="shared" si="3"/>
        <v>ELIGIBLE</v>
      </c>
    </row>
    <row r="14" spans="2:13" x14ac:dyDescent="0.35">
      <c r="B14" s="2">
        <v>9</v>
      </c>
      <c r="C14" s="2" t="s">
        <v>10</v>
      </c>
      <c r="D14" s="2" t="s">
        <v>24</v>
      </c>
      <c r="E14" s="2" t="s">
        <v>29</v>
      </c>
      <c r="F14" s="2">
        <v>13</v>
      </c>
      <c r="G14" s="2">
        <v>34</v>
      </c>
      <c r="H14" s="2">
        <v>19</v>
      </c>
      <c r="I14" s="2">
        <f t="shared" si="0"/>
        <v>66</v>
      </c>
      <c r="J14" s="2" t="str">
        <f t="shared" si="1"/>
        <v>FAIL</v>
      </c>
      <c r="K14" s="2" t="str">
        <f t="shared" si="2"/>
        <v>E</v>
      </c>
      <c r="L14" s="2">
        <v>78</v>
      </c>
      <c r="M14" s="2" t="str">
        <f t="shared" si="3"/>
        <v>ELIGIBLE</v>
      </c>
    </row>
    <row r="15" spans="2:13" x14ac:dyDescent="0.35">
      <c r="B15" s="2">
        <v>10</v>
      </c>
      <c r="C15" s="2" t="s">
        <v>11</v>
      </c>
      <c r="D15" s="2" t="s">
        <v>23</v>
      </c>
      <c r="E15" s="2" t="s">
        <v>29</v>
      </c>
      <c r="F15" s="2">
        <v>78</v>
      </c>
      <c r="G15" s="2">
        <v>43</v>
      </c>
      <c r="H15" s="2">
        <v>23</v>
      </c>
      <c r="I15" s="2">
        <f t="shared" si="0"/>
        <v>144</v>
      </c>
      <c r="J15" s="2" t="str">
        <f t="shared" si="1"/>
        <v>PASS</v>
      </c>
      <c r="K15" s="2" t="str">
        <f t="shared" si="2"/>
        <v>D</v>
      </c>
      <c r="L15" s="2">
        <v>77</v>
      </c>
      <c r="M15" s="2" t="str">
        <f t="shared" si="3"/>
        <v>ELIGIBLE</v>
      </c>
    </row>
    <row r="16" spans="2:13" x14ac:dyDescent="0.35">
      <c r="B16" s="2">
        <v>11</v>
      </c>
      <c r="C16" s="2" t="s">
        <v>12</v>
      </c>
      <c r="D16" s="2" t="s">
        <v>23</v>
      </c>
      <c r="E16" s="2" t="s">
        <v>26</v>
      </c>
      <c r="F16" s="2">
        <v>98</v>
      </c>
      <c r="G16" s="2">
        <v>3</v>
      </c>
      <c r="H16" s="2">
        <v>44</v>
      </c>
      <c r="I16" s="2">
        <f t="shared" si="0"/>
        <v>145</v>
      </c>
      <c r="J16" s="2" t="str">
        <f t="shared" si="1"/>
        <v>PASS</v>
      </c>
      <c r="K16" s="2" t="str">
        <f t="shared" si="2"/>
        <v>D</v>
      </c>
      <c r="L16" s="2">
        <v>77</v>
      </c>
      <c r="M16" s="2" t="str">
        <f t="shared" si="3"/>
        <v>ELIGIBLE</v>
      </c>
    </row>
    <row r="17" spans="2:13" x14ac:dyDescent="0.35">
      <c r="B17" s="2">
        <v>12</v>
      </c>
      <c r="C17" s="2" t="s">
        <v>13</v>
      </c>
      <c r="D17" s="2" t="s">
        <v>24</v>
      </c>
      <c r="E17" s="2" t="s">
        <v>26</v>
      </c>
      <c r="F17" s="2">
        <v>90</v>
      </c>
      <c r="G17" s="2">
        <v>4</v>
      </c>
      <c r="H17" s="2">
        <v>56</v>
      </c>
      <c r="I17" s="2">
        <f t="shared" si="0"/>
        <v>150</v>
      </c>
      <c r="J17" s="2" t="str">
        <f t="shared" si="1"/>
        <v>PASS</v>
      </c>
      <c r="K17" s="2" t="str">
        <f t="shared" si="2"/>
        <v>D</v>
      </c>
      <c r="L17" s="2">
        <v>76</v>
      </c>
      <c r="M17" s="2" t="str">
        <f t="shared" si="3"/>
        <v>ELIGIBLE</v>
      </c>
    </row>
    <row r="18" spans="2:13" x14ac:dyDescent="0.35">
      <c r="B18" s="2">
        <v>13</v>
      </c>
      <c r="C18" s="2" t="s">
        <v>14</v>
      </c>
      <c r="D18" s="2" t="s">
        <v>24</v>
      </c>
      <c r="E18" s="2" t="s">
        <v>27</v>
      </c>
      <c r="F18" s="2">
        <v>2</v>
      </c>
      <c r="G18" s="2">
        <v>2</v>
      </c>
      <c r="H18" s="2">
        <v>76</v>
      </c>
      <c r="I18" s="2">
        <f t="shared" si="0"/>
        <v>80</v>
      </c>
      <c r="J18" s="2" t="str">
        <f t="shared" si="1"/>
        <v>FAIL</v>
      </c>
      <c r="K18" s="2" t="str">
        <f t="shared" si="2"/>
        <v>E</v>
      </c>
      <c r="L18" s="2">
        <v>54</v>
      </c>
      <c r="M18" s="2" t="str">
        <f t="shared" si="3"/>
        <v>NOT ELIGIBLE</v>
      </c>
    </row>
    <row r="19" spans="2:13" x14ac:dyDescent="0.35">
      <c r="B19" s="2">
        <v>14</v>
      </c>
      <c r="C19" s="2" t="s">
        <v>15</v>
      </c>
      <c r="D19" s="2" t="s">
        <v>24</v>
      </c>
      <c r="E19" s="2" t="s">
        <v>28</v>
      </c>
      <c r="F19" s="2">
        <v>89</v>
      </c>
      <c r="G19" s="2">
        <v>66</v>
      </c>
      <c r="H19" s="2">
        <v>75</v>
      </c>
      <c r="I19" s="2">
        <f t="shared" si="0"/>
        <v>230</v>
      </c>
      <c r="J19" s="2" t="str">
        <f t="shared" si="1"/>
        <v>PASS</v>
      </c>
      <c r="K19" s="2" t="str">
        <f t="shared" si="2"/>
        <v>A</v>
      </c>
      <c r="L19" s="2">
        <v>55</v>
      </c>
      <c r="M19" s="2" t="str">
        <f t="shared" si="3"/>
        <v>NOT ELIGIBLE</v>
      </c>
    </row>
    <row r="20" spans="2:13" x14ac:dyDescent="0.35">
      <c r="B20" s="2">
        <v>15</v>
      </c>
      <c r="C20" s="2" t="s">
        <v>16</v>
      </c>
      <c r="D20" s="2" t="s">
        <v>23</v>
      </c>
      <c r="E20" s="2" t="s">
        <v>28</v>
      </c>
      <c r="F20" s="2">
        <v>87</v>
      </c>
      <c r="G20" s="2">
        <v>54</v>
      </c>
      <c r="H20" s="2">
        <v>54</v>
      </c>
      <c r="I20" s="2">
        <f t="shared" si="0"/>
        <v>195</v>
      </c>
      <c r="J20" s="2" t="str">
        <f t="shared" si="1"/>
        <v>PASS</v>
      </c>
      <c r="K20" s="2" t="str">
        <f t="shared" si="2"/>
        <v>B</v>
      </c>
      <c r="L20" s="2">
        <v>56</v>
      </c>
      <c r="M20" s="2" t="str">
        <f t="shared" si="3"/>
        <v>NOT ELIGIBLE</v>
      </c>
    </row>
    <row r="21" spans="2:13" x14ac:dyDescent="0.35">
      <c r="B21" s="2">
        <v>16</v>
      </c>
      <c r="C21" s="2" t="s">
        <v>17</v>
      </c>
      <c r="D21" s="2" t="s">
        <v>23</v>
      </c>
      <c r="E21" s="2" t="s">
        <v>27</v>
      </c>
      <c r="F21" s="2">
        <v>32</v>
      </c>
      <c r="G21" s="2">
        <v>11</v>
      </c>
      <c r="H21" s="2">
        <v>23</v>
      </c>
      <c r="I21" s="2">
        <f t="shared" si="0"/>
        <v>66</v>
      </c>
      <c r="J21" s="2" t="str">
        <f t="shared" si="1"/>
        <v>FAIL</v>
      </c>
      <c r="K21" s="2" t="str">
        <f t="shared" si="2"/>
        <v>E</v>
      </c>
      <c r="L21" s="2">
        <v>45</v>
      </c>
      <c r="M21" s="2" t="str">
        <f t="shared" si="3"/>
        <v>NOT ELIGIBLE</v>
      </c>
    </row>
    <row r="22" spans="2:13" x14ac:dyDescent="0.35">
      <c r="B22" s="2">
        <v>17</v>
      </c>
      <c r="C22" s="2" t="s">
        <v>18</v>
      </c>
      <c r="D22" s="2" t="s">
        <v>23</v>
      </c>
      <c r="E22" s="2" t="s">
        <v>28</v>
      </c>
      <c r="F22" s="2">
        <v>67</v>
      </c>
      <c r="G22" s="2">
        <v>87</v>
      </c>
      <c r="H22" s="2">
        <v>33</v>
      </c>
      <c r="I22" s="2">
        <f t="shared" si="0"/>
        <v>187</v>
      </c>
      <c r="J22" s="2" t="str">
        <f t="shared" si="1"/>
        <v>PASS</v>
      </c>
      <c r="K22" s="2" t="str">
        <f t="shared" si="2"/>
        <v>B</v>
      </c>
      <c r="L22" s="2">
        <v>78</v>
      </c>
      <c r="M22" s="2" t="str">
        <f t="shared" si="3"/>
        <v>ELIGIBLE</v>
      </c>
    </row>
    <row r="23" spans="2:13" x14ac:dyDescent="0.35">
      <c r="B23" s="2">
        <v>18</v>
      </c>
      <c r="C23" s="2" t="s">
        <v>19</v>
      </c>
      <c r="D23" s="2" t="s">
        <v>23</v>
      </c>
      <c r="E23" s="2" t="s">
        <v>26</v>
      </c>
      <c r="F23" s="2">
        <v>78</v>
      </c>
      <c r="G23" s="2">
        <v>98</v>
      </c>
      <c r="H23" s="2">
        <v>12</v>
      </c>
      <c r="I23" s="2">
        <f t="shared" si="0"/>
        <v>188</v>
      </c>
      <c r="J23" s="2" t="str">
        <f t="shared" si="1"/>
        <v>PASS</v>
      </c>
      <c r="K23" s="2" t="str">
        <f t="shared" si="2"/>
        <v>B</v>
      </c>
      <c r="L23" s="2">
        <v>79</v>
      </c>
      <c r="M23" s="2" t="str">
        <f t="shared" si="3"/>
        <v>ELIGIBLE</v>
      </c>
    </row>
    <row r="24" spans="2:13" x14ac:dyDescent="0.35">
      <c r="B24" s="2">
        <v>19</v>
      </c>
      <c r="C24" s="2" t="s">
        <v>20</v>
      </c>
      <c r="D24" s="2" t="s">
        <v>23</v>
      </c>
      <c r="E24" s="2" t="s">
        <v>29</v>
      </c>
      <c r="F24" s="2">
        <v>22</v>
      </c>
      <c r="G24" s="2">
        <v>32</v>
      </c>
      <c r="H24" s="2">
        <v>11</v>
      </c>
      <c r="I24" s="2">
        <f t="shared" si="0"/>
        <v>65</v>
      </c>
      <c r="J24" s="2" t="str">
        <f t="shared" si="1"/>
        <v>FAIL</v>
      </c>
      <c r="K24" s="2" t="str">
        <f t="shared" si="2"/>
        <v>E</v>
      </c>
      <c r="L24" s="2">
        <v>33</v>
      </c>
      <c r="M24" s="2" t="str">
        <f t="shared" si="3"/>
        <v>NOT ELIGIBLE</v>
      </c>
    </row>
    <row r="25" spans="2:13" x14ac:dyDescent="0.35">
      <c r="B25" s="2">
        <v>20</v>
      </c>
      <c r="C25" s="2" t="s">
        <v>21</v>
      </c>
      <c r="D25" s="2" t="s">
        <v>23</v>
      </c>
      <c r="E25" s="2" t="s">
        <v>26</v>
      </c>
      <c r="F25" s="2">
        <v>65</v>
      </c>
      <c r="G25" s="2">
        <v>76</v>
      </c>
      <c r="H25" s="2">
        <v>13</v>
      </c>
      <c r="I25" s="2">
        <f t="shared" si="0"/>
        <v>154</v>
      </c>
      <c r="J25" s="2" t="str">
        <f t="shared" si="1"/>
        <v>PASS</v>
      </c>
      <c r="K25" s="2" t="str">
        <f t="shared" si="2"/>
        <v>D</v>
      </c>
      <c r="L25" s="2">
        <v>45</v>
      </c>
      <c r="M25" s="2" t="str">
        <f t="shared" si="3"/>
        <v>NOT ELIGIBLE</v>
      </c>
    </row>
  </sheetData>
  <conditionalFormatting sqref="M6:M25">
    <cfRule type="containsText" dxfId="3" priority="5" operator="containsText" text="NOT ELIGIBLE">
      <formula>NOT(ISERROR(SEARCH("NOT ELIGIBLE",M6)))</formula>
    </cfRule>
    <cfRule type="containsText" dxfId="2" priority="6" operator="containsText" text="ELIGIBLE">
      <formula>NOT(ISERROR(SEARCH("ELIGIBLE",M6)))</formula>
    </cfRule>
  </conditionalFormatting>
  <conditionalFormatting sqref="J6:J25">
    <cfRule type="containsText" dxfId="1" priority="3" operator="containsText" text="FAIL">
      <formula>NOT(ISERROR(SEARCH("FAIL",J6)))</formula>
    </cfRule>
    <cfRule type="containsText" dxfId="0" priority="4" operator="containsText" text="PASS">
      <formula>NOT(ISERROR(SEARCH("PASS",J6)))</formula>
    </cfRule>
  </conditionalFormatting>
  <conditionalFormatting sqref="F6:H25">
    <cfRule type="dataBar" priority="2">
      <dataBar>
        <cfvo type="min"/>
        <cfvo type="max"/>
        <color rgb="FF008AEF"/>
      </dataBar>
      <extLst>
        <ext xmlns:x14="http://schemas.microsoft.com/office/spreadsheetml/2009/9/main" uri="{B025F937-C7B1-47D3-B67F-A62EFF666E3E}">
          <x14:id>{917A42E2-8D3A-4EE0-BFB2-1781BAA75F2D}</x14:id>
        </ext>
      </extLst>
    </cfRule>
  </conditionalFormatting>
  <conditionalFormatting sqref="I6:I25">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17A42E2-8D3A-4EE0-BFB2-1781BAA75F2D}">
            <x14:dataBar minLength="0" maxLength="100" gradient="0">
              <x14:cfvo type="autoMin"/>
              <x14:cfvo type="autoMax"/>
              <x14:negativeFillColor rgb="FFFF0000"/>
              <x14:axisColor rgb="FF000000"/>
            </x14:dataBar>
          </x14:cfRule>
          <xm:sqref>F6:H25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67" workbookViewId="0">
      <selection activeCell="Z9" sqref="Z9"/>
    </sheetView>
  </sheetViews>
  <sheetFormatPr defaultRowHeight="14.5" x14ac:dyDescent="0.35"/>
  <cols>
    <col min="1" max="16384" width="8.7265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Sheet4</vt:lpstr>
      <vt:lpstr>Sheet6</vt:lpstr>
      <vt:lpstr>Sheet7</vt:lpstr>
      <vt:lpstr>Sheet1</vt:lpstr>
      <vt:lpstr>MIS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Sharma</dc:creator>
  <cp:lastModifiedBy>Nikhil Sharma</cp:lastModifiedBy>
  <dcterms:created xsi:type="dcterms:W3CDTF">2024-12-29T07:24:16Z</dcterms:created>
  <dcterms:modified xsi:type="dcterms:W3CDTF">2024-12-29T08:26:07Z</dcterms:modified>
</cp:coreProperties>
</file>