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KAT\"/>
    </mc:Choice>
  </mc:AlternateContent>
  <xr:revisionPtr revIDLastSave="0" documentId="13_ncr:1_{206E6DDA-C048-4159-8037-ADDE5FB901EC}" xr6:coauthVersionLast="47" xr6:coauthVersionMax="47" xr10:uidLastSave="{00000000-0000-0000-0000-000000000000}"/>
  <bookViews>
    <workbookView xWindow="-108" yWindow="-108" windowWidth="23256" windowHeight="12576" xr2:uid="{8B915BF9-B933-4458-941E-DA19053786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21" i="1"/>
  <c r="G105" i="1"/>
  <c r="H105" i="1"/>
  <c r="F105" i="1"/>
  <c r="H89" i="1"/>
  <c r="G89" i="1"/>
  <c r="F89" i="1"/>
  <c r="I72" i="1"/>
  <c r="G56" i="1"/>
  <c r="H56" i="1"/>
  <c r="F56" i="1"/>
  <c r="G55" i="1"/>
  <c r="H55" i="1"/>
  <c r="F55" i="1"/>
  <c r="H39" i="1"/>
  <c r="G39" i="1"/>
  <c r="F39" i="1"/>
  <c r="H38" i="1"/>
  <c r="G38" i="1"/>
  <c r="H22" i="1"/>
  <c r="G22" i="1"/>
  <c r="F22" i="1"/>
  <c r="H21" i="1"/>
  <c r="G21" i="1"/>
  <c r="I7" i="1"/>
  <c r="I5" i="1"/>
  <c r="I6" i="1"/>
  <c r="H7" i="1"/>
  <c r="G7" i="1"/>
  <c r="F7" i="1"/>
</calcChain>
</file>

<file path=xl/sharedStrings.xml><?xml version="1.0" encoding="utf-8"?>
<sst xmlns="http://schemas.openxmlformats.org/spreadsheetml/2006/main" count="44" uniqueCount="20">
  <si>
    <t>Broj poginulih (odrasli)</t>
  </si>
  <si>
    <t>Broj poginulih (deca)</t>
  </si>
  <si>
    <t>21. april 1999. godine</t>
  </si>
  <si>
    <t>27. april 1999. godine</t>
  </si>
  <si>
    <t>31. maj 1999. godine</t>
  </si>
  <si>
    <t xml:space="preserve">Ukupno (po danima): </t>
  </si>
  <si>
    <t>Ukupno:</t>
  </si>
  <si>
    <t xml:space="preserve">Ukupan broj stanovnika 1999. godine (Surdulica): </t>
  </si>
  <si>
    <t>Procenat poginulih (odrasli)</t>
  </si>
  <si>
    <t>Procenat poginulih (deca)</t>
  </si>
  <si>
    <t>BROJ POGINULIH OSOBA 1999. GODINE</t>
  </si>
  <si>
    <t>PROCENAT POGINULIH 1999. GODINE U ODNOSU NA PODELU</t>
  </si>
  <si>
    <t>PROCENAT POGINULIH 1999. GODINE U ODNOSU NA UKUPAN BROJ POGINULIH</t>
  </si>
  <si>
    <t>PROCENAT POGINULIH 1999. GODINE U ODNOSU NA UKUPAN BROJ STANOVNIKA</t>
  </si>
  <si>
    <t>Broj povredjenih (ukupno)</t>
  </si>
  <si>
    <t>BROJ POVREDJENIH OSOBA 1999. GODINE (UKUPNO)</t>
  </si>
  <si>
    <t>Procenat povredjenih (ukupno)</t>
  </si>
  <si>
    <t>PROCENAT POVREDJENIH OSOBA 1999 . GODINE U ODNOSU NA UKUPAN BROJ POVREDJENIH</t>
  </si>
  <si>
    <t>PROCENAT POVREDJENIH OSOBA 1999 . GODINE U ODNOSU NA UKUPAN BROJ STANOVNIKA</t>
  </si>
  <si>
    <r>
      <t xml:space="preserve">Projekat </t>
    </r>
    <r>
      <rPr>
        <b/>
        <sz val="11"/>
        <color rgb="FFFF0000"/>
        <rFont val="Calibri"/>
        <family val="2"/>
        <charset val="238"/>
        <scheme val="minor"/>
      </rPr>
      <t>NATOTANSouthSRB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</si>
</sst>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2" borderId="19" xfId="0" applyFill="1" applyBorder="1"/>
    <xf numFmtId="0" fontId="0" fillId="2" borderId="20" xfId="0" applyFill="1" applyBorder="1"/>
    <xf numFmtId="0" fontId="0" fillId="2" borderId="18" xfId="0" applyFill="1" applyBorder="1"/>
    <xf numFmtId="0" fontId="0" fillId="3" borderId="21" xfId="0" applyFill="1" applyBorder="1"/>
    <xf numFmtId="0" fontId="1" fillId="0" borderId="0" xfId="0" applyFont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4" borderId="17" xfId="0" applyFill="1" applyBorder="1"/>
    <xf numFmtId="0" fontId="0" fillId="4" borderId="7" xfId="0" applyFill="1" applyBorder="1"/>
    <xf numFmtId="164" fontId="0" fillId="4" borderId="17" xfId="0" applyNumberFormat="1" applyFill="1" applyBorder="1"/>
    <xf numFmtId="164" fontId="0" fillId="4" borderId="7" xfId="0" applyNumberFormat="1" applyFill="1" applyBorder="1"/>
    <xf numFmtId="164" fontId="0" fillId="4" borderId="18" xfId="0" applyNumberFormat="1" applyFill="1" applyBorder="1"/>
    <xf numFmtId="164" fontId="0" fillId="4" borderId="19" xfId="0" applyNumberFormat="1" applyFill="1" applyBorder="1"/>
    <xf numFmtId="164" fontId="0" fillId="4" borderId="20" xfId="0" applyNumberFormat="1" applyFill="1" applyBorder="1"/>
    <xf numFmtId="164" fontId="0" fillId="4" borderId="21" xfId="0" applyNumberFormat="1" applyFill="1" applyBorder="1"/>
    <xf numFmtId="0" fontId="0" fillId="4" borderId="9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2" fontId="0" fillId="4" borderId="14" xfId="0" applyNumberFormat="1" applyFill="1" applyBorder="1"/>
    <xf numFmtId="2" fontId="0" fillId="4" borderId="8" xfId="0" applyNumberFormat="1" applyFill="1" applyBorder="1"/>
    <xf numFmtId="2" fontId="0" fillId="4" borderId="19" xfId="0" applyNumberFormat="1" applyFill="1" applyBorder="1"/>
    <xf numFmtId="2" fontId="0" fillId="4" borderId="10" xfId="0" applyNumberFormat="1" applyFill="1" applyBorder="1"/>
    <xf numFmtId="0" fontId="1" fillId="0" borderId="29" xfId="0" applyFont="1" applyBorder="1"/>
    <xf numFmtId="0" fontId="1" fillId="0" borderId="32" xfId="0" applyFont="1" applyBorder="1"/>
    <xf numFmtId="0" fontId="1" fillId="0" borderId="28" xfId="0" applyFont="1" applyBorder="1"/>
    <xf numFmtId="0" fontId="0" fillId="3" borderId="34" xfId="0" applyFill="1" applyBorder="1"/>
    <xf numFmtId="0" fontId="0" fillId="4" borderId="30" xfId="0" applyFill="1" applyBorder="1"/>
    <xf numFmtId="0" fontId="0" fillId="4" borderId="33" xfId="0" applyFill="1" applyBorder="1"/>
    <xf numFmtId="0" fontId="1" fillId="0" borderId="25" xfId="0" applyFont="1" applyBorder="1"/>
    <xf numFmtId="164" fontId="0" fillId="4" borderId="29" xfId="0" applyNumberFormat="1" applyFill="1" applyBorder="1"/>
    <xf numFmtId="164" fontId="0" fillId="4" borderId="30" xfId="0" applyNumberFormat="1" applyFill="1" applyBorder="1"/>
    <xf numFmtId="164" fontId="0" fillId="4" borderId="31" xfId="0" applyNumberFormat="1" applyFill="1" applyBorder="1"/>
    <xf numFmtId="2" fontId="0" fillId="4" borderId="29" xfId="0" applyNumberFormat="1" applyFill="1" applyBorder="1"/>
    <xf numFmtId="2" fontId="0" fillId="4" borderId="28" xfId="0" applyNumberForma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Grafik broj 1: Broj poginulih osoba 1999. godine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Broj poginulih (odrasli)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Sheet1!$F$4:$H$4</c:f>
              <c:strCache>
                <c:ptCount val="3"/>
                <c:pt idx="0">
                  <c:v>21. april 1999. godine</c:v>
                </c:pt>
                <c:pt idx="1">
                  <c:v>27. april 1999. godine</c:v>
                </c:pt>
                <c:pt idx="2">
                  <c:v>31. maj 1999. godine</c:v>
                </c:pt>
              </c:strCache>
            </c:strRef>
          </c:cat>
          <c:val>
            <c:numRef>
              <c:f>Sheet1!$F$5:$H$5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F-4DED-8869-5BE8C8F8B8F0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Broj poginulih (deca)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Sheet1!$F$4:$H$4</c:f>
              <c:strCache>
                <c:ptCount val="3"/>
                <c:pt idx="0">
                  <c:v>21. april 1999. godine</c:v>
                </c:pt>
                <c:pt idx="1">
                  <c:v>27. april 1999. godine</c:v>
                </c:pt>
                <c:pt idx="2">
                  <c:v>31. maj 1999. godine</c:v>
                </c:pt>
              </c:strCache>
            </c:strRef>
          </c:cat>
          <c:val>
            <c:numRef>
              <c:f>Sheet1!$F$6:$H$6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F-4DED-8869-5BE8C8F8B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305055"/>
        <c:axId val="51692223"/>
      </c:barChart>
      <c:catAx>
        <c:axId val="1643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2223"/>
        <c:crosses val="autoZero"/>
        <c:auto val="1"/>
        <c:lblAlgn val="ctr"/>
        <c:lblOffset val="100"/>
        <c:noMultiLvlLbl val="0"/>
      </c:catAx>
      <c:valAx>
        <c:axId val="516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Grafik broj 2: Procenat poginulih 1999. godine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Procenat poginulih (odrasli)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Sheet1!$F$20:$H$20</c:f>
              <c:strCache>
                <c:ptCount val="3"/>
                <c:pt idx="0">
                  <c:v>21. april 1999. godine</c:v>
                </c:pt>
                <c:pt idx="1">
                  <c:v>27. april 1999. godine</c:v>
                </c:pt>
                <c:pt idx="2">
                  <c:v>31. maj 1999. godine</c:v>
                </c:pt>
              </c:strCache>
            </c:strRef>
          </c:cat>
          <c:val>
            <c:numRef>
              <c:f>Sheet1!$F$21:$H$21</c:f>
              <c:numCache>
                <c:formatCode>0.0</c:formatCode>
                <c:ptCount val="3"/>
                <c:pt idx="0">
                  <c:v>12.5</c:v>
                </c:pt>
                <c:pt idx="1">
                  <c:v>25</c:v>
                </c:pt>
                <c:pt idx="2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A-4A9C-96D3-BF1BFE31D777}"/>
            </c:ext>
          </c:extLst>
        </c:ser>
        <c:ser>
          <c:idx val="1"/>
          <c:order val="1"/>
          <c:tx>
            <c:strRef>
              <c:f>Sheet1!$E$22</c:f>
              <c:strCache>
                <c:ptCount val="1"/>
                <c:pt idx="0">
                  <c:v>Procenat poginulih (deca)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Sheet1!$F$20:$H$20</c:f>
              <c:strCache>
                <c:ptCount val="3"/>
                <c:pt idx="0">
                  <c:v>21. april 1999. godine</c:v>
                </c:pt>
                <c:pt idx="1">
                  <c:v>27. april 1999. godine</c:v>
                </c:pt>
                <c:pt idx="2">
                  <c:v>31. maj 1999. godine</c:v>
                </c:pt>
              </c:strCache>
            </c:strRef>
          </c:cat>
          <c:val>
            <c:numRef>
              <c:f>Sheet1!$F$22:$H$22</c:f>
              <c:numCache>
                <c:formatCode>0.0</c:formatCode>
                <c:ptCount val="3"/>
                <c:pt idx="0">
                  <c:v>33.333333333333329</c:v>
                </c:pt>
                <c:pt idx="1">
                  <c:v>66.666666666666657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A-4A9C-96D3-BF1BFE31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0013407"/>
        <c:axId val="240013823"/>
      </c:barChart>
      <c:catAx>
        <c:axId val="2400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13823"/>
        <c:crosses val="autoZero"/>
        <c:auto val="1"/>
        <c:lblAlgn val="ctr"/>
        <c:lblOffset val="100"/>
        <c:noMultiLvlLbl val="0"/>
      </c:catAx>
      <c:valAx>
        <c:axId val="2400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Grafik broj 3: Procenat poginulih 1999. godine u odnosu na ukupan broj poginulih</a:t>
            </a:r>
            <a:endParaRPr lang="en-US"/>
          </a:p>
        </c:rich>
      </c:tx>
      <c:layout>
        <c:manualLayout>
          <c:xMode val="edge"/>
          <c:yMode val="edge"/>
          <c:x val="0.13012210252189615"/>
          <c:y val="2.9799914857386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Procenat poginulih (odrasli)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Sheet1!$F$37:$H$37</c:f>
              <c:strCache>
                <c:ptCount val="3"/>
                <c:pt idx="0">
                  <c:v>21. april 1999. godine</c:v>
                </c:pt>
                <c:pt idx="1">
                  <c:v>27. april 1999. godine</c:v>
                </c:pt>
                <c:pt idx="2">
                  <c:v>31. maj 1999. godine</c:v>
                </c:pt>
              </c:strCache>
            </c:strRef>
          </c:cat>
          <c:val>
            <c:numRef>
              <c:f>Sheet1!$F$38:$H$38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7-421D-8006-53A0499C7552}"/>
            </c:ext>
          </c:extLst>
        </c:ser>
        <c:ser>
          <c:idx val="1"/>
          <c:order val="1"/>
          <c:tx>
            <c:strRef>
              <c:f>Sheet1!$E$39</c:f>
              <c:strCache>
                <c:ptCount val="1"/>
                <c:pt idx="0">
                  <c:v>Procenat poginulih (deca)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Sheet1!$F$37:$H$37</c:f>
              <c:strCache>
                <c:ptCount val="3"/>
                <c:pt idx="0">
                  <c:v>21. april 1999. godine</c:v>
                </c:pt>
                <c:pt idx="1">
                  <c:v>27. april 1999. godine</c:v>
                </c:pt>
                <c:pt idx="2">
                  <c:v>31. maj 1999. godine</c:v>
                </c:pt>
              </c:strCache>
            </c:strRef>
          </c:cat>
          <c:val>
            <c:numRef>
              <c:f>Sheet1!$F$39:$H$39</c:f>
              <c:numCache>
                <c:formatCode>General</c:formatCode>
                <c:ptCount val="3"/>
                <c:pt idx="0">
                  <c:v>12</c:v>
                </c:pt>
                <c:pt idx="1">
                  <c:v>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7-421D-8006-53A0499C7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0000511"/>
        <c:axId val="239992607"/>
      </c:barChart>
      <c:catAx>
        <c:axId val="24000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92607"/>
        <c:crosses val="autoZero"/>
        <c:auto val="1"/>
        <c:lblAlgn val="ctr"/>
        <c:lblOffset val="100"/>
        <c:noMultiLvlLbl val="0"/>
      </c:catAx>
      <c:valAx>
        <c:axId val="2399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0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Grafik broj 4: Procenat poginulih 1999. godine u odnosu na ukupan broj stanovnika</a:t>
            </a:r>
            <a:endParaRPr lang="en-US"/>
          </a:p>
        </c:rich>
      </c:tx>
      <c:layout>
        <c:manualLayout>
          <c:xMode val="edge"/>
          <c:yMode val="edge"/>
          <c:x val="0.11986770510606859"/>
          <c:y val="2.580645161290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Sheet1!$E$55</c:f>
              <c:strCache>
                <c:ptCount val="1"/>
                <c:pt idx="0">
                  <c:v>Procenat poginulih (odrasli)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Sheet1!$F$54:$H$54</c:f>
              <c:strCache>
                <c:ptCount val="3"/>
                <c:pt idx="0">
                  <c:v>21. april 1999. godine</c:v>
                </c:pt>
                <c:pt idx="1">
                  <c:v>27. april 1999. godine</c:v>
                </c:pt>
                <c:pt idx="2">
                  <c:v>31. maj 1999. godine</c:v>
                </c:pt>
              </c:strCache>
            </c:strRef>
          </c:cat>
          <c:val>
            <c:numRef>
              <c:f>Sheet1!$F$55:$H$55</c:f>
              <c:numCache>
                <c:formatCode>0.00</c:formatCode>
                <c:ptCount val="3"/>
                <c:pt idx="0">
                  <c:v>3.4211426616489904E-2</c:v>
                </c:pt>
                <c:pt idx="1">
                  <c:v>6.8422853232979808E-2</c:v>
                </c:pt>
                <c:pt idx="2">
                  <c:v>0.17105713308244952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F-4529-B837-DBCCACA54713}"/>
            </c:ext>
          </c:extLst>
        </c:ser>
        <c:ser>
          <c:idx val="1"/>
          <c:order val="1"/>
          <c:tx>
            <c:strRef>
              <c:f>Sheet1!$E$56</c:f>
              <c:strCache>
                <c:ptCount val="1"/>
                <c:pt idx="0">
                  <c:v>Procenat poginulih (deca)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Sheet1!$F$54:$H$54</c:f>
              <c:strCache>
                <c:ptCount val="3"/>
                <c:pt idx="0">
                  <c:v>21. april 1999. godine</c:v>
                </c:pt>
                <c:pt idx="1">
                  <c:v>27. april 1999. godine</c:v>
                </c:pt>
                <c:pt idx="2">
                  <c:v>31. maj 1999. godine</c:v>
                </c:pt>
              </c:strCache>
            </c:strRef>
          </c:cat>
          <c:val>
            <c:numRef>
              <c:f>Sheet1!$F$56:$H$56</c:f>
              <c:numCache>
                <c:formatCode>0.00</c:formatCode>
                <c:ptCount val="3"/>
                <c:pt idx="0">
                  <c:v>5.1317139924734863E-2</c:v>
                </c:pt>
                <c:pt idx="1">
                  <c:v>0.10263427984946973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F-4529-B837-DBCCACA54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0003423"/>
        <c:axId val="239991775"/>
      </c:barChart>
      <c:catAx>
        <c:axId val="2400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91775"/>
        <c:crosses val="autoZero"/>
        <c:auto val="1"/>
        <c:lblAlgn val="ctr"/>
        <c:lblOffset val="100"/>
        <c:noMultiLvlLbl val="0"/>
      </c:catAx>
      <c:valAx>
        <c:axId val="2399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0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Grafik broj 5: </a:t>
            </a:r>
            <a:r>
              <a:rPr lang="en-US"/>
              <a:t>Broj povredjenih</a:t>
            </a:r>
            <a:r>
              <a:rPr lang="sr-Latn-RS"/>
              <a:t> osoba 1999. godine</a:t>
            </a:r>
            <a:r>
              <a:rPr lang="en-US"/>
              <a:t> (ukupno)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Sheet1!$E$72</c:f>
              <c:strCache>
                <c:ptCount val="1"/>
                <c:pt idx="0">
                  <c:v>Broj povredjenih (ukupno)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Sheet1!$F$71:$H$71</c:f>
              <c:strCache>
                <c:ptCount val="3"/>
                <c:pt idx="0">
                  <c:v>21. april 1999. godine</c:v>
                </c:pt>
                <c:pt idx="1">
                  <c:v>27. april 1999. godine</c:v>
                </c:pt>
                <c:pt idx="2">
                  <c:v>31. maj 1999. godine</c:v>
                </c:pt>
              </c:strCache>
            </c:strRef>
          </c:cat>
          <c:val>
            <c:numRef>
              <c:f>Sheet1!$F$72:$H$72</c:f>
              <c:numCache>
                <c:formatCode>General</c:formatCode>
                <c:ptCount val="3"/>
                <c:pt idx="0">
                  <c:v>16</c:v>
                </c:pt>
                <c:pt idx="1">
                  <c:v>100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E-49E8-9927-F6BC3B5AE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8678128"/>
        <c:axId val="1588672720"/>
      </c:barChart>
      <c:catAx>
        <c:axId val="15886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72720"/>
        <c:crosses val="autoZero"/>
        <c:auto val="1"/>
        <c:lblAlgn val="ctr"/>
        <c:lblOffset val="100"/>
        <c:noMultiLvlLbl val="0"/>
      </c:catAx>
      <c:valAx>
        <c:axId val="15886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7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Grafik broj 6: </a:t>
            </a:r>
            <a:r>
              <a:rPr lang="en-US"/>
              <a:t>Procenat povredjenih</a:t>
            </a:r>
            <a:r>
              <a:rPr lang="sr-Latn-RS"/>
              <a:t> osoba 1999. godine u odnosu na ukupan broj povredjenih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55472154765701"/>
          <c:y val="2.3148176516845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Sheet1!$E$89</c:f>
              <c:strCache>
                <c:ptCount val="1"/>
                <c:pt idx="0">
                  <c:v>Procenat povredjenih (ukupno)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Sheet1!$F$88:$H$88</c:f>
              <c:strCache>
                <c:ptCount val="3"/>
                <c:pt idx="0">
                  <c:v>21. april 1999. godine</c:v>
                </c:pt>
                <c:pt idx="1">
                  <c:v>27. april 1999. godine</c:v>
                </c:pt>
                <c:pt idx="2">
                  <c:v>31. maj 1999. godine</c:v>
                </c:pt>
              </c:strCache>
            </c:strRef>
          </c:cat>
          <c:val>
            <c:numRef>
              <c:f>Sheet1!$F$89:$H$89</c:f>
              <c:numCache>
                <c:formatCode>0.0</c:formatCode>
                <c:ptCount val="3"/>
                <c:pt idx="0">
                  <c:v>7.8431372549019605</c:v>
                </c:pt>
                <c:pt idx="1">
                  <c:v>49.019607843137251</c:v>
                </c:pt>
                <c:pt idx="2">
                  <c:v>43.137254901960787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1-4B71-9E10-3FACE67B3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2596000"/>
        <c:axId val="1562596832"/>
      </c:barChart>
      <c:catAx>
        <c:axId val="15625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96832"/>
        <c:crosses val="autoZero"/>
        <c:auto val="1"/>
        <c:lblAlgn val="ctr"/>
        <c:lblOffset val="100"/>
        <c:noMultiLvlLbl val="0"/>
      </c:catAx>
      <c:valAx>
        <c:axId val="15625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Grafik broj 7: </a:t>
            </a:r>
            <a:r>
              <a:rPr lang="en-US"/>
              <a:t>Procenat povredjenih</a:t>
            </a:r>
            <a:r>
              <a:rPr lang="sr-Latn-RS"/>
              <a:t> osoba 1999. godine u odnosu na ukupan broj stanovnika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Sheet1!$E$105</c:f>
              <c:strCache>
                <c:ptCount val="1"/>
                <c:pt idx="0">
                  <c:v>Procenat povredjenih (ukupno)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Sheet1!$F$104:$H$104</c:f>
              <c:strCache>
                <c:ptCount val="3"/>
                <c:pt idx="0">
                  <c:v>21. april 1999. godine</c:v>
                </c:pt>
                <c:pt idx="1">
                  <c:v>27. april 1999. godine</c:v>
                </c:pt>
                <c:pt idx="2">
                  <c:v>31. maj 1999. godine</c:v>
                </c:pt>
              </c:strCache>
            </c:strRef>
          </c:cat>
          <c:val>
            <c:numRef>
              <c:f>Sheet1!$F$105:$H$105</c:f>
              <c:numCache>
                <c:formatCode>0.00</c:formatCode>
                <c:ptCount val="3"/>
                <c:pt idx="0">
                  <c:v>0.13684570646595962</c:v>
                </c:pt>
                <c:pt idx="1">
                  <c:v>0.85528566541224782</c:v>
                </c:pt>
                <c:pt idx="2">
                  <c:v>0.752651385562778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7-40B9-90A3-402FA325C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8676464"/>
        <c:axId val="1588676880"/>
      </c:barChart>
      <c:catAx>
        <c:axId val="15886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76880"/>
        <c:crosses val="autoZero"/>
        <c:auto val="1"/>
        <c:lblAlgn val="ctr"/>
        <c:lblOffset val="100"/>
        <c:noMultiLvlLbl val="0"/>
      </c:catAx>
      <c:valAx>
        <c:axId val="15886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1</xdr:row>
      <xdr:rowOff>7620</xdr:rowOff>
    </xdr:from>
    <xdr:to>
      <xdr:col>18</xdr:col>
      <xdr:colOff>0</xdr:colOff>
      <xdr:row>16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92DD80-E2BC-4A8F-B651-C9505EE4C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179070</xdr:rowOff>
    </xdr:from>
    <xdr:to>
      <xdr:col>17</xdr:col>
      <xdr:colOff>594360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41B2D-A8FB-4F5E-B7F0-9570B0BF2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33</xdr:row>
      <xdr:rowOff>171450</xdr:rowOff>
    </xdr:from>
    <xdr:to>
      <xdr:col>18</xdr:col>
      <xdr:colOff>15240</xdr:colOff>
      <xdr:row>50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D727ED-A1D6-4D39-B94B-4DCF34DE8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50</xdr:row>
      <xdr:rowOff>179070</xdr:rowOff>
    </xdr:from>
    <xdr:to>
      <xdr:col>18</xdr:col>
      <xdr:colOff>22860</xdr:colOff>
      <xdr:row>67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85265F-71A9-491E-A75C-567B0CCF0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</xdr:colOff>
      <xdr:row>67</xdr:row>
      <xdr:rowOff>171450</xdr:rowOff>
    </xdr:from>
    <xdr:to>
      <xdr:col>18</xdr:col>
      <xdr:colOff>7620</xdr:colOff>
      <xdr:row>83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A8B565-EE31-424B-9155-431E3885C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83</xdr:row>
      <xdr:rowOff>179070</xdr:rowOff>
    </xdr:from>
    <xdr:to>
      <xdr:col>17</xdr:col>
      <xdr:colOff>594360</xdr:colOff>
      <xdr:row>98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314D06-96FC-4EB5-8BA6-2C5B2EE6F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601980</xdr:colOff>
      <xdr:row>100</xdr:row>
      <xdr:rowOff>11430</xdr:rowOff>
    </xdr:from>
    <xdr:to>
      <xdr:col>17</xdr:col>
      <xdr:colOff>601980</xdr:colOff>
      <xdr:row>115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5EADE7-3440-481C-8A88-13CE4D8E7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3465</xdr:colOff>
      <xdr:row>2</xdr:row>
      <xdr:rowOff>103909</xdr:rowOff>
    </xdr:from>
    <xdr:to>
      <xdr:col>9</xdr:col>
      <xdr:colOff>595747</xdr:colOff>
      <xdr:row>4</xdr:row>
      <xdr:rowOff>98367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804ECFA7-CA32-40A0-96B7-9C5DECCA583F}"/>
            </a:ext>
          </a:extLst>
        </xdr:cNvPr>
        <xdr:cNvSpPr/>
      </xdr:nvSpPr>
      <xdr:spPr>
        <a:xfrm>
          <a:off x="8870374" y="477982"/>
          <a:ext cx="592282" cy="382385"/>
        </a:xfrm>
        <a:prstGeom prst="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5178</xdr:colOff>
      <xdr:row>18</xdr:row>
      <xdr:rowOff>85601</xdr:rowOff>
    </xdr:from>
    <xdr:to>
      <xdr:col>9</xdr:col>
      <xdr:colOff>609268</xdr:colOff>
      <xdr:row>20</xdr:row>
      <xdr:rowOff>98301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1F5B3A53-2C59-4BA9-94F4-76EF26D9400D}"/>
            </a:ext>
          </a:extLst>
        </xdr:cNvPr>
        <xdr:cNvSpPr/>
      </xdr:nvSpPr>
      <xdr:spPr>
        <a:xfrm>
          <a:off x="8262487" y="3396837"/>
          <a:ext cx="1213690" cy="400628"/>
        </a:xfrm>
        <a:prstGeom prst="rightArrow">
          <a:avLst/>
        </a:prstGeom>
        <a:gradFill rotWithShape="1">
          <a:gsLst>
            <a:gs pos="0">
              <a:sysClr val="windowText" lastClr="000000">
                <a:satMod val="103000"/>
                <a:lumMod val="102000"/>
                <a:tint val="94000"/>
              </a:sysClr>
            </a:gs>
            <a:gs pos="50000">
              <a:sysClr val="windowText" lastClr="000000">
                <a:satMod val="110000"/>
                <a:lumMod val="100000"/>
                <a:shade val="100000"/>
              </a:sysClr>
            </a:gs>
            <a:gs pos="100000">
              <a:sysClr val="windowText" lastClr="000000">
                <a:lumMod val="99000"/>
                <a:satMod val="120000"/>
                <a:shade val="78000"/>
              </a:sys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0</xdr:colOff>
      <xdr:row>35</xdr:row>
      <xdr:rowOff>249382</xdr:rowOff>
    </xdr:from>
    <xdr:to>
      <xdr:col>9</xdr:col>
      <xdr:colOff>604090</xdr:colOff>
      <xdr:row>37</xdr:row>
      <xdr:rowOff>95828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9F51AD98-D1DF-4F0A-82E8-A1F0FFAED6C8}"/>
            </a:ext>
          </a:extLst>
        </xdr:cNvPr>
        <xdr:cNvSpPr/>
      </xdr:nvSpPr>
      <xdr:spPr>
        <a:xfrm>
          <a:off x="8257309" y="6677891"/>
          <a:ext cx="1213690" cy="400628"/>
        </a:xfrm>
        <a:prstGeom prst="rightArrow">
          <a:avLst/>
        </a:prstGeom>
        <a:gradFill rotWithShape="1">
          <a:gsLst>
            <a:gs pos="0">
              <a:sysClr val="windowText" lastClr="000000">
                <a:satMod val="103000"/>
                <a:lumMod val="102000"/>
                <a:tint val="94000"/>
              </a:sysClr>
            </a:gs>
            <a:gs pos="50000">
              <a:sysClr val="windowText" lastClr="000000">
                <a:satMod val="110000"/>
                <a:lumMod val="100000"/>
                <a:shade val="100000"/>
              </a:sysClr>
            </a:gs>
            <a:gs pos="100000">
              <a:sysClr val="windowText" lastClr="000000">
                <a:lumMod val="99000"/>
                <a:satMod val="120000"/>
                <a:shade val="78000"/>
              </a:sys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1363132</xdr:colOff>
      <xdr:row>52</xdr:row>
      <xdr:rowOff>277091</xdr:rowOff>
    </xdr:from>
    <xdr:to>
      <xdr:col>9</xdr:col>
      <xdr:colOff>597162</xdr:colOff>
      <xdr:row>54</xdr:row>
      <xdr:rowOff>116610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8A5ED0DB-9DE4-45D4-A503-2F382C535EA1}"/>
            </a:ext>
          </a:extLst>
        </xdr:cNvPr>
        <xdr:cNvSpPr/>
      </xdr:nvSpPr>
      <xdr:spPr>
        <a:xfrm>
          <a:off x="8534399" y="10233891"/>
          <a:ext cx="1206763" cy="398319"/>
        </a:xfrm>
        <a:prstGeom prst="rightArrow">
          <a:avLst/>
        </a:prstGeom>
        <a:gradFill rotWithShape="1">
          <a:gsLst>
            <a:gs pos="0">
              <a:sysClr val="windowText" lastClr="000000">
                <a:satMod val="103000"/>
                <a:lumMod val="102000"/>
                <a:tint val="94000"/>
              </a:sysClr>
            </a:gs>
            <a:gs pos="50000">
              <a:sysClr val="windowText" lastClr="000000">
                <a:satMod val="110000"/>
                <a:lumMod val="100000"/>
                <a:shade val="100000"/>
              </a:sysClr>
            </a:gs>
            <a:gs pos="100000">
              <a:sysClr val="windowText" lastClr="000000">
                <a:lumMod val="99000"/>
                <a:satMod val="120000"/>
                <a:shade val="78000"/>
              </a:sys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6927</xdr:colOff>
      <xdr:row>69</xdr:row>
      <xdr:rowOff>96983</xdr:rowOff>
    </xdr:from>
    <xdr:to>
      <xdr:col>10</xdr:col>
      <xdr:colOff>9525</xdr:colOff>
      <xdr:row>71</xdr:row>
      <xdr:rowOff>91441</xdr:rowOff>
    </xdr:to>
    <xdr:sp macro="" textlink="">
      <xdr:nvSpPr>
        <xdr:cNvPr id="21" name="Arrow: Right 20">
          <a:extLst>
            <a:ext uri="{FF2B5EF4-FFF2-40B4-BE49-F238E27FC236}">
              <a16:creationId xmlns:a16="http://schemas.microsoft.com/office/drawing/2014/main" id="{32C79EB4-CBA8-4C32-8ED2-3BC3D7F121D7}"/>
            </a:ext>
          </a:extLst>
        </xdr:cNvPr>
        <xdr:cNvSpPr/>
      </xdr:nvSpPr>
      <xdr:spPr>
        <a:xfrm>
          <a:off x="8874702" y="13089083"/>
          <a:ext cx="612198" cy="375458"/>
        </a:xfrm>
        <a:prstGeom prst="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86</xdr:row>
      <xdr:rowOff>263237</xdr:rowOff>
    </xdr:from>
    <xdr:to>
      <xdr:col>9</xdr:col>
      <xdr:colOff>604090</xdr:colOff>
      <xdr:row>88</xdr:row>
      <xdr:rowOff>102756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479E2A64-00F0-45B9-A7B8-C92C857A0E17}"/>
            </a:ext>
          </a:extLst>
        </xdr:cNvPr>
        <xdr:cNvSpPr/>
      </xdr:nvSpPr>
      <xdr:spPr>
        <a:xfrm>
          <a:off x="8257309" y="16383001"/>
          <a:ext cx="1213690" cy="400628"/>
        </a:xfrm>
        <a:prstGeom prst="rightArrow">
          <a:avLst/>
        </a:prstGeom>
        <a:gradFill rotWithShape="1">
          <a:gsLst>
            <a:gs pos="0">
              <a:sysClr val="windowText" lastClr="000000">
                <a:satMod val="103000"/>
                <a:lumMod val="102000"/>
                <a:tint val="94000"/>
              </a:sysClr>
            </a:gs>
            <a:gs pos="50000">
              <a:sysClr val="windowText" lastClr="000000">
                <a:satMod val="110000"/>
                <a:lumMod val="100000"/>
                <a:shade val="100000"/>
              </a:sysClr>
            </a:gs>
            <a:gs pos="100000">
              <a:sysClr val="windowText" lastClr="000000">
                <a:lumMod val="99000"/>
                <a:satMod val="120000"/>
                <a:shade val="78000"/>
              </a:sys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6927</xdr:colOff>
      <xdr:row>102</xdr:row>
      <xdr:rowOff>290483</xdr:rowOff>
    </xdr:from>
    <xdr:to>
      <xdr:col>10</xdr:col>
      <xdr:colOff>1417</xdr:colOff>
      <xdr:row>104</xdr:row>
      <xdr:rowOff>109220</xdr:rowOff>
    </xdr:to>
    <xdr:sp macro="" textlink="">
      <xdr:nvSpPr>
        <xdr:cNvPr id="23" name="Arrow: Right 22">
          <a:extLst>
            <a:ext uri="{FF2B5EF4-FFF2-40B4-BE49-F238E27FC236}">
              <a16:creationId xmlns:a16="http://schemas.microsoft.com/office/drawing/2014/main" id="{3989D46D-0DB2-4796-9F32-CC727D8AB7A7}"/>
            </a:ext>
          </a:extLst>
        </xdr:cNvPr>
        <xdr:cNvSpPr/>
      </xdr:nvSpPr>
      <xdr:spPr>
        <a:xfrm>
          <a:off x="8267007" y="19711323"/>
          <a:ext cx="1213690" cy="402937"/>
        </a:xfrm>
        <a:prstGeom prst="rightArrow">
          <a:avLst/>
        </a:prstGeom>
        <a:gradFill rotWithShape="1">
          <a:gsLst>
            <a:gs pos="0">
              <a:sysClr val="windowText" lastClr="000000">
                <a:satMod val="103000"/>
                <a:lumMod val="102000"/>
                <a:tint val="94000"/>
              </a:sysClr>
            </a:gs>
            <a:gs pos="50000">
              <a:sysClr val="windowText" lastClr="000000">
                <a:satMod val="110000"/>
                <a:lumMod val="100000"/>
                <a:shade val="100000"/>
              </a:sysClr>
            </a:gs>
            <a:gs pos="100000">
              <a:sysClr val="windowText" lastClr="000000">
                <a:lumMod val="99000"/>
                <a:satMod val="120000"/>
                <a:shade val="78000"/>
              </a:sys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01E3-4EE2-4D29-B357-5CAC1348FF38}">
  <dimension ref="A1:I105"/>
  <sheetViews>
    <sheetView tabSelected="1" zoomScale="90" zoomScaleNormal="90" workbookViewId="0">
      <selection activeCell="I61" sqref="I61"/>
    </sheetView>
  </sheetViews>
  <sheetFormatPr defaultRowHeight="14.4" x14ac:dyDescent="0.3"/>
  <cols>
    <col min="5" max="5" width="28" bestFit="1" customWidth="1"/>
    <col min="6" max="7" width="20.44140625" bestFit="1" customWidth="1"/>
    <col min="8" max="8" width="19.88671875" bestFit="1" customWidth="1"/>
  </cols>
  <sheetData>
    <row r="1" spans="1:9" x14ac:dyDescent="0.3">
      <c r="A1" s="43" t="s">
        <v>19</v>
      </c>
      <c r="B1" s="44"/>
      <c r="C1" s="44"/>
      <c r="D1" s="45"/>
    </row>
    <row r="2" spans="1:9" ht="15" thickBot="1" x14ac:dyDescent="0.35">
      <c r="A2" s="46"/>
      <c r="B2" s="47"/>
      <c r="C2" s="47"/>
      <c r="D2" s="48"/>
    </row>
    <row r="3" spans="1:9" ht="15" thickBot="1" x14ac:dyDescent="0.35">
      <c r="F3" s="55" t="s">
        <v>10</v>
      </c>
      <c r="G3" s="58"/>
      <c r="H3" s="58"/>
      <c r="I3" s="59"/>
    </row>
    <row r="4" spans="1:9" ht="15" thickBot="1" x14ac:dyDescent="0.35">
      <c r="B4" s="49" t="s">
        <v>7</v>
      </c>
      <c r="C4" s="50"/>
      <c r="F4" s="4" t="s">
        <v>2</v>
      </c>
      <c r="G4" s="5" t="s">
        <v>3</v>
      </c>
      <c r="H4" s="5" t="s">
        <v>4</v>
      </c>
      <c r="I4" s="6" t="s">
        <v>6</v>
      </c>
    </row>
    <row r="5" spans="1:9" ht="14.4" customHeight="1" x14ac:dyDescent="0.3">
      <c r="B5" s="51"/>
      <c r="C5" s="52"/>
      <c r="E5" s="1" t="s">
        <v>0</v>
      </c>
      <c r="F5" s="15">
        <v>4</v>
      </c>
      <c r="G5" s="16">
        <v>8</v>
      </c>
      <c r="H5" s="16">
        <v>20</v>
      </c>
      <c r="I5" s="9">
        <f>SUM(F5:H5)</f>
        <v>32</v>
      </c>
    </row>
    <row r="6" spans="1:9" x14ac:dyDescent="0.3">
      <c r="B6" s="51"/>
      <c r="C6" s="52"/>
      <c r="E6" s="2" t="s">
        <v>1</v>
      </c>
      <c r="F6" s="15">
        <v>6</v>
      </c>
      <c r="G6" s="16">
        <v>12</v>
      </c>
      <c r="H6" s="16">
        <v>0</v>
      </c>
      <c r="I6" s="9">
        <f>SUM(F6:H6)</f>
        <v>18</v>
      </c>
    </row>
    <row r="7" spans="1:9" ht="15" thickBot="1" x14ac:dyDescent="0.35">
      <c r="B7" s="53">
        <v>11692</v>
      </c>
      <c r="C7" s="54"/>
      <c r="E7" s="3" t="s">
        <v>5</v>
      </c>
      <c r="F7" s="7">
        <f>SUM(F5:F6)</f>
        <v>10</v>
      </c>
      <c r="G7" s="8">
        <f>SUM(G5:G6)</f>
        <v>20</v>
      </c>
      <c r="H7" s="8">
        <f>SUM(H5:H6)</f>
        <v>20</v>
      </c>
      <c r="I7" s="10">
        <f>SUM(I5:I6)</f>
        <v>50</v>
      </c>
    </row>
    <row r="18" spans="5:9" ht="15" thickBot="1" x14ac:dyDescent="0.35"/>
    <row r="19" spans="5:9" ht="15" thickBot="1" x14ac:dyDescent="0.35">
      <c r="F19" s="55" t="s">
        <v>11</v>
      </c>
      <c r="G19" s="58"/>
      <c r="H19" s="59"/>
    </row>
    <row r="20" spans="5:9" ht="15" thickBot="1" x14ac:dyDescent="0.35">
      <c r="F20" s="4" t="s">
        <v>2</v>
      </c>
      <c r="G20" s="5" t="s">
        <v>3</v>
      </c>
      <c r="H20" s="6" t="s">
        <v>4</v>
      </c>
      <c r="I20" s="11"/>
    </row>
    <row r="21" spans="5:9" x14ac:dyDescent="0.3">
      <c r="E21" s="1" t="s">
        <v>8</v>
      </c>
      <c r="F21" s="17">
        <f>F5/I5*100</f>
        <v>12.5</v>
      </c>
      <c r="G21" s="18">
        <f>G5/I5*100</f>
        <v>25</v>
      </c>
      <c r="H21" s="19">
        <f>H5/I5*100</f>
        <v>62.5</v>
      </c>
    </row>
    <row r="22" spans="5:9" ht="15" thickBot="1" x14ac:dyDescent="0.35">
      <c r="E22" s="3" t="s">
        <v>9</v>
      </c>
      <c r="F22" s="20">
        <f>F6/I6*100</f>
        <v>33.333333333333329</v>
      </c>
      <c r="G22" s="21">
        <f>G6/I6*100</f>
        <v>66.666666666666657</v>
      </c>
      <c r="H22" s="22">
        <f>H6/I6*100</f>
        <v>0</v>
      </c>
    </row>
    <row r="35" spans="5:8" ht="15" thickBot="1" x14ac:dyDescent="0.35"/>
    <row r="36" spans="5:8" ht="28.2" customHeight="1" thickBot="1" x14ac:dyDescent="0.35">
      <c r="F36" s="55" t="s">
        <v>12</v>
      </c>
      <c r="G36" s="58"/>
      <c r="H36" s="59"/>
    </row>
    <row r="37" spans="5:8" ht="15" thickBot="1" x14ac:dyDescent="0.35">
      <c r="F37" s="4" t="s">
        <v>2</v>
      </c>
      <c r="G37" s="5" t="s">
        <v>3</v>
      </c>
      <c r="H37" s="6" t="s">
        <v>4</v>
      </c>
    </row>
    <row r="38" spans="5:8" x14ac:dyDescent="0.3">
      <c r="E38" s="1" t="s">
        <v>8</v>
      </c>
      <c r="F38" s="15">
        <f>F5/I7*100</f>
        <v>8</v>
      </c>
      <c r="G38" s="15">
        <f>G5/I7*100</f>
        <v>16</v>
      </c>
      <c r="H38" s="23">
        <f>H5/I7*100</f>
        <v>40</v>
      </c>
    </row>
    <row r="39" spans="5:8" ht="15" thickBot="1" x14ac:dyDescent="0.35">
      <c r="E39" s="3" t="s">
        <v>9</v>
      </c>
      <c r="F39" s="24">
        <f>F6/I7*100</f>
        <v>12</v>
      </c>
      <c r="G39" s="25">
        <f>G6/I7*100</f>
        <v>24</v>
      </c>
      <c r="H39" s="26">
        <f>H6/I7*100</f>
        <v>0</v>
      </c>
    </row>
    <row r="52" spans="5:8" ht="15" thickBot="1" x14ac:dyDescent="0.35"/>
    <row r="53" spans="5:8" ht="28.8" customHeight="1" thickBot="1" x14ac:dyDescent="0.35">
      <c r="F53" s="55" t="s">
        <v>13</v>
      </c>
      <c r="G53" s="58"/>
      <c r="H53" s="59"/>
    </row>
    <row r="54" spans="5:8" ht="15" thickBot="1" x14ac:dyDescent="0.35">
      <c r="F54" s="12" t="s">
        <v>2</v>
      </c>
      <c r="G54" s="13" t="s">
        <v>3</v>
      </c>
      <c r="H54" s="14" t="s">
        <v>4</v>
      </c>
    </row>
    <row r="55" spans="5:8" x14ac:dyDescent="0.3">
      <c r="E55" s="1" t="s">
        <v>8</v>
      </c>
      <c r="F55" s="27">
        <f>F5/$B7*100</f>
        <v>3.4211426616489904E-2</v>
      </c>
      <c r="G55" s="27">
        <f t="shared" ref="G55:H55" si="0">G5/$B7*100</f>
        <v>6.8422853232979808E-2</v>
      </c>
      <c r="H55" s="28">
        <f t="shared" si="0"/>
        <v>0.17105713308244952</v>
      </c>
    </row>
    <row r="56" spans="5:8" ht="15" thickBot="1" x14ac:dyDescent="0.35">
      <c r="E56" s="3" t="s">
        <v>9</v>
      </c>
      <c r="F56" s="29">
        <f>F6/$B7*100</f>
        <v>5.1317139924734863E-2</v>
      </c>
      <c r="G56" s="29">
        <f t="shared" ref="G56:H56" si="1">G6/$B7*100</f>
        <v>0.10263427984946973</v>
      </c>
      <c r="H56" s="30">
        <f t="shared" si="1"/>
        <v>0</v>
      </c>
    </row>
    <row r="69" spans="5:9" ht="15" thickBot="1" x14ac:dyDescent="0.35"/>
    <row r="70" spans="5:9" ht="15" thickBot="1" x14ac:dyDescent="0.35">
      <c r="F70" s="55" t="s">
        <v>15</v>
      </c>
      <c r="G70" s="56"/>
      <c r="H70" s="57"/>
    </row>
    <row r="71" spans="5:9" ht="15" thickBot="1" x14ac:dyDescent="0.35">
      <c r="F71" s="12" t="s">
        <v>2</v>
      </c>
      <c r="G71" s="13" t="s">
        <v>3</v>
      </c>
      <c r="H71" s="32" t="s">
        <v>4</v>
      </c>
      <c r="I71" s="33" t="s">
        <v>6</v>
      </c>
    </row>
    <row r="72" spans="5:9" ht="15" thickBot="1" x14ac:dyDescent="0.35">
      <c r="E72" s="31" t="s">
        <v>14</v>
      </c>
      <c r="F72" s="35">
        <v>16</v>
      </c>
      <c r="G72" s="35">
        <v>100</v>
      </c>
      <c r="H72" s="36">
        <v>88</v>
      </c>
      <c r="I72" s="34">
        <f>SUM(F72:H72)</f>
        <v>204</v>
      </c>
    </row>
    <row r="86" spans="5:8" ht="15" thickBot="1" x14ac:dyDescent="0.35"/>
    <row r="87" spans="5:8" ht="28.8" customHeight="1" thickBot="1" x14ac:dyDescent="0.35">
      <c r="F87" s="55" t="s">
        <v>17</v>
      </c>
      <c r="G87" s="58"/>
      <c r="H87" s="59"/>
    </row>
    <row r="88" spans="5:8" ht="15" thickBot="1" x14ac:dyDescent="0.35">
      <c r="F88" s="12" t="s">
        <v>2</v>
      </c>
      <c r="G88" s="13" t="s">
        <v>3</v>
      </c>
      <c r="H88" s="14" t="s">
        <v>4</v>
      </c>
    </row>
    <row r="89" spans="5:8" ht="15" thickBot="1" x14ac:dyDescent="0.35">
      <c r="E89" s="37" t="s">
        <v>16</v>
      </c>
      <c r="F89" s="38">
        <f>F72/I72*100</f>
        <v>7.8431372549019605</v>
      </c>
      <c r="G89" s="39">
        <f>G72/I72*100</f>
        <v>49.019607843137251</v>
      </c>
      <c r="H89" s="40">
        <f>H72/I72*100</f>
        <v>43.137254901960787</v>
      </c>
    </row>
    <row r="102" spans="5:8" ht="15" thickBot="1" x14ac:dyDescent="0.35"/>
    <row r="103" spans="5:8" ht="30.6" customHeight="1" thickBot="1" x14ac:dyDescent="0.35">
      <c r="F103" s="55" t="s">
        <v>18</v>
      </c>
      <c r="G103" s="58"/>
      <c r="H103" s="59"/>
    </row>
    <row r="104" spans="5:8" ht="15" thickBot="1" x14ac:dyDescent="0.35">
      <c r="F104" s="12" t="s">
        <v>2</v>
      </c>
      <c r="G104" s="13" t="s">
        <v>3</v>
      </c>
      <c r="H104" s="14" t="s">
        <v>4</v>
      </c>
    </row>
    <row r="105" spans="5:8" ht="15" thickBot="1" x14ac:dyDescent="0.35">
      <c r="E105" s="37" t="s">
        <v>16</v>
      </c>
      <c r="F105" s="41">
        <f>F72/$B7*100</f>
        <v>0.13684570646595962</v>
      </c>
      <c r="G105" s="41">
        <f t="shared" ref="G105:H105" si="2">G72/$B7*100</f>
        <v>0.85528566541224782</v>
      </c>
      <c r="H105" s="42">
        <f t="shared" si="2"/>
        <v>0.752651385562778</v>
      </c>
    </row>
  </sheetData>
  <mergeCells count="10">
    <mergeCell ref="F103:H103"/>
    <mergeCell ref="F3:I3"/>
    <mergeCell ref="F19:H19"/>
    <mergeCell ref="F36:H36"/>
    <mergeCell ref="F53:H53"/>
    <mergeCell ref="A1:D2"/>
    <mergeCell ref="B4:C6"/>
    <mergeCell ref="B7:C7"/>
    <mergeCell ref="F70:H70"/>
    <mergeCell ref="F87:H8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2023-12-10T10:52:37Z</dcterms:created>
  <dcterms:modified xsi:type="dcterms:W3CDTF">2023-12-30T11:17:19Z</dcterms:modified>
</cp:coreProperties>
</file>