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ate1904="1"/>
  <bookViews>
    <workbookView xWindow="0" yWindow="45" windowWidth="15960" windowHeight="13740" activeTab="1"/>
  </bookViews>
  <sheets>
    <sheet name="Result for all tests - Result f" sheetId="2" r:id="rId1"/>
    <sheet name="Compare all moments for all tes" sheetId="3" r:id="rId2"/>
  </sheets>
  <calcPr calcId="145621"/>
</workbook>
</file>

<file path=xl/calcChain.xml><?xml version="1.0" encoding="utf-8"?>
<calcChain xmlns="http://schemas.openxmlformats.org/spreadsheetml/2006/main">
  <c r="AA33" i="3" l="1"/>
  <c r="Z33" i="3"/>
  <c r="Z32" i="3"/>
  <c r="AA32" i="3" s="1"/>
  <c r="AA31" i="3"/>
  <c r="Z31" i="3"/>
  <c r="Z30" i="3"/>
  <c r="AA30" i="3" s="1"/>
  <c r="AA29" i="3"/>
  <c r="Z29" i="3"/>
  <c r="Z28" i="3"/>
  <c r="AA28" i="3" s="1"/>
  <c r="AA27" i="3"/>
  <c r="Z27" i="3"/>
  <c r="Z26" i="3"/>
  <c r="AA26" i="3" s="1"/>
  <c r="AA25" i="3"/>
  <c r="Z25" i="3"/>
  <c r="Z24" i="3"/>
  <c r="AA24" i="3" s="1"/>
  <c r="AA23" i="3"/>
  <c r="Z23" i="3"/>
  <c r="Z22" i="3"/>
  <c r="AA22" i="3" s="1"/>
  <c r="AA21" i="3"/>
  <c r="Z21" i="3"/>
  <c r="Z20" i="3"/>
  <c r="AA20" i="3" s="1"/>
  <c r="AA19" i="3"/>
  <c r="Z19" i="3"/>
  <c r="Z18" i="3"/>
  <c r="AA18" i="3" s="1"/>
  <c r="AA17" i="3"/>
  <c r="Z17" i="3"/>
  <c r="Z16" i="3"/>
  <c r="AA16" i="3" s="1"/>
  <c r="AA15" i="3"/>
  <c r="Z15" i="3"/>
  <c r="Z14" i="3"/>
  <c r="AA14" i="3" s="1"/>
  <c r="AA13" i="3"/>
  <c r="Z13" i="3"/>
  <c r="Z12" i="3"/>
  <c r="AA12" i="3" s="1"/>
  <c r="AA11" i="3"/>
  <c r="Z11" i="3"/>
  <c r="Z10" i="3"/>
  <c r="AA10" i="3" s="1"/>
  <c r="AA9" i="3"/>
  <c r="Z9" i="3"/>
  <c r="Z8" i="3"/>
  <c r="AA8" i="3" s="1"/>
  <c r="AA7" i="3"/>
  <c r="Z7" i="3"/>
  <c r="Z6" i="3"/>
  <c r="AA6" i="3" s="1"/>
  <c r="AA5" i="3"/>
  <c r="Z5" i="3"/>
  <c r="Z4" i="3"/>
  <c r="AA4" i="3" s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Y33" i="3"/>
  <c r="X33" i="3"/>
  <c r="W33" i="3"/>
  <c r="V33" i="3"/>
  <c r="R33" i="3"/>
  <c r="Q33" i="3"/>
  <c r="P33" i="3"/>
  <c r="K33" i="3"/>
  <c r="J33" i="3"/>
  <c r="I33" i="3"/>
  <c r="H33" i="3"/>
  <c r="D33" i="3"/>
  <c r="C33" i="3"/>
  <c r="B33" i="3"/>
  <c r="A33" i="3"/>
  <c r="Y32" i="3"/>
  <c r="X32" i="3"/>
  <c r="W32" i="3"/>
  <c r="V32" i="3"/>
  <c r="R32" i="3"/>
  <c r="Q32" i="3"/>
  <c r="P32" i="3"/>
  <c r="K32" i="3"/>
  <c r="J32" i="3"/>
  <c r="I32" i="3"/>
  <c r="H32" i="3"/>
  <c r="D32" i="3"/>
  <c r="C32" i="3"/>
  <c r="B32" i="3"/>
  <c r="A32" i="3"/>
  <c r="Y31" i="3"/>
  <c r="X31" i="3"/>
  <c r="W31" i="3"/>
  <c r="V31" i="3"/>
  <c r="R31" i="3"/>
  <c r="Q31" i="3"/>
  <c r="P31" i="3"/>
  <c r="K31" i="3"/>
  <c r="J31" i="3"/>
  <c r="I31" i="3"/>
  <c r="H31" i="3"/>
  <c r="D31" i="3"/>
  <c r="C31" i="3"/>
  <c r="B31" i="3"/>
  <c r="A31" i="3"/>
  <c r="Y30" i="3"/>
  <c r="X30" i="3"/>
  <c r="W30" i="3"/>
  <c r="V30" i="3"/>
  <c r="R30" i="3"/>
  <c r="Q30" i="3"/>
  <c r="P30" i="3"/>
  <c r="K30" i="3"/>
  <c r="J30" i="3"/>
  <c r="I30" i="3"/>
  <c r="H30" i="3"/>
  <c r="D30" i="3"/>
  <c r="C30" i="3"/>
  <c r="B30" i="3"/>
  <c r="A30" i="3"/>
  <c r="Y29" i="3"/>
  <c r="X29" i="3"/>
  <c r="W29" i="3"/>
  <c r="V29" i="3"/>
  <c r="R29" i="3"/>
  <c r="Q29" i="3"/>
  <c r="P29" i="3"/>
  <c r="K29" i="3"/>
  <c r="J29" i="3"/>
  <c r="I29" i="3"/>
  <c r="H29" i="3"/>
  <c r="D29" i="3"/>
  <c r="C29" i="3"/>
  <c r="B29" i="3"/>
  <c r="A29" i="3"/>
  <c r="Y28" i="3"/>
  <c r="X28" i="3"/>
  <c r="W28" i="3"/>
  <c r="V28" i="3"/>
  <c r="R28" i="3"/>
  <c r="Q28" i="3"/>
  <c r="P28" i="3"/>
  <c r="K28" i="3"/>
  <c r="J28" i="3"/>
  <c r="I28" i="3"/>
  <c r="H28" i="3"/>
  <c r="D28" i="3"/>
  <c r="C28" i="3"/>
  <c r="B28" i="3"/>
  <c r="A28" i="3"/>
  <c r="Y27" i="3"/>
  <c r="X27" i="3"/>
  <c r="W27" i="3"/>
  <c r="V27" i="3"/>
  <c r="R27" i="3"/>
  <c r="Q27" i="3"/>
  <c r="P27" i="3"/>
  <c r="K27" i="3"/>
  <c r="J27" i="3"/>
  <c r="I27" i="3"/>
  <c r="H27" i="3"/>
  <c r="D27" i="3"/>
  <c r="C27" i="3"/>
  <c r="B27" i="3"/>
  <c r="A27" i="3"/>
  <c r="Y26" i="3"/>
  <c r="X26" i="3"/>
  <c r="W26" i="3"/>
  <c r="V26" i="3"/>
  <c r="R26" i="3"/>
  <c r="Q26" i="3"/>
  <c r="P26" i="3"/>
  <c r="K26" i="3"/>
  <c r="J26" i="3"/>
  <c r="I26" i="3"/>
  <c r="H26" i="3"/>
  <c r="D26" i="3"/>
  <c r="C26" i="3"/>
  <c r="B26" i="3"/>
  <c r="A26" i="3"/>
  <c r="Y25" i="3"/>
  <c r="X25" i="3"/>
  <c r="W25" i="3"/>
  <c r="V25" i="3"/>
  <c r="R25" i="3"/>
  <c r="Q25" i="3"/>
  <c r="P25" i="3"/>
  <c r="K25" i="3"/>
  <c r="J25" i="3"/>
  <c r="I25" i="3"/>
  <c r="H25" i="3"/>
  <c r="D25" i="3"/>
  <c r="C25" i="3"/>
  <c r="B25" i="3"/>
  <c r="A25" i="3"/>
  <c r="Y24" i="3"/>
  <c r="X24" i="3"/>
  <c r="W24" i="3"/>
  <c r="V24" i="3"/>
  <c r="R24" i="3"/>
  <c r="Q24" i="3"/>
  <c r="P24" i="3"/>
  <c r="K24" i="3"/>
  <c r="J24" i="3"/>
  <c r="I24" i="3"/>
  <c r="H24" i="3"/>
  <c r="D24" i="3"/>
  <c r="C24" i="3"/>
  <c r="B24" i="3"/>
  <c r="A24" i="3"/>
  <c r="Y23" i="3"/>
  <c r="X23" i="3"/>
  <c r="W23" i="3"/>
  <c r="V23" i="3"/>
  <c r="R23" i="3"/>
  <c r="Q23" i="3"/>
  <c r="P23" i="3"/>
  <c r="K23" i="3"/>
  <c r="J23" i="3"/>
  <c r="I23" i="3"/>
  <c r="H23" i="3"/>
  <c r="D23" i="3"/>
  <c r="C23" i="3"/>
  <c r="B23" i="3"/>
  <c r="A23" i="3"/>
  <c r="Y22" i="3"/>
  <c r="X22" i="3"/>
  <c r="W22" i="3"/>
  <c r="V22" i="3"/>
  <c r="R22" i="3"/>
  <c r="Q22" i="3"/>
  <c r="P22" i="3"/>
  <c r="S22" i="3" s="1"/>
  <c r="T22" i="3" s="1"/>
  <c r="K22" i="3"/>
  <c r="J22" i="3"/>
  <c r="I22" i="3"/>
  <c r="H22" i="3"/>
  <c r="D22" i="3"/>
  <c r="C22" i="3"/>
  <c r="B22" i="3"/>
  <c r="A22" i="3"/>
  <c r="Y21" i="3"/>
  <c r="X21" i="3"/>
  <c r="W21" i="3"/>
  <c r="V21" i="3"/>
  <c r="R21" i="3"/>
  <c r="Q21" i="3"/>
  <c r="P21" i="3"/>
  <c r="K21" i="3"/>
  <c r="J21" i="3"/>
  <c r="I21" i="3"/>
  <c r="H21" i="3"/>
  <c r="D21" i="3"/>
  <c r="C21" i="3"/>
  <c r="B21" i="3"/>
  <c r="A21" i="3"/>
  <c r="Y20" i="3"/>
  <c r="X20" i="3"/>
  <c r="W20" i="3"/>
  <c r="V20" i="3"/>
  <c r="R20" i="3"/>
  <c r="Q20" i="3"/>
  <c r="P20" i="3"/>
  <c r="K20" i="3"/>
  <c r="J20" i="3"/>
  <c r="I20" i="3"/>
  <c r="H20" i="3"/>
  <c r="D20" i="3"/>
  <c r="C20" i="3"/>
  <c r="B20" i="3"/>
  <c r="A20" i="3"/>
  <c r="Y19" i="3"/>
  <c r="X19" i="3"/>
  <c r="W19" i="3"/>
  <c r="V19" i="3"/>
  <c r="R19" i="3"/>
  <c r="Q19" i="3"/>
  <c r="P19" i="3"/>
  <c r="K19" i="3"/>
  <c r="J19" i="3"/>
  <c r="I19" i="3"/>
  <c r="H19" i="3"/>
  <c r="D19" i="3"/>
  <c r="C19" i="3"/>
  <c r="B19" i="3"/>
  <c r="A19" i="3"/>
  <c r="Y18" i="3"/>
  <c r="X18" i="3"/>
  <c r="W18" i="3"/>
  <c r="V18" i="3"/>
  <c r="R18" i="3"/>
  <c r="Q18" i="3"/>
  <c r="P18" i="3"/>
  <c r="K18" i="3"/>
  <c r="J18" i="3"/>
  <c r="I18" i="3"/>
  <c r="H18" i="3"/>
  <c r="D18" i="3"/>
  <c r="C18" i="3"/>
  <c r="B18" i="3"/>
  <c r="A18" i="3"/>
  <c r="Y17" i="3"/>
  <c r="X17" i="3"/>
  <c r="W17" i="3"/>
  <c r="V17" i="3"/>
  <c r="R17" i="3"/>
  <c r="Q17" i="3"/>
  <c r="P17" i="3"/>
  <c r="K17" i="3"/>
  <c r="J17" i="3"/>
  <c r="I17" i="3"/>
  <c r="H17" i="3"/>
  <c r="D17" i="3"/>
  <c r="C17" i="3"/>
  <c r="B17" i="3"/>
  <c r="A17" i="3"/>
  <c r="Y16" i="3"/>
  <c r="X16" i="3"/>
  <c r="W16" i="3"/>
  <c r="V16" i="3"/>
  <c r="R16" i="3"/>
  <c r="Q16" i="3"/>
  <c r="P16" i="3"/>
  <c r="K16" i="3"/>
  <c r="J16" i="3"/>
  <c r="I16" i="3"/>
  <c r="H16" i="3"/>
  <c r="D16" i="3"/>
  <c r="C16" i="3"/>
  <c r="B16" i="3"/>
  <c r="A16" i="3"/>
  <c r="Y15" i="3"/>
  <c r="X15" i="3"/>
  <c r="W15" i="3"/>
  <c r="V15" i="3"/>
  <c r="R15" i="3"/>
  <c r="Q15" i="3"/>
  <c r="P15" i="3"/>
  <c r="K15" i="3"/>
  <c r="J15" i="3"/>
  <c r="I15" i="3"/>
  <c r="H15" i="3"/>
  <c r="D15" i="3"/>
  <c r="C15" i="3"/>
  <c r="B15" i="3"/>
  <c r="A15" i="3"/>
  <c r="Y14" i="3"/>
  <c r="X14" i="3"/>
  <c r="W14" i="3"/>
  <c r="V14" i="3"/>
  <c r="R14" i="3"/>
  <c r="Q14" i="3"/>
  <c r="P14" i="3"/>
  <c r="S14" i="3" s="1"/>
  <c r="T14" i="3" s="1"/>
  <c r="K14" i="3"/>
  <c r="J14" i="3"/>
  <c r="I14" i="3"/>
  <c r="H14" i="3"/>
  <c r="D14" i="3"/>
  <c r="C14" i="3"/>
  <c r="B14" i="3"/>
  <c r="A14" i="3"/>
  <c r="Y13" i="3"/>
  <c r="X13" i="3"/>
  <c r="W13" i="3"/>
  <c r="V13" i="3"/>
  <c r="R13" i="3"/>
  <c r="Q13" i="3"/>
  <c r="P13" i="3"/>
  <c r="K13" i="3"/>
  <c r="J13" i="3"/>
  <c r="I13" i="3"/>
  <c r="H13" i="3"/>
  <c r="D13" i="3"/>
  <c r="C13" i="3"/>
  <c r="B13" i="3"/>
  <c r="A13" i="3"/>
  <c r="Y12" i="3"/>
  <c r="X12" i="3"/>
  <c r="W12" i="3"/>
  <c r="V12" i="3"/>
  <c r="R12" i="3"/>
  <c r="Q12" i="3"/>
  <c r="P12" i="3"/>
  <c r="K12" i="3"/>
  <c r="J12" i="3"/>
  <c r="I12" i="3"/>
  <c r="H12" i="3"/>
  <c r="D12" i="3"/>
  <c r="C12" i="3"/>
  <c r="B12" i="3"/>
  <c r="A12" i="3"/>
  <c r="Y11" i="3"/>
  <c r="X11" i="3"/>
  <c r="W11" i="3"/>
  <c r="V11" i="3"/>
  <c r="R11" i="3"/>
  <c r="Q11" i="3"/>
  <c r="P11" i="3"/>
  <c r="K11" i="3"/>
  <c r="J11" i="3"/>
  <c r="I11" i="3"/>
  <c r="H11" i="3"/>
  <c r="D11" i="3"/>
  <c r="C11" i="3"/>
  <c r="B11" i="3"/>
  <c r="A11" i="3"/>
  <c r="Y10" i="3"/>
  <c r="X10" i="3"/>
  <c r="W10" i="3"/>
  <c r="V10" i="3"/>
  <c r="R10" i="3"/>
  <c r="Q10" i="3"/>
  <c r="P10" i="3"/>
  <c r="K10" i="3"/>
  <c r="J10" i="3"/>
  <c r="I10" i="3"/>
  <c r="H10" i="3"/>
  <c r="D10" i="3"/>
  <c r="C10" i="3"/>
  <c r="B10" i="3"/>
  <c r="A10" i="3"/>
  <c r="Y9" i="3"/>
  <c r="X9" i="3"/>
  <c r="W9" i="3"/>
  <c r="V9" i="3"/>
  <c r="R9" i="3"/>
  <c r="Q9" i="3"/>
  <c r="P9" i="3"/>
  <c r="K9" i="3"/>
  <c r="J9" i="3"/>
  <c r="I9" i="3"/>
  <c r="H9" i="3"/>
  <c r="D9" i="3"/>
  <c r="C9" i="3"/>
  <c r="B9" i="3"/>
  <c r="A9" i="3"/>
  <c r="Y8" i="3"/>
  <c r="X8" i="3"/>
  <c r="W8" i="3"/>
  <c r="V8" i="3"/>
  <c r="R8" i="3"/>
  <c r="Q8" i="3"/>
  <c r="P8" i="3"/>
  <c r="K8" i="3"/>
  <c r="J8" i="3"/>
  <c r="I8" i="3"/>
  <c r="H8" i="3"/>
  <c r="D8" i="3"/>
  <c r="C8" i="3"/>
  <c r="B8" i="3"/>
  <c r="A8" i="3"/>
  <c r="Y7" i="3"/>
  <c r="X7" i="3"/>
  <c r="W7" i="3"/>
  <c r="V7" i="3"/>
  <c r="R7" i="3"/>
  <c r="Q7" i="3"/>
  <c r="P7" i="3"/>
  <c r="K7" i="3"/>
  <c r="J7" i="3"/>
  <c r="I7" i="3"/>
  <c r="H7" i="3"/>
  <c r="D7" i="3"/>
  <c r="C7" i="3"/>
  <c r="B7" i="3"/>
  <c r="A7" i="3"/>
  <c r="Y6" i="3"/>
  <c r="X6" i="3"/>
  <c r="W6" i="3"/>
  <c r="V6" i="3"/>
  <c r="R6" i="3"/>
  <c r="Q6" i="3"/>
  <c r="P6" i="3"/>
  <c r="S6" i="3" s="1"/>
  <c r="T6" i="3" s="1"/>
  <c r="K6" i="3"/>
  <c r="J6" i="3"/>
  <c r="I6" i="3"/>
  <c r="H6" i="3"/>
  <c r="D6" i="3"/>
  <c r="C6" i="3"/>
  <c r="B6" i="3"/>
  <c r="A6" i="3"/>
  <c r="Y5" i="3"/>
  <c r="X5" i="3"/>
  <c r="W5" i="3"/>
  <c r="V5" i="3"/>
  <c r="R5" i="3"/>
  <c r="Q5" i="3"/>
  <c r="P5" i="3"/>
  <c r="K5" i="3"/>
  <c r="J5" i="3"/>
  <c r="I5" i="3"/>
  <c r="H5" i="3"/>
  <c r="D5" i="3"/>
  <c r="C5" i="3"/>
  <c r="B5" i="3"/>
  <c r="A5" i="3"/>
  <c r="Y4" i="3"/>
  <c r="X4" i="3"/>
  <c r="W4" i="3"/>
  <c r="V4" i="3"/>
  <c r="R4" i="3"/>
  <c r="Q4" i="3"/>
  <c r="P4" i="3"/>
  <c r="K4" i="3"/>
  <c r="J4" i="3"/>
  <c r="I4" i="3"/>
  <c r="H4" i="3"/>
  <c r="D4" i="3"/>
  <c r="C4" i="3"/>
  <c r="B4" i="3"/>
  <c r="A4" i="3"/>
  <c r="Z34" i="3" l="1"/>
  <c r="AA34" i="3" s="1"/>
  <c r="L19" i="3"/>
  <c r="M19" i="3" s="1"/>
  <c r="S4" i="3"/>
  <c r="T4" i="3" s="1"/>
  <c r="S8" i="3"/>
  <c r="T8" i="3" s="1"/>
  <c r="S12" i="3"/>
  <c r="T12" i="3" s="1"/>
  <c r="S16" i="3"/>
  <c r="T16" i="3" s="1"/>
  <c r="S20" i="3"/>
  <c r="T20" i="3" s="1"/>
  <c r="S28" i="3"/>
  <c r="T28" i="3" s="1"/>
  <c r="S31" i="3"/>
  <c r="T31" i="3" s="1"/>
  <c r="S27" i="3"/>
  <c r="T27" i="3" s="1"/>
  <c r="S23" i="3"/>
  <c r="T23" i="3" s="1"/>
  <c r="S19" i="3"/>
  <c r="T19" i="3" s="1"/>
  <c r="S15" i="3"/>
  <c r="T15" i="3" s="1"/>
  <c r="S11" i="3"/>
  <c r="T11" i="3" s="1"/>
  <c r="S7" i="3"/>
  <c r="T7" i="3" s="1"/>
  <c r="S26" i="3"/>
  <c r="T26" i="3" s="1"/>
  <c r="S18" i="3"/>
  <c r="T18" i="3" s="1"/>
  <c r="S10" i="3"/>
  <c r="T10" i="3" s="1"/>
  <c r="L18" i="3"/>
  <c r="M18" i="3" s="1"/>
  <c r="L22" i="3"/>
  <c r="M22" i="3" s="1"/>
  <c r="L23" i="3"/>
  <c r="M23" i="3" s="1"/>
  <c r="L26" i="3"/>
  <c r="M26" i="3" s="1"/>
  <c r="L27" i="3"/>
  <c r="M27" i="3" s="1"/>
  <c r="L30" i="3"/>
  <c r="M30" i="3" s="1"/>
  <c r="S30" i="3"/>
  <c r="T30" i="3" s="1"/>
  <c r="L31" i="3"/>
  <c r="M31" i="3" s="1"/>
  <c r="S33" i="3"/>
  <c r="T33" i="3" s="1"/>
  <c r="S29" i="3"/>
  <c r="T29" i="3" s="1"/>
  <c r="S25" i="3"/>
  <c r="T25" i="3" s="1"/>
  <c r="S21" i="3"/>
  <c r="T21" i="3" s="1"/>
  <c r="S17" i="3"/>
  <c r="T17" i="3" s="1"/>
  <c r="S13" i="3"/>
  <c r="T13" i="3" s="1"/>
  <c r="S9" i="3"/>
  <c r="T9" i="3" s="1"/>
  <c r="S5" i="3"/>
  <c r="T5" i="3" s="1"/>
  <c r="S32" i="3"/>
  <c r="T32" i="3" s="1"/>
  <c r="S24" i="3"/>
  <c r="T24" i="3" s="1"/>
  <c r="L14" i="3"/>
  <c r="M14" i="3" s="1"/>
  <c r="L15" i="3"/>
  <c r="M15" i="3" s="1"/>
  <c r="L9" i="3"/>
  <c r="M9" i="3" s="1"/>
  <c r="L21" i="3"/>
  <c r="M21" i="3" s="1"/>
  <c r="L25" i="3"/>
  <c r="M25" i="3" s="1"/>
  <c r="L29" i="3"/>
  <c r="M29" i="3" s="1"/>
  <c r="L33" i="3"/>
  <c r="M33" i="3" s="1"/>
  <c r="L4" i="3"/>
  <c r="M4" i="3" s="1"/>
  <c r="L8" i="3"/>
  <c r="M8" i="3" s="1"/>
  <c r="L12" i="3"/>
  <c r="M12" i="3" s="1"/>
  <c r="L16" i="3"/>
  <c r="M16" i="3" s="1"/>
  <c r="L20" i="3"/>
  <c r="M20" i="3" s="1"/>
  <c r="L24" i="3"/>
  <c r="M24" i="3" s="1"/>
  <c r="L28" i="3"/>
  <c r="M28" i="3" s="1"/>
  <c r="L32" i="3"/>
  <c r="M32" i="3" s="1"/>
  <c r="L6" i="3"/>
  <c r="M6" i="3" s="1"/>
  <c r="L11" i="3"/>
  <c r="M11" i="3" s="1"/>
  <c r="L7" i="3"/>
  <c r="M7" i="3" s="1"/>
  <c r="L10" i="3"/>
  <c r="M10" i="3" s="1"/>
  <c r="L5" i="3"/>
  <c r="M5" i="3" s="1"/>
  <c r="L13" i="3"/>
  <c r="M13" i="3" s="1"/>
  <c r="L17" i="3"/>
  <c r="M17" i="3" s="1"/>
  <c r="E4" i="3"/>
  <c r="F4" i="3" s="1"/>
  <c r="E5" i="3"/>
  <c r="F5" i="3" s="1"/>
  <c r="E9" i="3"/>
  <c r="F9" i="3" s="1"/>
  <c r="E16" i="3"/>
  <c r="F16" i="3" s="1"/>
  <c r="E21" i="3"/>
  <c r="F21" i="3" s="1"/>
  <c r="E25" i="3"/>
  <c r="F25" i="3" s="1"/>
  <c r="E28" i="3"/>
  <c r="F28" i="3" s="1"/>
  <c r="E33" i="3"/>
  <c r="F33" i="3" s="1"/>
  <c r="E8" i="3"/>
  <c r="F8" i="3" s="1"/>
  <c r="E12" i="3"/>
  <c r="F12" i="3" s="1"/>
  <c r="E13" i="3"/>
  <c r="F13" i="3" s="1"/>
  <c r="E17" i="3"/>
  <c r="F17" i="3" s="1"/>
  <c r="E20" i="3"/>
  <c r="F20" i="3" s="1"/>
  <c r="E24" i="3"/>
  <c r="F24" i="3" s="1"/>
  <c r="E29" i="3"/>
  <c r="F29" i="3" s="1"/>
  <c r="E32" i="3"/>
  <c r="F32" i="3" s="1"/>
  <c r="E6" i="3"/>
  <c r="F6" i="3" s="1"/>
  <c r="E7" i="3"/>
  <c r="F7" i="3" s="1"/>
  <c r="E10" i="3"/>
  <c r="F10" i="3" s="1"/>
  <c r="E11" i="3"/>
  <c r="F11" i="3" s="1"/>
  <c r="E14" i="3"/>
  <c r="F14" i="3" s="1"/>
  <c r="E15" i="3"/>
  <c r="F15" i="3" s="1"/>
  <c r="E18" i="3"/>
  <c r="F18" i="3" s="1"/>
  <c r="E19" i="3"/>
  <c r="F19" i="3" s="1"/>
  <c r="E22" i="3"/>
  <c r="F22" i="3" s="1"/>
  <c r="E23" i="3"/>
  <c r="F23" i="3" s="1"/>
  <c r="E26" i="3"/>
  <c r="F26" i="3" s="1"/>
  <c r="E27" i="3"/>
  <c r="F27" i="3" s="1"/>
  <c r="E30" i="3"/>
  <c r="F30" i="3" s="1"/>
  <c r="E31" i="3"/>
  <c r="F31" i="3" s="1"/>
  <c r="S34" i="3" l="1"/>
  <c r="T34" i="3" s="1"/>
  <c r="L34" i="3"/>
  <c r="M34" i="3" s="1"/>
  <c r="E34" i="3"/>
  <c r="F34" i="3" s="1"/>
</calcChain>
</file>

<file path=xl/sharedStrings.xml><?xml version="1.0" encoding="utf-8"?>
<sst xmlns="http://schemas.openxmlformats.org/spreadsheetml/2006/main" count="58" uniqueCount="14">
  <si>
    <t>Result for all tests</t>
  </si>
  <si>
    <t>Normal with geometry width</t>
  </si>
  <si>
    <t>Normal with combinatorial width</t>
  </si>
  <si>
    <t>Tumor with geometry width</t>
  </si>
  <si>
    <t>Tumor with combinatorial width</t>
  </si>
  <si>
    <t>IND</t>
  </si>
  <si>
    <t>Moment 1</t>
  </si>
  <si>
    <t>Moment 2</t>
  </si>
  <si>
    <t>Moment 3</t>
  </si>
  <si>
    <t>Moment 4</t>
  </si>
  <si>
    <t>Compare all moments for all tests</t>
  </si>
  <si>
    <t>SUM</t>
  </si>
  <si>
    <t>AVR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</si>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</sst>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1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top" wrapText="1"/>
    </xf>
    <xf numFmtId="49" fontId="2" fillId="2" borderId="2" xfId="0" applyNumberFormat="1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1" fontId="0" fillId="0" borderId="3" xfId="0" applyNumberFormat="1" applyFont="1" applyBorder="1" applyAlignment="1">
      <alignment vertical="top" wrapText="1"/>
    </xf>
    <xf numFmtId="1" fontId="0" fillId="0" borderId="1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2" fontId="0" fillId="0" borderId="3" xfId="0" applyNumberFormat="1" applyFont="1" applyBorder="1" applyAlignment="1">
      <alignment vertical="top" wrapText="1"/>
    </xf>
    <xf numFmtId="2" fontId="0" fillId="0" borderId="1" xfId="0" applyNumberFormat="1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  <xf numFmtId="2" fontId="0" fillId="0" borderId="4" xfId="0" applyNumberFormat="1" applyFont="1" applyBorder="1" applyAlignment="1">
      <alignment vertical="top" wrapText="1"/>
    </xf>
    <xf numFmtId="2" fontId="0" fillId="0" borderId="5" xfId="0" applyNumberFormat="1" applyFont="1" applyBorder="1" applyAlignment="1">
      <alignment vertical="top" wrapText="1"/>
    </xf>
    <xf numFmtId="2" fontId="0" fillId="0" borderId="6" xfId="0" applyNumberFormat="1" applyFont="1" applyBorder="1" applyAlignment="1">
      <alignment vertical="top" wrapText="1"/>
    </xf>
    <xf numFmtId="2" fontId="0" fillId="3" borderId="7" xfId="0" applyNumberFormat="1" applyFont="1" applyFill="1" applyBorder="1" applyAlignment="1">
      <alignment vertical="top" wrapText="1"/>
    </xf>
    <xf numFmtId="2" fontId="0" fillId="3" borderId="8" xfId="0" applyNumberFormat="1" applyFont="1" applyFill="1" applyBorder="1" applyAlignment="1">
      <alignment vertical="top" wrapText="1"/>
    </xf>
    <xf numFmtId="2" fontId="0" fillId="3" borderId="9" xfId="0" applyNumberFormat="1" applyFont="1" applyFill="1" applyBorder="1" applyAlignment="1">
      <alignment vertical="top" wrapText="1"/>
    </xf>
    <xf numFmtId="2" fontId="0" fillId="0" borderId="10" xfId="0" applyNumberFormat="1" applyFont="1" applyBorder="1" applyAlignment="1">
      <alignment vertical="top" wrapText="1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vertical="top" wrapText="1"/>
    </xf>
    <xf numFmtId="49" fontId="2" fillId="2" borderId="8" xfId="0" applyNumberFormat="1" applyFont="1" applyFill="1" applyBorder="1" applyAlignment="1">
      <alignment vertical="top" wrapText="1"/>
    </xf>
    <xf numFmtId="49" fontId="2" fillId="2" borderId="9" xfId="0" applyNumberFormat="1" applyFont="1" applyFill="1" applyBorder="1" applyAlignment="1">
      <alignment vertical="top" wrapText="1"/>
    </xf>
    <xf numFmtId="49" fontId="2" fillId="2" borderId="14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vertical="top" wrapText="1"/>
    </xf>
    <xf numFmtId="0" fontId="2" fillId="2" borderId="9" xfId="0" applyFont="1" applyFill="1" applyBorder="1" applyAlignment="1">
      <alignment vertical="top" wrapText="1"/>
    </xf>
  </cellXfs>
  <cellStyles count="1">
    <cellStyle name="Обычный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3"/>
  <sheetViews>
    <sheetView showGridLines="0" workbookViewId="0">
      <pane ySplit="3" topLeftCell="A4" activePane="bottomLeft" state="frozen"/>
      <selection pane="bottomLeft" activeCell="S4" sqref="S4:S33"/>
    </sheetView>
  </sheetViews>
  <sheetFormatPr defaultColWidth="16.28515625" defaultRowHeight="19.899999999999999" customHeight="1"/>
  <cols>
    <col min="1" max="1" width="4.42578125" style="1" customWidth="1"/>
    <col min="2" max="6" width="16.28515625" style="1" customWidth="1"/>
    <col min="7" max="7" width="5.140625" style="1" customWidth="1"/>
    <col min="8" max="12" width="16.28515625" style="1" customWidth="1"/>
    <col min="13" max="13" width="4.7109375" style="1" customWidth="1"/>
    <col min="14" max="18" width="16.28515625" style="1" customWidth="1"/>
    <col min="19" max="19" width="4.85546875" style="1" customWidth="1"/>
    <col min="20" max="256" width="16.28515625" style="1" customWidth="1"/>
  </cols>
  <sheetData>
    <row r="1" spans="1:23" ht="27.6" customHeight="1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3" ht="20.100000000000001" customHeight="1">
      <c r="A2" s="12" t="s">
        <v>1</v>
      </c>
      <c r="B2" s="13"/>
      <c r="C2" s="13"/>
      <c r="D2" s="13"/>
      <c r="E2" s="13"/>
      <c r="F2" s="3"/>
      <c r="G2" s="12" t="s">
        <v>2</v>
      </c>
      <c r="H2" s="13"/>
      <c r="I2" s="13"/>
      <c r="J2" s="13"/>
      <c r="K2" s="13"/>
      <c r="L2" s="3"/>
      <c r="M2" s="12" t="s">
        <v>3</v>
      </c>
      <c r="N2" s="13"/>
      <c r="O2" s="13"/>
      <c r="P2" s="13"/>
      <c r="Q2" s="13"/>
      <c r="R2" s="3"/>
      <c r="S2" s="12" t="s">
        <v>4</v>
      </c>
      <c r="T2" s="13"/>
      <c r="U2" s="13"/>
      <c r="V2" s="13"/>
      <c r="W2" s="13"/>
    </row>
    <row r="3" spans="1:23" ht="20.25" customHeight="1">
      <c r="A3" s="4" t="s">
        <v>5</v>
      </c>
      <c r="B3" s="4" t="s">
        <v>6</v>
      </c>
      <c r="C3" s="4" t="s">
        <v>7</v>
      </c>
      <c r="D3" s="4" t="s">
        <v>8</v>
      </c>
      <c r="E3" s="4" t="s">
        <v>9</v>
      </c>
      <c r="F3" s="5"/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5"/>
      <c r="M3" s="4" t="s">
        <v>5</v>
      </c>
      <c r="N3" s="4" t="s">
        <v>6</v>
      </c>
      <c r="O3" s="4" t="s">
        <v>7</v>
      </c>
      <c r="P3" s="4" t="s">
        <v>8</v>
      </c>
      <c r="Q3" s="4" t="s">
        <v>9</v>
      </c>
      <c r="R3" s="5"/>
      <c r="S3" s="4" t="s">
        <v>5</v>
      </c>
      <c r="T3" s="4" t="s">
        <v>6</v>
      </c>
      <c r="U3" s="4" t="s">
        <v>7</v>
      </c>
      <c r="V3" s="4" t="s">
        <v>8</v>
      </c>
      <c r="W3" s="4" t="s">
        <v>9</v>
      </c>
    </row>
    <row r="4" spans="1:23" ht="32.25" customHeight="1">
      <c r="A4" s="6">
        <v>0</v>
      </c>
      <c r="B4" s="9">
        <v>0</v>
      </c>
      <c r="C4" s="9">
        <v>1021.90942463383</v>
      </c>
      <c r="D4" s="9">
        <v>245158.27725967101</v>
      </c>
      <c r="E4" s="9">
        <v>107874385.741851</v>
      </c>
      <c r="F4" s="9"/>
      <c r="G4" s="6">
        <v>0</v>
      </c>
      <c r="H4" s="9">
        <v>0</v>
      </c>
      <c r="I4" s="9">
        <v>27.389509136131501</v>
      </c>
      <c r="J4" s="9">
        <v>-52.406907685639098</v>
      </c>
      <c r="K4" s="9">
        <v>3889.1863558567602</v>
      </c>
      <c r="L4" s="9"/>
      <c r="M4" s="6">
        <v>0</v>
      </c>
      <c r="N4" s="9">
        <v>0</v>
      </c>
      <c r="O4" s="9">
        <v>312.64102096928298</v>
      </c>
      <c r="P4" s="9">
        <v>28862.512146273901</v>
      </c>
      <c r="Q4" s="9">
        <v>5159663.5643809</v>
      </c>
      <c r="R4" s="9"/>
      <c r="S4" s="6">
        <v>0</v>
      </c>
      <c r="T4" s="9">
        <v>0</v>
      </c>
      <c r="U4" s="9">
        <v>23.3627464247968</v>
      </c>
      <c r="V4" s="9">
        <v>-0.99962908172000597</v>
      </c>
      <c r="W4" s="9">
        <v>2142.95445790243</v>
      </c>
    </row>
    <row r="5" spans="1:23" ht="32.1" customHeight="1">
      <c r="A5" s="7">
        <v>1</v>
      </c>
      <c r="B5" s="10">
        <v>0</v>
      </c>
      <c r="C5" s="10">
        <v>986.75561245390804</v>
      </c>
      <c r="D5" s="10">
        <v>600743.09448330197</v>
      </c>
      <c r="E5" s="10">
        <v>510929481.76507097</v>
      </c>
      <c r="F5" s="10"/>
      <c r="G5" s="7">
        <v>1</v>
      </c>
      <c r="H5" s="10">
        <v>0</v>
      </c>
      <c r="I5" s="10">
        <v>9.2547175773076695</v>
      </c>
      <c r="J5" s="10">
        <v>-19.769394109370101</v>
      </c>
      <c r="K5" s="10">
        <v>1231.27254205086</v>
      </c>
      <c r="L5" s="10"/>
      <c r="M5" s="7">
        <v>1</v>
      </c>
      <c r="N5" s="10">
        <v>0</v>
      </c>
      <c r="O5" s="10">
        <v>1027.4844716536199</v>
      </c>
      <c r="P5" s="10">
        <v>188584.145268922</v>
      </c>
      <c r="Q5" s="10">
        <v>64079728.358179599</v>
      </c>
      <c r="R5" s="10"/>
      <c r="S5" s="7">
        <v>1</v>
      </c>
      <c r="T5" s="10">
        <v>0</v>
      </c>
      <c r="U5" s="10">
        <v>33.163572079357401</v>
      </c>
      <c r="V5" s="10">
        <v>-32.224342528994299</v>
      </c>
      <c r="W5" s="10">
        <v>4967.93784962477</v>
      </c>
    </row>
    <row r="6" spans="1:23" ht="32.1" customHeight="1">
      <c r="A6" s="7">
        <v>2</v>
      </c>
      <c r="B6" s="10">
        <v>0</v>
      </c>
      <c r="C6" s="10">
        <v>26.778782282951799</v>
      </c>
      <c r="D6" s="10">
        <v>2075.3052311676502</v>
      </c>
      <c r="E6" s="10">
        <v>256557.49106724301</v>
      </c>
      <c r="F6" s="10"/>
      <c r="G6" s="7">
        <v>2</v>
      </c>
      <c r="H6" s="10">
        <v>0</v>
      </c>
      <c r="I6" s="10">
        <v>5.5454639552479703</v>
      </c>
      <c r="J6" s="10">
        <v>-3.9634406956089498</v>
      </c>
      <c r="K6" s="10">
        <v>245.95735955546701</v>
      </c>
      <c r="L6" s="10"/>
      <c r="M6" s="7">
        <v>2</v>
      </c>
      <c r="N6" s="10">
        <v>0</v>
      </c>
      <c r="O6" s="10">
        <v>399.97633697932503</v>
      </c>
      <c r="P6" s="10">
        <v>63964.632119193302</v>
      </c>
      <c r="Q6" s="10">
        <v>22330433.478605501</v>
      </c>
      <c r="R6" s="10"/>
      <c r="S6" s="7">
        <v>2</v>
      </c>
      <c r="T6" s="10">
        <v>0</v>
      </c>
      <c r="U6" s="10">
        <v>21.843423802876899</v>
      </c>
      <c r="V6" s="10">
        <v>-11.768667838113901</v>
      </c>
      <c r="W6" s="10">
        <v>2330.8253788821899</v>
      </c>
    </row>
    <row r="7" spans="1:23" ht="32.1" customHeight="1">
      <c r="A7" s="7">
        <v>3</v>
      </c>
      <c r="B7" s="10">
        <v>0</v>
      </c>
      <c r="C7" s="10">
        <v>435.890194462838</v>
      </c>
      <c r="D7" s="10">
        <v>70254.261101550001</v>
      </c>
      <c r="E7" s="10">
        <v>19672277.398595799</v>
      </c>
      <c r="F7" s="10"/>
      <c r="G7" s="7">
        <v>3</v>
      </c>
      <c r="H7" s="10">
        <v>0</v>
      </c>
      <c r="I7" s="10">
        <v>20.6154501596633</v>
      </c>
      <c r="J7" s="10">
        <v>-34.567773805086901</v>
      </c>
      <c r="K7" s="10">
        <v>2447.4563241836399</v>
      </c>
      <c r="L7" s="10"/>
      <c r="M7" s="7">
        <v>3</v>
      </c>
      <c r="N7" s="10">
        <v>0</v>
      </c>
      <c r="O7" s="10">
        <v>511.13222515628098</v>
      </c>
      <c r="P7" s="10">
        <v>59844.517362468003</v>
      </c>
      <c r="Q7" s="10">
        <v>15223176.264309</v>
      </c>
      <c r="R7" s="10"/>
      <c r="S7" s="7">
        <v>3</v>
      </c>
      <c r="T7" s="10">
        <v>0</v>
      </c>
      <c r="U7" s="10">
        <v>28.8164087938218</v>
      </c>
      <c r="V7" s="10">
        <v>-11.281734519835799</v>
      </c>
      <c r="W7" s="10">
        <v>3232.0777867827901</v>
      </c>
    </row>
    <row r="8" spans="1:23" ht="32.1" customHeight="1">
      <c r="A8" s="7">
        <v>4</v>
      </c>
      <c r="B8" s="10">
        <v>0</v>
      </c>
      <c r="C8" s="10">
        <v>1145.13613630592</v>
      </c>
      <c r="D8" s="10">
        <v>254878.85039261199</v>
      </c>
      <c r="E8" s="10">
        <v>104162491.265451</v>
      </c>
      <c r="F8" s="10"/>
      <c r="G8" s="7">
        <v>4</v>
      </c>
      <c r="H8" s="10">
        <v>0</v>
      </c>
      <c r="I8" s="10">
        <v>26.370647846409199</v>
      </c>
      <c r="J8" s="10">
        <v>-45.938352079478797</v>
      </c>
      <c r="K8" s="10">
        <v>3682.8735575994201</v>
      </c>
      <c r="L8" s="10"/>
      <c r="M8" s="7">
        <v>4</v>
      </c>
      <c r="N8" s="10">
        <v>0</v>
      </c>
      <c r="O8" s="10">
        <v>766.05671836117199</v>
      </c>
      <c r="P8" s="10">
        <v>182694.236340023</v>
      </c>
      <c r="Q8" s="10">
        <v>89100365.612507507</v>
      </c>
      <c r="R8" s="10"/>
      <c r="S8" s="7">
        <v>4</v>
      </c>
      <c r="T8" s="10">
        <v>0</v>
      </c>
      <c r="U8" s="10">
        <v>30.050792922556099</v>
      </c>
      <c r="V8" s="10">
        <v>-44.730554354605097</v>
      </c>
      <c r="W8" s="10">
        <v>4778.9909652112801</v>
      </c>
    </row>
    <row r="9" spans="1:23" ht="32.1" customHeight="1">
      <c r="A9" s="7">
        <v>5</v>
      </c>
      <c r="B9" s="10">
        <v>0</v>
      </c>
      <c r="C9" s="10">
        <v>1194.6747468404601</v>
      </c>
      <c r="D9" s="10">
        <v>265162.17291612201</v>
      </c>
      <c r="E9" s="10">
        <v>117538293.09268899</v>
      </c>
      <c r="F9" s="10"/>
      <c r="G9" s="7">
        <v>5</v>
      </c>
      <c r="H9" s="10">
        <v>0</v>
      </c>
      <c r="I9" s="10">
        <v>25.345879442101399</v>
      </c>
      <c r="J9" s="10">
        <v>-98.085807275133206</v>
      </c>
      <c r="K9" s="10">
        <v>4388.2418738985698</v>
      </c>
      <c r="L9" s="10"/>
      <c r="M9" s="7">
        <v>5</v>
      </c>
      <c r="N9" s="10">
        <v>0</v>
      </c>
      <c r="O9" s="10">
        <v>380.44896775234099</v>
      </c>
      <c r="P9" s="10">
        <v>49711.073601587297</v>
      </c>
      <c r="Q9" s="10">
        <v>13556020.9648198</v>
      </c>
      <c r="R9" s="10"/>
      <c r="S9" s="7">
        <v>5</v>
      </c>
      <c r="T9" s="10">
        <v>0</v>
      </c>
      <c r="U9" s="10">
        <v>22.7764975182006</v>
      </c>
      <c r="V9" s="10">
        <v>-3.2010137637203702</v>
      </c>
      <c r="W9" s="10">
        <v>2247.7009426730601</v>
      </c>
    </row>
    <row r="10" spans="1:23" ht="32.1" customHeight="1">
      <c r="A10" s="7">
        <v>6</v>
      </c>
      <c r="B10" s="10">
        <v>0</v>
      </c>
      <c r="C10" s="10">
        <v>591.57817006885898</v>
      </c>
      <c r="D10" s="10">
        <v>125439.68314383599</v>
      </c>
      <c r="E10" s="10">
        <v>52523540.293560699</v>
      </c>
      <c r="F10" s="10"/>
      <c r="G10" s="7">
        <v>6</v>
      </c>
      <c r="H10" s="10">
        <v>0</v>
      </c>
      <c r="I10" s="10">
        <v>25.482864889575701</v>
      </c>
      <c r="J10" s="10">
        <v>-30.9223774185688</v>
      </c>
      <c r="K10" s="10">
        <v>3477.4940715152002</v>
      </c>
      <c r="L10" s="10"/>
      <c r="M10" s="7">
        <v>6</v>
      </c>
      <c r="N10" s="10">
        <v>0</v>
      </c>
      <c r="O10" s="10">
        <v>160.698890225414</v>
      </c>
      <c r="P10" s="10">
        <v>15132.987477086799</v>
      </c>
      <c r="Q10" s="10">
        <v>2561884.04837084</v>
      </c>
      <c r="R10" s="10"/>
      <c r="S10" s="7">
        <v>6</v>
      </c>
      <c r="T10" s="10">
        <v>0</v>
      </c>
      <c r="U10" s="10">
        <v>12.5327499795323</v>
      </c>
      <c r="V10" s="10">
        <v>-5.3412773566919496</v>
      </c>
      <c r="W10" s="10">
        <v>759.77860903971703</v>
      </c>
    </row>
    <row r="11" spans="1:23" ht="32.1" customHeight="1">
      <c r="A11" s="7">
        <v>7</v>
      </c>
      <c r="B11" s="10">
        <v>0</v>
      </c>
      <c r="C11" s="10">
        <v>326.11234503675399</v>
      </c>
      <c r="D11" s="10">
        <v>112683.305355395</v>
      </c>
      <c r="E11" s="10">
        <v>70320218.887200207</v>
      </c>
      <c r="F11" s="10"/>
      <c r="G11" s="7">
        <v>7</v>
      </c>
      <c r="H11" s="10">
        <v>0</v>
      </c>
      <c r="I11" s="10">
        <v>10.600416377702301</v>
      </c>
      <c r="J11" s="10">
        <v>-46.235514680892798</v>
      </c>
      <c r="K11" s="10">
        <v>2146.0514079345699</v>
      </c>
      <c r="L11" s="10"/>
      <c r="M11" s="7">
        <v>7</v>
      </c>
      <c r="N11" s="10">
        <v>0</v>
      </c>
      <c r="O11" s="10">
        <v>397.679045628214</v>
      </c>
      <c r="P11" s="10">
        <v>35922.537598170296</v>
      </c>
      <c r="Q11" s="10">
        <v>5991163.4168888004</v>
      </c>
      <c r="R11" s="10"/>
      <c r="S11" s="7">
        <v>7</v>
      </c>
      <c r="T11" s="10">
        <v>0</v>
      </c>
      <c r="U11" s="10">
        <v>25.205302263520601</v>
      </c>
      <c r="V11" s="10">
        <v>2.16380378937528</v>
      </c>
      <c r="W11" s="10">
        <v>2276.8265274768801</v>
      </c>
    </row>
    <row r="12" spans="1:23" ht="32.1" customHeight="1">
      <c r="A12" s="7">
        <v>8</v>
      </c>
      <c r="B12" s="10">
        <v>0</v>
      </c>
      <c r="C12" s="10">
        <v>34.284762088015903</v>
      </c>
      <c r="D12" s="10">
        <v>2058.5945126532401</v>
      </c>
      <c r="E12" s="10">
        <v>320188.42424676602</v>
      </c>
      <c r="F12" s="10"/>
      <c r="G12" s="7">
        <v>8</v>
      </c>
      <c r="H12" s="10">
        <v>0</v>
      </c>
      <c r="I12" s="10">
        <v>10.819485384779099</v>
      </c>
      <c r="J12" s="10">
        <v>-2.7609245742314501</v>
      </c>
      <c r="K12" s="10">
        <v>643.47684590015399</v>
      </c>
      <c r="L12" s="10"/>
      <c r="M12" s="7">
        <v>8</v>
      </c>
      <c r="N12" s="10">
        <v>0</v>
      </c>
      <c r="O12" s="10">
        <v>355.90231467922598</v>
      </c>
      <c r="P12" s="10">
        <v>36429.714681865</v>
      </c>
      <c r="Q12" s="10">
        <v>7494540.1254682904</v>
      </c>
      <c r="R12" s="10"/>
      <c r="S12" s="7">
        <v>8</v>
      </c>
      <c r="T12" s="10">
        <v>0</v>
      </c>
      <c r="U12" s="10">
        <v>23.369309250875698</v>
      </c>
      <c r="V12" s="10">
        <v>-4.4950303672718697</v>
      </c>
      <c r="W12" s="10">
        <v>2147.8170056265399</v>
      </c>
    </row>
    <row r="13" spans="1:23" ht="32.1" customHeight="1">
      <c r="A13" s="7">
        <v>9</v>
      </c>
      <c r="B13" s="10">
        <v>0</v>
      </c>
      <c r="C13" s="10">
        <v>91.615433744762001</v>
      </c>
      <c r="D13" s="10">
        <v>40630.644929898699</v>
      </c>
      <c r="E13" s="10">
        <v>29815532.479919702</v>
      </c>
      <c r="F13" s="10"/>
      <c r="G13" s="7">
        <v>9</v>
      </c>
      <c r="H13" s="10">
        <v>0</v>
      </c>
      <c r="I13" s="10">
        <v>7.1727852541654302</v>
      </c>
      <c r="J13" s="10">
        <v>-8.7278916892438705</v>
      </c>
      <c r="K13" s="10">
        <v>646.34651912301103</v>
      </c>
      <c r="L13" s="10"/>
      <c r="M13" s="7">
        <v>9</v>
      </c>
      <c r="N13" s="10">
        <v>0</v>
      </c>
      <c r="O13" s="10">
        <v>728.07916627235295</v>
      </c>
      <c r="P13" s="10">
        <v>223679.4800515</v>
      </c>
      <c r="Q13" s="10">
        <v>119531755.538156</v>
      </c>
      <c r="R13" s="10"/>
      <c r="S13" s="7">
        <v>9</v>
      </c>
      <c r="T13" s="10">
        <v>0</v>
      </c>
      <c r="U13" s="10">
        <v>19.114489248689299</v>
      </c>
      <c r="V13" s="10">
        <v>-46.043496100839803</v>
      </c>
      <c r="W13" s="10">
        <v>2700.4928751044999</v>
      </c>
    </row>
    <row r="14" spans="1:23" ht="32.1" customHeight="1">
      <c r="A14" s="7">
        <v>10</v>
      </c>
      <c r="B14" s="10">
        <v>0</v>
      </c>
      <c r="C14" s="10">
        <v>524.25381222097303</v>
      </c>
      <c r="D14" s="10">
        <v>123062.213862498</v>
      </c>
      <c r="E14" s="10">
        <v>47160698.788573101</v>
      </c>
      <c r="F14" s="10"/>
      <c r="G14" s="7">
        <v>10</v>
      </c>
      <c r="H14" s="10">
        <v>0</v>
      </c>
      <c r="I14" s="10">
        <v>13.6959014210879</v>
      </c>
      <c r="J14" s="10">
        <v>-40.3828831871487</v>
      </c>
      <c r="K14" s="10">
        <v>2106.4688536809499</v>
      </c>
      <c r="L14" s="10"/>
      <c r="M14" s="7">
        <v>10</v>
      </c>
      <c r="N14" s="10">
        <v>0</v>
      </c>
      <c r="O14" s="10">
        <v>801.88160508747296</v>
      </c>
      <c r="P14" s="10">
        <v>184682.69579355599</v>
      </c>
      <c r="Q14" s="10">
        <v>83759087.162505701</v>
      </c>
      <c r="R14" s="10"/>
      <c r="S14" s="7">
        <v>10</v>
      </c>
      <c r="T14" s="10">
        <v>0</v>
      </c>
      <c r="U14" s="10">
        <v>30.415495022959799</v>
      </c>
      <c r="V14" s="10">
        <v>-23.556364572229501</v>
      </c>
      <c r="W14" s="10">
        <v>3952.8660786912601</v>
      </c>
    </row>
    <row r="15" spans="1:23" ht="32.1" customHeight="1">
      <c r="A15" s="7">
        <v>11</v>
      </c>
      <c r="B15" s="10">
        <v>0</v>
      </c>
      <c r="C15" s="10">
        <v>77.537835855820106</v>
      </c>
      <c r="D15" s="10">
        <v>10940.5245723931</v>
      </c>
      <c r="E15" s="10">
        <v>2557025.2219932401</v>
      </c>
      <c r="F15" s="10"/>
      <c r="G15" s="7">
        <v>11</v>
      </c>
      <c r="H15" s="10">
        <v>0</v>
      </c>
      <c r="I15" s="10">
        <v>7.3774359054781504</v>
      </c>
      <c r="J15" s="10">
        <v>-5.1142210276443203</v>
      </c>
      <c r="K15" s="10">
        <v>390.16411812364498</v>
      </c>
      <c r="L15" s="10"/>
      <c r="M15" s="7">
        <v>11</v>
      </c>
      <c r="N15" s="10">
        <v>0</v>
      </c>
      <c r="O15" s="10">
        <v>531.00024338794003</v>
      </c>
      <c r="P15" s="10">
        <v>86911.949533653693</v>
      </c>
      <c r="Q15" s="10">
        <v>31022674.6591416</v>
      </c>
      <c r="R15" s="10"/>
      <c r="S15" s="7">
        <v>11</v>
      </c>
      <c r="T15" s="10">
        <v>0</v>
      </c>
      <c r="U15" s="10">
        <v>26.6075598364542</v>
      </c>
      <c r="V15" s="10">
        <v>-7.2141745061408296</v>
      </c>
      <c r="W15" s="10">
        <v>2852.5508880539501</v>
      </c>
    </row>
    <row r="16" spans="1:23" ht="32.1" customHeight="1">
      <c r="A16" s="7">
        <v>12</v>
      </c>
      <c r="B16" s="10">
        <v>0</v>
      </c>
      <c r="C16" s="10">
        <v>1762.16566997675</v>
      </c>
      <c r="D16" s="10">
        <v>721254.50006620598</v>
      </c>
      <c r="E16" s="10">
        <v>468102282.70621097</v>
      </c>
      <c r="F16" s="10"/>
      <c r="G16" s="7">
        <v>12</v>
      </c>
      <c r="H16" s="10">
        <v>0</v>
      </c>
      <c r="I16" s="10">
        <v>24.152219872426102</v>
      </c>
      <c r="J16" s="10">
        <v>-124.846623348725</v>
      </c>
      <c r="K16" s="10">
        <v>6764.91258647013</v>
      </c>
      <c r="L16" s="10"/>
      <c r="M16" s="7">
        <v>12</v>
      </c>
      <c r="N16" s="10">
        <v>0</v>
      </c>
      <c r="O16" s="10">
        <v>490.57980004047897</v>
      </c>
      <c r="P16" s="10">
        <v>75659.780155630404</v>
      </c>
      <c r="Q16" s="10">
        <v>25486934.968290199</v>
      </c>
      <c r="R16" s="10"/>
      <c r="S16" s="7">
        <v>12</v>
      </c>
      <c r="T16" s="10">
        <v>0</v>
      </c>
      <c r="U16" s="10">
        <v>23.906154246889201</v>
      </c>
      <c r="V16" s="10">
        <v>-14.0558216112995</v>
      </c>
      <c r="W16" s="10">
        <v>2392.7742229688401</v>
      </c>
    </row>
    <row r="17" spans="1:23" ht="32.1" customHeight="1">
      <c r="A17" s="7">
        <v>13</v>
      </c>
      <c r="B17" s="10">
        <v>0</v>
      </c>
      <c r="C17" s="10">
        <v>51.553801506750801</v>
      </c>
      <c r="D17" s="10">
        <v>4530.9024156596397</v>
      </c>
      <c r="E17" s="10">
        <v>817113.33052946394</v>
      </c>
      <c r="F17" s="10"/>
      <c r="G17" s="7">
        <v>13</v>
      </c>
      <c r="H17" s="10">
        <v>0</v>
      </c>
      <c r="I17" s="10">
        <v>9.2305801820397608</v>
      </c>
      <c r="J17" s="10">
        <v>-2.3388003281749401</v>
      </c>
      <c r="K17" s="10">
        <v>438.50910985699301</v>
      </c>
      <c r="L17" s="10"/>
      <c r="M17" s="7">
        <v>13</v>
      </c>
      <c r="N17" s="10">
        <v>0</v>
      </c>
      <c r="O17" s="10">
        <v>421.869628419165</v>
      </c>
      <c r="P17" s="10">
        <v>44356.068865051799</v>
      </c>
      <c r="Q17" s="10">
        <v>9094112.7161553092</v>
      </c>
      <c r="R17" s="10"/>
      <c r="S17" s="7">
        <v>13</v>
      </c>
      <c r="T17" s="10">
        <v>0</v>
      </c>
      <c r="U17" s="10">
        <v>27.554395917119699</v>
      </c>
      <c r="V17" s="10">
        <v>-9.5450941855246008</v>
      </c>
      <c r="W17" s="10">
        <v>2760.9056524641301</v>
      </c>
    </row>
    <row r="18" spans="1:23" ht="32.1" customHeight="1">
      <c r="A18" s="7">
        <v>14</v>
      </c>
      <c r="B18" s="10">
        <v>0</v>
      </c>
      <c r="C18" s="10">
        <v>156.581965217012</v>
      </c>
      <c r="D18" s="10">
        <v>9663.4339947212393</v>
      </c>
      <c r="E18" s="10">
        <v>1301466.7234125801</v>
      </c>
      <c r="F18" s="10"/>
      <c r="G18" s="7">
        <v>14</v>
      </c>
      <c r="H18" s="10">
        <v>0</v>
      </c>
      <c r="I18" s="10">
        <v>15.7144585924214</v>
      </c>
      <c r="J18" s="10">
        <v>3.12761855402981</v>
      </c>
      <c r="K18" s="10">
        <v>1083.0140504982</v>
      </c>
      <c r="L18" s="10"/>
      <c r="M18" s="7">
        <v>14</v>
      </c>
      <c r="N18" s="10">
        <v>0</v>
      </c>
      <c r="O18" s="10">
        <v>538.05630044948998</v>
      </c>
      <c r="P18" s="10">
        <v>80391.197326768699</v>
      </c>
      <c r="Q18" s="10">
        <v>24225247.560240299</v>
      </c>
      <c r="R18" s="10"/>
      <c r="S18" s="7">
        <v>14</v>
      </c>
      <c r="T18" s="10">
        <v>0</v>
      </c>
      <c r="U18" s="10">
        <v>26.598176440254498</v>
      </c>
      <c r="V18" s="10">
        <v>-3.9994523307951599</v>
      </c>
      <c r="W18" s="10">
        <v>2778.7026114751602</v>
      </c>
    </row>
    <row r="19" spans="1:23" ht="32.1" customHeight="1">
      <c r="A19" s="7">
        <v>15</v>
      </c>
      <c r="B19" s="10">
        <v>0</v>
      </c>
      <c r="C19" s="10">
        <v>1202.7779211526799</v>
      </c>
      <c r="D19" s="10">
        <v>255801.45478072701</v>
      </c>
      <c r="E19" s="10">
        <v>97793635.913916305</v>
      </c>
      <c r="F19" s="10"/>
      <c r="G19" s="7">
        <v>15</v>
      </c>
      <c r="H19" s="10">
        <v>0</v>
      </c>
      <c r="I19" s="10">
        <v>30.3206371053986</v>
      </c>
      <c r="J19" s="10">
        <v>-75.579135569228796</v>
      </c>
      <c r="K19" s="10">
        <v>4684.9460429399696</v>
      </c>
      <c r="L19" s="10"/>
      <c r="M19" s="7">
        <v>15</v>
      </c>
      <c r="N19" s="10">
        <v>0</v>
      </c>
      <c r="O19" s="10">
        <v>466.37496978024001</v>
      </c>
      <c r="P19" s="10">
        <v>78548.576003093403</v>
      </c>
      <c r="Q19" s="10">
        <v>26736110.310671899</v>
      </c>
      <c r="R19" s="10"/>
      <c r="S19" s="7">
        <v>15</v>
      </c>
      <c r="T19" s="10">
        <v>0</v>
      </c>
      <c r="U19" s="10">
        <v>22.299867979950299</v>
      </c>
      <c r="V19" s="10">
        <v>-4.8168630665217202</v>
      </c>
      <c r="W19" s="10">
        <v>2084.13527121983</v>
      </c>
    </row>
    <row r="20" spans="1:23" ht="32.1" customHeight="1">
      <c r="A20" s="7">
        <v>16</v>
      </c>
      <c r="B20" s="10">
        <v>0</v>
      </c>
      <c r="C20" s="10">
        <v>814.43745341551005</v>
      </c>
      <c r="D20" s="10">
        <v>285075.80018116097</v>
      </c>
      <c r="E20" s="10">
        <v>187276896.84386301</v>
      </c>
      <c r="F20" s="10"/>
      <c r="G20" s="7">
        <v>16</v>
      </c>
      <c r="H20" s="10">
        <v>0</v>
      </c>
      <c r="I20" s="10">
        <v>18.029760807052899</v>
      </c>
      <c r="J20" s="10">
        <v>-127.16014136016599</v>
      </c>
      <c r="K20" s="10">
        <v>7357.0594470354799</v>
      </c>
      <c r="L20" s="10"/>
      <c r="M20" s="7">
        <v>16</v>
      </c>
      <c r="N20" s="10">
        <v>0</v>
      </c>
      <c r="O20" s="10">
        <v>1265.0841089820501</v>
      </c>
      <c r="P20" s="10">
        <v>300404.59868210601</v>
      </c>
      <c r="Q20" s="10">
        <v>133916237.47327</v>
      </c>
      <c r="R20" s="10"/>
      <c r="S20" s="7">
        <v>16</v>
      </c>
      <c r="T20" s="10">
        <v>0</v>
      </c>
      <c r="U20" s="10">
        <v>32.504385788030497</v>
      </c>
      <c r="V20" s="10">
        <v>-53.5814910118795</v>
      </c>
      <c r="W20" s="10">
        <v>5343.3370582609996</v>
      </c>
    </row>
    <row r="21" spans="1:23" ht="32.1" customHeight="1">
      <c r="A21" s="7">
        <v>17</v>
      </c>
      <c r="B21" s="10">
        <v>0</v>
      </c>
      <c r="C21" s="10">
        <v>551.17359315043495</v>
      </c>
      <c r="D21" s="10">
        <v>159204.07537658999</v>
      </c>
      <c r="E21" s="10">
        <v>70879243.1196751</v>
      </c>
      <c r="F21" s="10"/>
      <c r="G21" s="7">
        <v>17</v>
      </c>
      <c r="H21" s="10">
        <v>0</v>
      </c>
      <c r="I21" s="10">
        <v>13.1886624936435</v>
      </c>
      <c r="J21" s="10">
        <v>-46.123329928615902</v>
      </c>
      <c r="K21" s="10">
        <v>2367.9116498261301</v>
      </c>
      <c r="L21" s="10"/>
      <c r="M21" s="7">
        <v>17</v>
      </c>
      <c r="N21" s="10">
        <v>0</v>
      </c>
      <c r="O21" s="10">
        <v>375.532635237931</v>
      </c>
      <c r="P21" s="10">
        <v>41490.004948189897</v>
      </c>
      <c r="Q21" s="10">
        <v>9583863.0803874992</v>
      </c>
      <c r="R21" s="10"/>
      <c r="S21" s="7">
        <v>17</v>
      </c>
      <c r="T21" s="10">
        <v>0</v>
      </c>
      <c r="U21" s="10">
        <v>25.583094814202099</v>
      </c>
      <c r="V21" s="10">
        <v>2.71257525876482</v>
      </c>
      <c r="W21" s="10">
        <v>2495.6371478650799</v>
      </c>
    </row>
    <row r="22" spans="1:23" ht="32.1" customHeight="1">
      <c r="A22" s="7">
        <v>18</v>
      </c>
      <c r="B22" s="10">
        <v>0</v>
      </c>
      <c r="C22" s="10">
        <v>994.42373779876004</v>
      </c>
      <c r="D22" s="10">
        <v>608913.41165258805</v>
      </c>
      <c r="E22" s="10">
        <v>483611755.04525501</v>
      </c>
      <c r="F22" s="10"/>
      <c r="G22" s="7">
        <v>18</v>
      </c>
      <c r="H22" s="10">
        <v>0</v>
      </c>
      <c r="I22" s="10">
        <v>9.5207523703098396</v>
      </c>
      <c r="J22" s="10">
        <v>-24.496782139272302</v>
      </c>
      <c r="K22" s="10">
        <v>1529.5468030726399</v>
      </c>
      <c r="L22" s="10"/>
      <c r="M22" s="7">
        <v>18</v>
      </c>
      <c r="N22" s="10">
        <v>0</v>
      </c>
      <c r="O22" s="10">
        <v>332.36370710682399</v>
      </c>
      <c r="P22" s="10">
        <v>41448.436079546802</v>
      </c>
      <c r="Q22" s="10">
        <v>10114945.7333463</v>
      </c>
      <c r="R22" s="10"/>
      <c r="S22" s="7">
        <v>18</v>
      </c>
      <c r="T22" s="10">
        <v>0</v>
      </c>
      <c r="U22" s="10">
        <v>19.289066712892101</v>
      </c>
      <c r="V22" s="10">
        <v>-5.6681688968864101</v>
      </c>
      <c r="W22" s="10">
        <v>1524.0024103057001</v>
      </c>
    </row>
    <row r="23" spans="1:23" ht="32.1" customHeight="1">
      <c r="A23" s="7">
        <v>19</v>
      </c>
      <c r="B23" s="10">
        <v>0</v>
      </c>
      <c r="C23" s="10">
        <v>1022.35079545896</v>
      </c>
      <c r="D23" s="10">
        <v>324813.19372494298</v>
      </c>
      <c r="E23" s="10">
        <v>160346869.048605</v>
      </c>
      <c r="F23" s="10"/>
      <c r="G23" s="7">
        <v>19</v>
      </c>
      <c r="H23" s="10">
        <v>0</v>
      </c>
      <c r="I23" s="10">
        <v>18.3561997342259</v>
      </c>
      <c r="J23" s="10">
        <v>-138.64033254123299</v>
      </c>
      <c r="K23" s="10">
        <v>8438.9148280626596</v>
      </c>
      <c r="L23" s="10"/>
      <c r="M23" s="7">
        <v>19</v>
      </c>
      <c r="N23" s="10">
        <v>0</v>
      </c>
      <c r="O23" s="10">
        <v>408.29066718343199</v>
      </c>
      <c r="P23" s="10">
        <v>44152.828667251597</v>
      </c>
      <c r="Q23" s="10">
        <v>9372798.1417379491</v>
      </c>
      <c r="R23" s="10"/>
      <c r="S23" s="7">
        <v>19</v>
      </c>
      <c r="T23" s="10">
        <v>0</v>
      </c>
      <c r="U23" s="10">
        <v>21.688833331841401</v>
      </c>
      <c r="V23" s="10">
        <v>7.5502750771773304</v>
      </c>
      <c r="W23" s="10">
        <v>1715.8682488760301</v>
      </c>
    </row>
    <row r="24" spans="1:23" ht="32.1" customHeight="1">
      <c r="A24" s="7">
        <v>20</v>
      </c>
      <c r="B24" s="10">
        <v>0</v>
      </c>
      <c r="C24" s="10">
        <v>271.00696167057299</v>
      </c>
      <c r="D24" s="10">
        <v>50605.522663500502</v>
      </c>
      <c r="E24" s="10">
        <v>15576622.303797601</v>
      </c>
      <c r="F24" s="10"/>
      <c r="G24" s="7">
        <v>20</v>
      </c>
      <c r="H24" s="10">
        <v>0</v>
      </c>
      <c r="I24" s="10">
        <v>17.299593107091798</v>
      </c>
      <c r="J24" s="10">
        <v>-39.941564929181403</v>
      </c>
      <c r="K24" s="10">
        <v>2566.9827287243902</v>
      </c>
      <c r="L24" s="10"/>
      <c r="M24" s="7">
        <v>20</v>
      </c>
      <c r="N24" s="10">
        <v>0</v>
      </c>
      <c r="O24" s="10">
        <v>400.88221323530098</v>
      </c>
      <c r="P24" s="10">
        <v>72330.566224962502</v>
      </c>
      <c r="Q24" s="10">
        <v>33209591.542277299</v>
      </c>
      <c r="R24" s="10"/>
      <c r="S24" s="7">
        <v>20</v>
      </c>
      <c r="T24" s="10">
        <v>0</v>
      </c>
      <c r="U24" s="10">
        <v>22.298944251187802</v>
      </c>
      <c r="V24" s="10">
        <v>-21.525525850191801</v>
      </c>
      <c r="W24" s="10">
        <v>2745.6056792742102</v>
      </c>
    </row>
    <row r="25" spans="1:23" ht="32.1" customHeight="1">
      <c r="A25" s="7">
        <v>21</v>
      </c>
      <c r="B25" s="10">
        <v>0</v>
      </c>
      <c r="C25" s="10">
        <v>146.89044343142001</v>
      </c>
      <c r="D25" s="10">
        <v>25682.029990153202</v>
      </c>
      <c r="E25" s="10">
        <v>7996174.0759884398</v>
      </c>
      <c r="F25" s="10"/>
      <c r="G25" s="7">
        <v>21</v>
      </c>
      <c r="H25" s="10">
        <v>0</v>
      </c>
      <c r="I25" s="10">
        <v>8.54779464425215</v>
      </c>
      <c r="J25" s="10">
        <v>-12.189402403665699</v>
      </c>
      <c r="K25" s="10">
        <v>553.06210157013095</v>
      </c>
      <c r="L25" s="10"/>
      <c r="M25" s="7">
        <v>21</v>
      </c>
      <c r="N25" s="10">
        <v>0</v>
      </c>
      <c r="O25" s="10">
        <v>550.01223462297901</v>
      </c>
      <c r="P25" s="10">
        <v>128040.828516179</v>
      </c>
      <c r="Q25" s="10">
        <v>58785856.4958992</v>
      </c>
      <c r="R25" s="10"/>
      <c r="S25" s="7">
        <v>21</v>
      </c>
      <c r="T25" s="10">
        <v>0</v>
      </c>
      <c r="U25" s="10">
        <v>23.615849414218101</v>
      </c>
      <c r="V25" s="10">
        <v>-14.397015240124601</v>
      </c>
      <c r="W25" s="10">
        <v>2590.9023380744302</v>
      </c>
    </row>
    <row r="26" spans="1:23" ht="32.1" customHeight="1">
      <c r="A26" s="7">
        <v>22</v>
      </c>
      <c r="B26" s="10">
        <v>0</v>
      </c>
      <c r="C26" s="10">
        <v>88.932169855971694</v>
      </c>
      <c r="D26" s="10">
        <v>5688.4832356143497</v>
      </c>
      <c r="E26" s="10">
        <v>645557.04873096501</v>
      </c>
      <c r="F26" s="10"/>
      <c r="G26" s="7">
        <v>22</v>
      </c>
      <c r="H26" s="10">
        <v>0</v>
      </c>
      <c r="I26" s="10">
        <v>12.000507180329199</v>
      </c>
      <c r="J26" s="10">
        <v>2.2052974051382499</v>
      </c>
      <c r="K26" s="10">
        <v>659.25067568898203</v>
      </c>
      <c r="L26" s="10"/>
      <c r="M26" s="7">
        <v>22</v>
      </c>
      <c r="N26" s="10">
        <v>0</v>
      </c>
      <c r="O26" s="10">
        <v>782.04401191850297</v>
      </c>
      <c r="P26" s="10">
        <v>130162.675977085</v>
      </c>
      <c r="Q26" s="10">
        <v>42230040.187761299</v>
      </c>
      <c r="R26" s="10"/>
      <c r="S26" s="7">
        <v>22</v>
      </c>
      <c r="T26" s="10">
        <v>0</v>
      </c>
      <c r="U26" s="10">
        <v>30.810200478928</v>
      </c>
      <c r="V26" s="10">
        <v>-12.9554145582785</v>
      </c>
      <c r="W26" s="10">
        <v>4245.3325767309898</v>
      </c>
    </row>
    <row r="27" spans="1:23" ht="32.1" customHeight="1">
      <c r="A27" s="7">
        <v>23</v>
      </c>
      <c r="B27" s="10">
        <v>0</v>
      </c>
      <c r="C27" s="10">
        <v>464.73218107590299</v>
      </c>
      <c r="D27" s="10">
        <v>142755.539843356</v>
      </c>
      <c r="E27" s="10">
        <v>78647052.375575706</v>
      </c>
      <c r="F27" s="10"/>
      <c r="G27" s="7">
        <v>23</v>
      </c>
      <c r="H27" s="10">
        <v>0</v>
      </c>
      <c r="I27" s="10">
        <v>10.2905513483162</v>
      </c>
      <c r="J27" s="10">
        <v>-44.088139560571797</v>
      </c>
      <c r="K27" s="10">
        <v>1734.30532180456</v>
      </c>
      <c r="L27" s="10"/>
      <c r="M27" s="7">
        <v>23</v>
      </c>
      <c r="N27" s="10">
        <v>0</v>
      </c>
      <c r="O27" s="10">
        <v>764.38494060675396</v>
      </c>
      <c r="P27" s="10">
        <v>138410.433975805</v>
      </c>
      <c r="Q27" s="10">
        <v>45852981.362335801</v>
      </c>
      <c r="R27" s="10"/>
      <c r="S27" s="7">
        <v>23</v>
      </c>
      <c r="T27" s="10">
        <v>0</v>
      </c>
      <c r="U27" s="10">
        <v>27.741849150386201</v>
      </c>
      <c r="V27" s="10">
        <v>-14.6745577605843</v>
      </c>
      <c r="W27" s="10">
        <v>3434.7077523275998</v>
      </c>
    </row>
    <row r="28" spans="1:23" ht="32.1" customHeight="1">
      <c r="A28" s="7">
        <v>24</v>
      </c>
      <c r="B28" s="10">
        <v>0</v>
      </c>
      <c r="C28" s="10">
        <v>1970.2306672715599</v>
      </c>
      <c r="D28" s="10">
        <v>454455.01456602901</v>
      </c>
      <c r="E28" s="10">
        <v>194169723.94085601</v>
      </c>
      <c r="F28" s="10"/>
      <c r="G28" s="7">
        <v>24</v>
      </c>
      <c r="H28" s="10">
        <v>0</v>
      </c>
      <c r="I28" s="10">
        <v>37.078790214319199</v>
      </c>
      <c r="J28" s="10">
        <v>-112.969386975661</v>
      </c>
      <c r="K28" s="10">
        <v>7842.2606441993503</v>
      </c>
      <c r="L28" s="10"/>
      <c r="M28" s="7">
        <v>24</v>
      </c>
      <c r="N28" s="10">
        <v>0</v>
      </c>
      <c r="O28" s="10">
        <v>235.44408472219601</v>
      </c>
      <c r="P28" s="10">
        <v>31700.1478411186</v>
      </c>
      <c r="Q28" s="10">
        <v>8439859.02190727</v>
      </c>
      <c r="R28" s="10"/>
      <c r="S28" s="7">
        <v>24</v>
      </c>
      <c r="T28" s="10">
        <v>0</v>
      </c>
      <c r="U28" s="10">
        <v>14.167984186359901</v>
      </c>
      <c r="V28" s="10">
        <v>-8.4460831977226203</v>
      </c>
      <c r="W28" s="10">
        <v>1046.7760802917901</v>
      </c>
    </row>
    <row r="29" spans="1:23" ht="32.1" customHeight="1">
      <c r="A29" s="7">
        <v>25</v>
      </c>
      <c r="B29" s="10">
        <v>0</v>
      </c>
      <c r="C29" s="10">
        <v>193.63788708633999</v>
      </c>
      <c r="D29" s="10">
        <v>21354.552039877701</v>
      </c>
      <c r="E29" s="10">
        <v>3605988.0235753902</v>
      </c>
      <c r="F29" s="10"/>
      <c r="G29" s="7">
        <v>25</v>
      </c>
      <c r="H29" s="10">
        <v>0</v>
      </c>
      <c r="I29" s="10">
        <v>13.413116674274701</v>
      </c>
      <c r="J29" s="10">
        <v>-17.695728413431201</v>
      </c>
      <c r="K29" s="10">
        <v>1281.79290309422</v>
      </c>
      <c r="L29" s="10"/>
      <c r="M29" s="7">
        <v>25</v>
      </c>
      <c r="N29" s="10">
        <v>0</v>
      </c>
      <c r="O29" s="10">
        <v>972.05428092582702</v>
      </c>
      <c r="P29" s="10">
        <v>201626.37217941499</v>
      </c>
      <c r="Q29" s="10">
        <v>71294795.647600397</v>
      </c>
      <c r="R29" s="10"/>
      <c r="S29" s="7">
        <v>25</v>
      </c>
      <c r="T29" s="10">
        <v>0</v>
      </c>
      <c r="U29" s="10">
        <v>24.984087409286701</v>
      </c>
      <c r="V29" s="10">
        <v>-49.305166194234502</v>
      </c>
      <c r="W29" s="10">
        <v>3610.8423787730298</v>
      </c>
    </row>
    <row r="30" spans="1:23" ht="32.1" customHeight="1">
      <c r="A30" s="7">
        <v>26</v>
      </c>
      <c r="B30" s="10">
        <v>0</v>
      </c>
      <c r="C30" s="10">
        <v>2123.3067480787499</v>
      </c>
      <c r="D30" s="10">
        <v>562873.14662324497</v>
      </c>
      <c r="E30" s="10">
        <v>248896054.16025999</v>
      </c>
      <c r="F30" s="10"/>
      <c r="G30" s="7">
        <v>26</v>
      </c>
      <c r="H30" s="10">
        <v>0</v>
      </c>
      <c r="I30" s="10">
        <v>36.720530206597203</v>
      </c>
      <c r="J30" s="10">
        <v>-111.753433760947</v>
      </c>
      <c r="K30" s="10">
        <v>7905.3821292525099</v>
      </c>
      <c r="L30" s="10"/>
      <c r="M30" s="7">
        <v>26</v>
      </c>
      <c r="N30" s="10">
        <v>0</v>
      </c>
      <c r="O30" s="10">
        <v>581.76495264883204</v>
      </c>
      <c r="P30" s="10">
        <v>78235.029699397899</v>
      </c>
      <c r="Q30" s="10">
        <v>22602768.362791099</v>
      </c>
      <c r="R30" s="10"/>
      <c r="S30" s="7">
        <v>26</v>
      </c>
      <c r="T30" s="10">
        <v>0</v>
      </c>
      <c r="U30" s="10">
        <v>29.245065762607101</v>
      </c>
      <c r="V30" s="10">
        <v>-10.4510865116969</v>
      </c>
      <c r="W30" s="10">
        <v>3244.6332752263302</v>
      </c>
    </row>
    <row r="31" spans="1:23" ht="32.1" customHeight="1">
      <c r="A31" s="7">
        <v>27</v>
      </c>
      <c r="B31" s="10">
        <v>0</v>
      </c>
      <c r="C31" s="10">
        <v>30.422944297126399</v>
      </c>
      <c r="D31" s="10">
        <v>1495.81786616104</v>
      </c>
      <c r="E31" s="10">
        <v>131951.477029434</v>
      </c>
      <c r="F31" s="10"/>
      <c r="G31" s="7">
        <v>27</v>
      </c>
      <c r="H31" s="10">
        <v>0</v>
      </c>
      <c r="I31" s="10">
        <v>7.6913453664054003</v>
      </c>
      <c r="J31" s="10">
        <v>-6.6430958825866497</v>
      </c>
      <c r="K31" s="10">
        <v>495.21976417382302</v>
      </c>
      <c r="L31" s="10"/>
      <c r="M31" s="7">
        <v>27</v>
      </c>
      <c r="N31" s="10">
        <v>0</v>
      </c>
      <c r="O31" s="10">
        <v>848.44124410824304</v>
      </c>
      <c r="P31" s="10">
        <v>166245.18178324099</v>
      </c>
      <c r="Q31" s="10">
        <v>60410915.7373119</v>
      </c>
      <c r="R31" s="10"/>
      <c r="S31" s="7">
        <v>27</v>
      </c>
      <c r="T31" s="10">
        <v>0</v>
      </c>
      <c r="U31" s="10">
        <v>31.992855028698699</v>
      </c>
      <c r="V31" s="10">
        <v>-26.066184004694598</v>
      </c>
      <c r="W31" s="10">
        <v>4627.2179444412996</v>
      </c>
    </row>
    <row r="32" spans="1:23" ht="32.1" customHeight="1">
      <c r="A32" s="7">
        <v>28</v>
      </c>
      <c r="B32" s="10">
        <v>0</v>
      </c>
      <c r="C32" s="10">
        <v>122.924078643461</v>
      </c>
      <c r="D32" s="10">
        <v>13247.965086661001</v>
      </c>
      <c r="E32" s="10">
        <v>2540322.1537053599</v>
      </c>
      <c r="F32" s="10"/>
      <c r="G32" s="7">
        <v>28</v>
      </c>
      <c r="H32" s="10">
        <v>0</v>
      </c>
      <c r="I32" s="10">
        <v>7.9301325620269196</v>
      </c>
      <c r="J32" s="10">
        <v>-6.0431888036509296</v>
      </c>
      <c r="K32" s="10">
        <v>547.282252722929</v>
      </c>
      <c r="L32" s="10"/>
      <c r="M32" s="7">
        <v>28</v>
      </c>
      <c r="N32" s="10">
        <v>0</v>
      </c>
      <c r="O32" s="10">
        <v>969.23186651712103</v>
      </c>
      <c r="P32" s="10">
        <v>185127.903377526</v>
      </c>
      <c r="Q32" s="10">
        <v>58490491.016111903</v>
      </c>
      <c r="R32" s="10"/>
      <c r="S32" s="7">
        <v>28</v>
      </c>
      <c r="T32" s="10">
        <v>0</v>
      </c>
      <c r="U32" s="10">
        <v>31.190146021295099</v>
      </c>
      <c r="V32" s="10">
        <v>-34.936711645074297</v>
      </c>
      <c r="W32" s="10">
        <v>4209.6585335984701</v>
      </c>
    </row>
    <row r="33" spans="1:23" ht="32.1" customHeight="1">
      <c r="A33" s="7">
        <v>29</v>
      </c>
      <c r="B33" s="10">
        <v>0</v>
      </c>
      <c r="C33" s="10">
        <v>51.545103678491898</v>
      </c>
      <c r="D33" s="10">
        <v>7118.0850941749904</v>
      </c>
      <c r="E33" s="10">
        <v>2373488.67855572</v>
      </c>
      <c r="F33" s="10"/>
      <c r="G33" s="7">
        <v>29</v>
      </c>
      <c r="H33" s="10">
        <v>0</v>
      </c>
      <c r="I33" s="10">
        <v>7.8799009194128704</v>
      </c>
      <c r="J33" s="10">
        <v>-3.1071770136695398</v>
      </c>
      <c r="K33" s="10">
        <v>276.15903470977503</v>
      </c>
      <c r="L33" s="10"/>
      <c r="M33" s="7">
        <v>29</v>
      </c>
      <c r="N33" s="10">
        <v>0</v>
      </c>
      <c r="O33" s="10">
        <v>1009.17686651376</v>
      </c>
      <c r="P33" s="10">
        <v>186110.73621822899</v>
      </c>
      <c r="Q33" s="10">
        <v>61463224.097557701</v>
      </c>
      <c r="R33" s="10"/>
      <c r="S33" s="7">
        <v>29</v>
      </c>
      <c r="T33" s="10">
        <v>0</v>
      </c>
      <c r="U33" s="10">
        <v>28.994474685315001</v>
      </c>
      <c r="V33" s="10">
        <v>-47.688605835203099</v>
      </c>
      <c r="W33" s="10">
        <v>3940.75215988537</v>
      </c>
    </row>
  </sheetData>
  <mergeCells count="5">
    <mergeCell ref="A1:W1"/>
    <mergeCell ref="A2:E2"/>
    <mergeCell ref="G2:K2"/>
    <mergeCell ref="M2:Q2"/>
    <mergeCell ref="S2:W2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D34"/>
  <sheetViews>
    <sheetView showGridLines="0" tabSelected="1" workbookViewId="0">
      <pane ySplit="3" topLeftCell="A4" activePane="bottomLeft" state="frozen"/>
      <selection pane="bottomLeft" activeCell="AA5" sqref="AA5"/>
    </sheetView>
  </sheetViews>
  <sheetFormatPr defaultColWidth="16.28515625" defaultRowHeight="19.899999999999999" customHeight="1"/>
  <cols>
    <col min="1" max="264" width="16.28515625" style="8" customWidth="1"/>
  </cols>
  <sheetData>
    <row r="1" spans="1:27" ht="27.6" customHeight="1" thickBot="1">
      <c r="A1" s="11" t="s">
        <v>10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2"/>
      <c r="AA1" s="2"/>
    </row>
    <row r="2" spans="1:27" ht="20.100000000000001" customHeight="1" thickBot="1">
      <c r="A2" s="28" t="s">
        <v>6</v>
      </c>
      <c r="B2" s="29"/>
      <c r="C2" s="29"/>
      <c r="D2" s="30"/>
      <c r="E2" s="27" t="s">
        <v>11</v>
      </c>
      <c r="F2" s="21" t="s">
        <v>12</v>
      </c>
      <c r="H2" s="28" t="s">
        <v>7</v>
      </c>
      <c r="I2" s="29"/>
      <c r="J2" s="29"/>
      <c r="K2" s="30"/>
      <c r="L2" s="27" t="s">
        <v>11</v>
      </c>
      <c r="M2" s="21" t="s">
        <v>12</v>
      </c>
      <c r="O2" s="28" t="s">
        <v>8</v>
      </c>
      <c r="P2" s="29"/>
      <c r="Q2" s="29"/>
      <c r="R2" s="30"/>
      <c r="S2" s="27" t="s">
        <v>11</v>
      </c>
      <c r="T2" s="21" t="s">
        <v>12</v>
      </c>
      <c r="V2" s="28" t="s">
        <v>9</v>
      </c>
      <c r="W2" s="29"/>
      <c r="X2" s="29"/>
      <c r="Y2" s="30"/>
      <c r="Z2" s="27" t="s">
        <v>11</v>
      </c>
      <c r="AA2" s="21" t="s">
        <v>12</v>
      </c>
    </row>
    <row r="3" spans="1:27" ht="44.25" customHeight="1" thickBot="1">
      <c r="A3" s="24" t="s">
        <v>1</v>
      </c>
      <c r="B3" s="25" t="s">
        <v>2</v>
      </c>
      <c r="C3" s="25" t="s">
        <v>3</v>
      </c>
      <c r="D3" s="26" t="s">
        <v>4</v>
      </c>
      <c r="E3" s="23"/>
      <c r="F3" s="22"/>
      <c r="H3" s="24" t="s">
        <v>1</v>
      </c>
      <c r="I3" s="25" t="s">
        <v>2</v>
      </c>
      <c r="J3" s="25" t="s">
        <v>3</v>
      </c>
      <c r="K3" s="26" t="s">
        <v>4</v>
      </c>
      <c r="L3" s="23"/>
      <c r="M3" s="22"/>
      <c r="O3" s="24" t="s">
        <v>1</v>
      </c>
      <c r="P3" s="25" t="s">
        <v>2</v>
      </c>
      <c r="Q3" s="25" t="s">
        <v>3</v>
      </c>
      <c r="R3" s="26" t="s">
        <v>4</v>
      </c>
      <c r="S3" s="23"/>
      <c r="T3" s="22"/>
      <c r="V3" s="24" t="s">
        <v>1</v>
      </c>
      <c r="W3" s="25" t="s">
        <v>2</v>
      </c>
      <c r="X3" s="25" t="s">
        <v>3</v>
      </c>
      <c r="Y3" s="26" t="s">
        <v>4</v>
      </c>
      <c r="Z3" s="23"/>
      <c r="AA3" s="22"/>
    </row>
    <row r="4" spans="1:27" ht="32.25" customHeight="1">
      <c r="A4" s="20">
        <f>'Result for all tests - Result f'!B4</f>
        <v>0</v>
      </c>
      <c r="B4" s="20">
        <f>'Result for all tests - Result f'!H4</f>
        <v>0</v>
      </c>
      <c r="C4" s="20">
        <f>'Result for all tests - Result f'!N4</f>
        <v>0</v>
      </c>
      <c r="D4" s="20">
        <f>'Result for all tests - Result f'!T4</f>
        <v>0</v>
      </c>
      <c r="E4" s="20">
        <f>SUM(A4:D4)</f>
        <v>0</v>
      </c>
      <c r="F4" s="20">
        <f>E4/4</f>
        <v>0</v>
      </c>
      <c r="H4" s="14">
        <f>'Result for all tests - Result f'!C4</f>
        <v>1021.90942463383</v>
      </c>
      <c r="I4" s="14">
        <f>'Result for all tests - Result f'!I4</f>
        <v>27.389509136131501</v>
      </c>
      <c r="J4" s="14">
        <f>'Result for all tests - Result f'!O4</f>
        <v>312.64102096928298</v>
      </c>
      <c r="K4" s="14">
        <f>'Result for all tests - Result f'!U4</f>
        <v>23.3627464247968</v>
      </c>
      <c r="L4" s="14">
        <f>SUM(H4:K4)</f>
        <v>1385.3027011640413</v>
      </c>
      <c r="M4" s="14">
        <f>L4/4</f>
        <v>346.32567529101033</v>
      </c>
      <c r="O4" s="14">
        <f>'Result for all tests - Result f'!D4</f>
        <v>245158.27725967101</v>
      </c>
      <c r="P4" s="14">
        <f>'Result for all tests - Result f'!J4</f>
        <v>-52.406907685639098</v>
      </c>
      <c r="Q4" s="14">
        <f>'Result for all tests - Result f'!P4</f>
        <v>28862.512146273901</v>
      </c>
      <c r="R4" s="14">
        <f>'Result for all tests - Result f'!V4</f>
        <v>-0.99962908172000597</v>
      </c>
      <c r="S4" s="14">
        <f>SUM(O4:R4)</f>
        <v>273967.38286917761</v>
      </c>
      <c r="T4" s="14">
        <f>S4/4</f>
        <v>68491.845717294404</v>
      </c>
      <c r="V4" s="14">
        <f>'Result for all tests - Result f'!E4</f>
        <v>107874385.741851</v>
      </c>
      <c r="W4" s="14">
        <f>'Result for all tests - Result f'!K4</f>
        <v>3889.1863558567602</v>
      </c>
      <c r="X4" s="14">
        <f>'Result for all tests - Result f'!Q4</f>
        <v>5159663.5643809</v>
      </c>
      <c r="Y4" s="14">
        <f>'Result for all tests - Result f'!W4</f>
        <v>2142.95445790243</v>
      </c>
      <c r="Z4" s="14">
        <f>SUM(V4:Y4)</f>
        <v>113040081.44704567</v>
      </c>
      <c r="AA4" s="14">
        <f>Z4/4</f>
        <v>28260020.361761417</v>
      </c>
    </row>
    <row r="5" spans="1:27" ht="32.1" customHeight="1">
      <c r="A5" s="14">
        <f>'Result for all tests - Result f'!B5</f>
        <v>0</v>
      </c>
      <c r="B5" s="14">
        <f>'Result for all tests - Result f'!H5</f>
        <v>0</v>
      </c>
      <c r="C5" s="14">
        <f>'Result for all tests - Result f'!N5</f>
        <v>0</v>
      </c>
      <c r="D5" s="14">
        <f>'Result for all tests - Result f'!T5</f>
        <v>0</v>
      </c>
      <c r="E5" s="14">
        <f t="shared" ref="E5:E33" si="0">SUM(A5:D5)</f>
        <v>0</v>
      </c>
      <c r="F5" s="14">
        <f t="shared" ref="F5:F33" si="1">E5/4</f>
        <v>0</v>
      </c>
      <c r="H5" s="14">
        <f>'Result for all tests - Result f'!C5</f>
        <v>986.75561245390804</v>
      </c>
      <c r="I5" s="14">
        <f>'Result for all tests - Result f'!I5</f>
        <v>9.2547175773076695</v>
      </c>
      <c r="J5" s="14">
        <f>'Result for all tests - Result f'!O5</f>
        <v>1027.4844716536199</v>
      </c>
      <c r="K5" s="14">
        <f>'Result for all tests - Result f'!U5</f>
        <v>33.163572079357401</v>
      </c>
      <c r="L5" s="14">
        <f t="shared" ref="L5:L33" si="2">SUM(H5:K5)</f>
        <v>2056.6583737641931</v>
      </c>
      <c r="M5" s="14">
        <f t="shared" ref="M5:M33" si="3">L5/4</f>
        <v>514.16459344104828</v>
      </c>
      <c r="O5" s="14">
        <f>'Result for all tests - Result f'!D5</f>
        <v>600743.09448330197</v>
      </c>
      <c r="P5" s="14">
        <f>'Result for all tests - Result f'!J5</f>
        <v>-19.769394109370101</v>
      </c>
      <c r="Q5" s="14">
        <f>'Result for all tests - Result f'!P5</f>
        <v>188584.145268922</v>
      </c>
      <c r="R5" s="14">
        <f>'Result for all tests - Result f'!V5</f>
        <v>-32.224342528994299</v>
      </c>
      <c r="S5" s="14">
        <f t="shared" ref="S5:S33" si="4">SUM(O5:R5)</f>
        <v>789275.24601558561</v>
      </c>
      <c r="T5" s="14">
        <f t="shared" ref="T5:T33" si="5">S5/4</f>
        <v>197318.8115038964</v>
      </c>
      <c r="V5" s="14">
        <f>'Result for all tests - Result f'!E5</f>
        <v>510929481.76507097</v>
      </c>
      <c r="W5" s="14">
        <f>'Result for all tests - Result f'!K5</f>
        <v>1231.27254205086</v>
      </c>
      <c r="X5" s="14">
        <f>'Result for all tests - Result f'!Q5</f>
        <v>64079728.358179599</v>
      </c>
      <c r="Y5" s="14">
        <f>'Result for all tests - Result f'!W5</f>
        <v>4967.93784962477</v>
      </c>
      <c r="Z5" s="14">
        <f t="shared" ref="Z5:Z33" si="6">SUM(V5:Y5)</f>
        <v>575015409.33364224</v>
      </c>
      <c r="AA5" s="14">
        <f t="shared" ref="AA5:AA33" si="7">Z5/4</f>
        <v>143753852.33341056</v>
      </c>
    </row>
    <row r="6" spans="1:27" ht="32.1" customHeight="1">
      <c r="A6" s="14">
        <f>'Result for all tests - Result f'!B6</f>
        <v>0</v>
      </c>
      <c r="B6" s="14">
        <f>'Result for all tests - Result f'!H6</f>
        <v>0</v>
      </c>
      <c r="C6" s="14">
        <f>'Result for all tests - Result f'!N6</f>
        <v>0</v>
      </c>
      <c r="D6" s="14">
        <f>'Result for all tests - Result f'!T6</f>
        <v>0</v>
      </c>
      <c r="E6" s="14">
        <f t="shared" si="0"/>
        <v>0</v>
      </c>
      <c r="F6" s="14">
        <f t="shared" si="1"/>
        <v>0</v>
      </c>
      <c r="H6" s="14">
        <f>'Result for all tests - Result f'!C6</f>
        <v>26.778782282951799</v>
      </c>
      <c r="I6" s="14">
        <f>'Result for all tests - Result f'!I6</f>
        <v>5.5454639552479703</v>
      </c>
      <c r="J6" s="14">
        <f>'Result for all tests - Result f'!O6</f>
        <v>399.97633697932503</v>
      </c>
      <c r="K6" s="14">
        <f>'Result for all tests - Result f'!U6</f>
        <v>21.843423802876899</v>
      </c>
      <c r="L6" s="14">
        <f t="shared" si="2"/>
        <v>454.14400702040166</v>
      </c>
      <c r="M6" s="14">
        <f t="shared" si="3"/>
        <v>113.53600175510041</v>
      </c>
      <c r="O6" s="14">
        <f>'Result for all tests - Result f'!D6</f>
        <v>2075.3052311676502</v>
      </c>
      <c r="P6" s="14">
        <f>'Result for all tests - Result f'!J6</f>
        <v>-3.9634406956089498</v>
      </c>
      <c r="Q6" s="14">
        <f>'Result for all tests - Result f'!P6</f>
        <v>63964.632119193302</v>
      </c>
      <c r="R6" s="14">
        <f>'Result for all tests - Result f'!V6</f>
        <v>-11.768667838113901</v>
      </c>
      <c r="S6" s="14">
        <f t="shared" si="4"/>
        <v>66024.205241827236</v>
      </c>
      <c r="T6" s="14">
        <f t="shared" si="5"/>
        <v>16506.051310456809</v>
      </c>
      <c r="V6" s="14">
        <f>'Result for all tests - Result f'!E6</f>
        <v>256557.49106724301</v>
      </c>
      <c r="W6" s="14">
        <f>'Result for all tests - Result f'!K6</f>
        <v>245.95735955546701</v>
      </c>
      <c r="X6" s="14">
        <f>'Result for all tests - Result f'!Q6</f>
        <v>22330433.478605501</v>
      </c>
      <c r="Y6" s="14">
        <f>'Result for all tests - Result f'!W6</f>
        <v>2330.8253788821899</v>
      </c>
      <c r="Z6" s="14">
        <f t="shared" si="6"/>
        <v>22589567.752411183</v>
      </c>
      <c r="AA6" s="14">
        <f t="shared" si="7"/>
        <v>5647391.9381027957</v>
      </c>
    </row>
    <row r="7" spans="1:27" ht="32.1" customHeight="1">
      <c r="A7" s="14">
        <f>'Result for all tests - Result f'!B7</f>
        <v>0</v>
      </c>
      <c r="B7" s="14">
        <f>'Result for all tests - Result f'!H7</f>
        <v>0</v>
      </c>
      <c r="C7" s="14">
        <f>'Result for all tests - Result f'!N7</f>
        <v>0</v>
      </c>
      <c r="D7" s="14">
        <f>'Result for all tests - Result f'!T7</f>
        <v>0</v>
      </c>
      <c r="E7" s="14">
        <f t="shared" si="0"/>
        <v>0</v>
      </c>
      <c r="F7" s="14">
        <f t="shared" si="1"/>
        <v>0</v>
      </c>
      <c r="H7" s="14">
        <f>'Result for all tests - Result f'!C7</f>
        <v>435.890194462838</v>
      </c>
      <c r="I7" s="14">
        <f>'Result for all tests - Result f'!I7</f>
        <v>20.6154501596633</v>
      </c>
      <c r="J7" s="14">
        <f>'Result for all tests - Result f'!O7</f>
        <v>511.13222515628098</v>
      </c>
      <c r="K7" s="14">
        <f>'Result for all tests - Result f'!U7</f>
        <v>28.8164087938218</v>
      </c>
      <c r="L7" s="14">
        <f t="shared" si="2"/>
        <v>996.45427857260404</v>
      </c>
      <c r="M7" s="14">
        <f t="shared" si="3"/>
        <v>249.11356964315101</v>
      </c>
      <c r="O7" s="14">
        <f>'Result for all tests - Result f'!D7</f>
        <v>70254.261101550001</v>
      </c>
      <c r="P7" s="14">
        <f>'Result for all tests - Result f'!J7</f>
        <v>-34.567773805086901</v>
      </c>
      <c r="Q7" s="14">
        <f>'Result for all tests - Result f'!P7</f>
        <v>59844.517362468003</v>
      </c>
      <c r="R7" s="14">
        <f>'Result for all tests - Result f'!V7</f>
        <v>-11.281734519835799</v>
      </c>
      <c r="S7" s="14">
        <f t="shared" si="4"/>
        <v>130052.92895569307</v>
      </c>
      <c r="T7" s="14">
        <f t="shared" si="5"/>
        <v>32513.232238923269</v>
      </c>
      <c r="V7" s="14">
        <f>'Result for all tests - Result f'!E7</f>
        <v>19672277.398595799</v>
      </c>
      <c r="W7" s="14">
        <f>'Result for all tests - Result f'!K7</f>
        <v>2447.4563241836399</v>
      </c>
      <c r="X7" s="14">
        <f>'Result for all tests - Result f'!Q7</f>
        <v>15223176.264309</v>
      </c>
      <c r="Y7" s="14">
        <f>'Result for all tests - Result f'!W7</f>
        <v>3232.0777867827901</v>
      </c>
      <c r="Z7" s="14">
        <f t="shared" si="6"/>
        <v>34901133.197015762</v>
      </c>
      <c r="AA7" s="14">
        <f t="shared" si="7"/>
        <v>8725283.2992539406</v>
      </c>
    </row>
    <row r="8" spans="1:27" ht="32.1" customHeight="1">
      <c r="A8" s="14">
        <f>'Result for all tests - Result f'!B8</f>
        <v>0</v>
      </c>
      <c r="B8" s="14">
        <f>'Result for all tests - Result f'!H8</f>
        <v>0</v>
      </c>
      <c r="C8" s="14">
        <f>'Result for all tests - Result f'!N8</f>
        <v>0</v>
      </c>
      <c r="D8" s="14">
        <f>'Result for all tests - Result f'!T8</f>
        <v>0</v>
      </c>
      <c r="E8" s="14">
        <f t="shared" si="0"/>
        <v>0</v>
      </c>
      <c r="F8" s="14">
        <f t="shared" si="1"/>
        <v>0</v>
      </c>
      <c r="H8" s="14">
        <f>'Result for all tests - Result f'!C8</f>
        <v>1145.13613630592</v>
      </c>
      <c r="I8" s="14">
        <f>'Result for all tests - Result f'!I8</f>
        <v>26.370647846409199</v>
      </c>
      <c r="J8" s="14">
        <f>'Result for all tests - Result f'!O8</f>
        <v>766.05671836117199</v>
      </c>
      <c r="K8" s="14">
        <f>'Result for all tests - Result f'!U8</f>
        <v>30.050792922556099</v>
      </c>
      <c r="L8" s="14">
        <f t="shared" si="2"/>
        <v>1967.6142954360573</v>
      </c>
      <c r="M8" s="14">
        <f t="shared" si="3"/>
        <v>491.90357385901433</v>
      </c>
      <c r="O8" s="14">
        <f>'Result for all tests - Result f'!D8</f>
        <v>254878.85039261199</v>
      </c>
      <c r="P8" s="14">
        <f>'Result for all tests - Result f'!J8</f>
        <v>-45.938352079478797</v>
      </c>
      <c r="Q8" s="14">
        <f>'Result for all tests - Result f'!P8</f>
        <v>182694.236340023</v>
      </c>
      <c r="R8" s="14">
        <f>'Result for all tests - Result f'!V8</f>
        <v>-44.730554354605097</v>
      </c>
      <c r="S8" s="14">
        <f t="shared" si="4"/>
        <v>437482.41782620089</v>
      </c>
      <c r="T8" s="14">
        <f t="shared" si="5"/>
        <v>109370.60445655022</v>
      </c>
      <c r="V8" s="14">
        <f>'Result for all tests - Result f'!E8</f>
        <v>104162491.265451</v>
      </c>
      <c r="W8" s="14">
        <f>'Result for all tests - Result f'!K8</f>
        <v>3682.8735575994201</v>
      </c>
      <c r="X8" s="14">
        <f>'Result for all tests - Result f'!Q8</f>
        <v>89100365.612507507</v>
      </c>
      <c r="Y8" s="14">
        <f>'Result for all tests - Result f'!W8</f>
        <v>4778.9909652112801</v>
      </c>
      <c r="Z8" s="14">
        <f t="shared" si="6"/>
        <v>193271318.74248132</v>
      </c>
      <c r="AA8" s="14">
        <f t="shared" si="7"/>
        <v>48317829.68562033</v>
      </c>
    </row>
    <row r="9" spans="1:27" ht="32.1" customHeight="1">
      <c r="A9" s="14">
        <f>'Result for all tests - Result f'!B9</f>
        <v>0</v>
      </c>
      <c r="B9" s="14">
        <f>'Result for all tests - Result f'!H9</f>
        <v>0</v>
      </c>
      <c r="C9" s="14">
        <f>'Result for all tests - Result f'!N9</f>
        <v>0</v>
      </c>
      <c r="D9" s="14">
        <f>'Result for all tests - Result f'!T9</f>
        <v>0</v>
      </c>
      <c r="E9" s="14">
        <f t="shared" si="0"/>
        <v>0</v>
      </c>
      <c r="F9" s="14">
        <f t="shared" si="1"/>
        <v>0</v>
      </c>
      <c r="H9" s="14">
        <f>'Result for all tests - Result f'!C9</f>
        <v>1194.6747468404601</v>
      </c>
      <c r="I9" s="14">
        <f>'Result for all tests - Result f'!I9</f>
        <v>25.345879442101399</v>
      </c>
      <c r="J9" s="14">
        <f>'Result for all tests - Result f'!O9</f>
        <v>380.44896775234099</v>
      </c>
      <c r="K9" s="14">
        <f>'Result for all tests - Result f'!U9</f>
        <v>22.7764975182006</v>
      </c>
      <c r="L9" s="14">
        <f t="shared" si="2"/>
        <v>1623.246091553103</v>
      </c>
      <c r="M9" s="14">
        <f t="shared" si="3"/>
        <v>405.81152288827576</v>
      </c>
      <c r="O9" s="14">
        <f>'Result for all tests - Result f'!D9</f>
        <v>265162.17291612201</v>
      </c>
      <c r="P9" s="14">
        <f>'Result for all tests - Result f'!J9</f>
        <v>-98.085807275133206</v>
      </c>
      <c r="Q9" s="14">
        <f>'Result for all tests - Result f'!P9</f>
        <v>49711.073601587297</v>
      </c>
      <c r="R9" s="14">
        <f>'Result for all tests - Result f'!V9</f>
        <v>-3.2010137637203702</v>
      </c>
      <c r="S9" s="14">
        <f t="shared" si="4"/>
        <v>314771.95969667047</v>
      </c>
      <c r="T9" s="14">
        <f t="shared" si="5"/>
        <v>78692.989924167618</v>
      </c>
      <c r="V9" s="14">
        <f>'Result for all tests - Result f'!E9</f>
        <v>117538293.09268899</v>
      </c>
      <c r="W9" s="14">
        <f>'Result for all tests - Result f'!K9</f>
        <v>4388.2418738985698</v>
      </c>
      <c r="X9" s="14">
        <f>'Result for all tests - Result f'!Q9</f>
        <v>13556020.9648198</v>
      </c>
      <c r="Y9" s="14">
        <f>'Result for all tests - Result f'!W9</f>
        <v>2247.7009426730601</v>
      </c>
      <c r="Z9" s="14">
        <f t="shared" si="6"/>
        <v>131100950.00032538</v>
      </c>
      <c r="AA9" s="14">
        <f t="shared" si="7"/>
        <v>32775237.500081345</v>
      </c>
    </row>
    <row r="10" spans="1:27" ht="32.1" customHeight="1">
      <c r="A10" s="14">
        <f>'Result for all tests - Result f'!B10</f>
        <v>0</v>
      </c>
      <c r="B10" s="14">
        <f>'Result for all tests - Result f'!H10</f>
        <v>0</v>
      </c>
      <c r="C10" s="14">
        <f>'Result for all tests - Result f'!N10</f>
        <v>0</v>
      </c>
      <c r="D10" s="14">
        <f>'Result for all tests - Result f'!T10</f>
        <v>0</v>
      </c>
      <c r="E10" s="14">
        <f t="shared" si="0"/>
        <v>0</v>
      </c>
      <c r="F10" s="14">
        <f t="shared" si="1"/>
        <v>0</v>
      </c>
      <c r="H10" s="14">
        <f>'Result for all tests - Result f'!C10</f>
        <v>591.57817006885898</v>
      </c>
      <c r="I10" s="14">
        <f>'Result for all tests - Result f'!I10</f>
        <v>25.482864889575701</v>
      </c>
      <c r="J10" s="14">
        <f>'Result for all tests - Result f'!O10</f>
        <v>160.698890225414</v>
      </c>
      <c r="K10" s="14">
        <f>'Result for all tests - Result f'!U10</f>
        <v>12.5327499795323</v>
      </c>
      <c r="L10" s="14">
        <f t="shared" si="2"/>
        <v>790.29267516338109</v>
      </c>
      <c r="M10" s="14">
        <f t="shared" si="3"/>
        <v>197.57316879084527</v>
      </c>
      <c r="O10" s="14">
        <f>'Result for all tests - Result f'!D10</f>
        <v>125439.68314383599</v>
      </c>
      <c r="P10" s="14">
        <f>'Result for all tests - Result f'!J10</f>
        <v>-30.9223774185688</v>
      </c>
      <c r="Q10" s="14">
        <f>'Result for all tests - Result f'!P10</f>
        <v>15132.987477086799</v>
      </c>
      <c r="R10" s="14">
        <f>'Result for all tests - Result f'!V10</f>
        <v>-5.3412773566919496</v>
      </c>
      <c r="S10" s="14">
        <f t="shared" si="4"/>
        <v>140536.40696614754</v>
      </c>
      <c r="T10" s="14">
        <f t="shared" si="5"/>
        <v>35134.101741536884</v>
      </c>
      <c r="V10" s="14">
        <f>'Result for all tests - Result f'!E10</f>
        <v>52523540.293560699</v>
      </c>
      <c r="W10" s="14">
        <f>'Result for all tests - Result f'!K10</f>
        <v>3477.4940715152002</v>
      </c>
      <c r="X10" s="14">
        <f>'Result for all tests - Result f'!Q10</f>
        <v>2561884.04837084</v>
      </c>
      <c r="Y10" s="14">
        <f>'Result for all tests - Result f'!W10</f>
        <v>759.77860903971703</v>
      </c>
      <c r="Z10" s="14">
        <f t="shared" si="6"/>
        <v>55089661.614612088</v>
      </c>
      <c r="AA10" s="14">
        <f t="shared" si="7"/>
        <v>13772415.403653022</v>
      </c>
    </row>
    <row r="11" spans="1:27" ht="32.1" customHeight="1">
      <c r="A11" s="14">
        <f>'Result for all tests - Result f'!B11</f>
        <v>0</v>
      </c>
      <c r="B11" s="14">
        <f>'Result for all tests - Result f'!H11</f>
        <v>0</v>
      </c>
      <c r="C11" s="14">
        <f>'Result for all tests - Result f'!N11</f>
        <v>0</v>
      </c>
      <c r="D11" s="14">
        <f>'Result for all tests - Result f'!T11</f>
        <v>0</v>
      </c>
      <c r="E11" s="14">
        <f t="shared" si="0"/>
        <v>0</v>
      </c>
      <c r="F11" s="14">
        <f t="shared" si="1"/>
        <v>0</v>
      </c>
      <c r="H11" s="14">
        <f>'Result for all tests - Result f'!C11</f>
        <v>326.11234503675399</v>
      </c>
      <c r="I11" s="14">
        <f>'Result for all tests - Result f'!I11</f>
        <v>10.600416377702301</v>
      </c>
      <c r="J11" s="14">
        <f>'Result for all tests - Result f'!O11</f>
        <v>397.679045628214</v>
      </c>
      <c r="K11" s="14">
        <f>'Result for all tests - Result f'!U11</f>
        <v>25.205302263520601</v>
      </c>
      <c r="L11" s="14">
        <f t="shared" si="2"/>
        <v>759.59710930619087</v>
      </c>
      <c r="M11" s="14">
        <f t="shared" si="3"/>
        <v>189.89927732654772</v>
      </c>
      <c r="O11" s="14">
        <f>'Result for all tests - Result f'!D11</f>
        <v>112683.305355395</v>
      </c>
      <c r="P11" s="14">
        <f>'Result for all tests - Result f'!J11</f>
        <v>-46.235514680892798</v>
      </c>
      <c r="Q11" s="14">
        <f>'Result for all tests - Result f'!P11</f>
        <v>35922.537598170296</v>
      </c>
      <c r="R11" s="14">
        <f>'Result for all tests - Result f'!V11</f>
        <v>2.16380378937528</v>
      </c>
      <c r="S11" s="14">
        <f t="shared" si="4"/>
        <v>148561.77124267377</v>
      </c>
      <c r="T11" s="14">
        <f t="shared" si="5"/>
        <v>37140.442810668443</v>
      </c>
      <c r="V11" s="14">
        <f>'Result for all tests - Result f'!E11</f>
        <v>70320218.887200207</v>
      </c>
      <c r="W11" s="14">
        <f>'Result for all tests - Result f'!K11</f>
        <v>2146.0514079345699</v>
      </c>
      <c r="X11" s="14">
        <f>'Result for all tests - Result f'!Q11</f>
        <v>5991163.4168888004</v>
      </c>
      <c r="Y11" s="14">
        <f>'Result for all tests - Result f'!W11</f>
        <v>2276.8265274768801</v>
      </c>
      <c r="Z11" s="14">
        <f t="shared" si="6"/>
        <v>76315805.182024419</v>
      </c>
      <c r="AA11" s="14">
        <f t="shared" si="7"/>
        <v>19078951.295506105</v>
      </c>
    </row>
    <row r="12" spans="1:27" ht="32.1" customHeight="1">
      <c r="A12" s="14">
        <f>'Result for all tests - Result f'!B12</f>
        <v>0</v>
      </c>
      <c r="B12" s="14">
        <f>'Result for all tests - Result f'!H12</f>
        <v>0</v>
      </c>
      <c r="C12" s="14">
        <f>'Result for all tests - Result f'!N12</f>
        <v>0</v>
      </c>
      <c r="D12" s="14">
        <f>'Result for all tests - Result f'!T12</f>
        <v>0</v>
      </c>
      <c r="E12" s="14">
        <f t="shared" si="0"/>
        <v>0</v>
      </c>
      <c r="F12" s="14">
        <f t="shared" si="1"/>
        <v>0</v>
      </c>
      <c r="H12" s="14">
        <f>'Result for all tests - Result f'!C12</f>
        <v>34.284762088015903</v>
      </c>
      <c r="I12" s="14">
        <f>'Result for all tests - Result f'!I12</f>
        <v>10.819485384779099</v>
      </c>
      <c r="J12" s="14">
        <f>'Result for all tests - Result f'!O12</f>
        <v>355.90231467922598</v>
      </c>
      <c r="K12" s="14">
        <f>'Result for all tests - Result f'!U12</f>
        <v>23.369309250875698</v>
      </c>
      <c r="L12" s="14">
        <f t="shared" si="2"/>
        <v>424.37587140289668</v>
      </c>
      <c r="M12" s="14">
        <f t="shared" si="3"/>
        <v>106.09396785072417</v>
      </c>
      <c r="O12" s="14">
        <f>'Result for all tests - Result f'!D12</f>
        <v>2058.5945126532401</v>
      </c>
      <c r="P12" s="14">
        <f>'Result for all tests - Result f'!J12</f>
        <v>-2.7609245742314501</v>
      </c>
      <c r="Q12" s="14">
        <f>'Result for all tests - Result f'!P12</f>
        <v>36429.714681865</v>
      </c>
      <c r="R12" s="14">
        <f>'Result for all tests - Result f'!V12</f>
        <v>-4.4950303672718697</v>
      </c>
      <c r="S12" s="14">
        <f t="shared" si="4"/>
        <v>38481.053239576737</v>
      </c>
      <c r="T12" s="14">
        <f t="shared" si="5"/>
        <v>9620.2633098941842</v>
      </c>
      <c r="V12" s="14">
        <f>'Result for all tests - Result f'!E12</f>
        <v>320188.42424676602</v>
      </c>
      <c r="W12" s="14">
        <f>'Result for all tests - Result f'!K12</f>
        <v>643.47684590015399</v>
      </c>
      <c r="X12" s="14">
        <f>'Result for all tests - Result f'!Q12</f>
        <v>7494540.1254682904</v>
      </c>
      <c r="Y12" s="14">
        <f>'Result for all tests - Result f'!W12</f>
        <v>2147.8170056265399</v>
      </c>
      <c r="Z12" s="14">
        <f t="shared" si="6"/>
        <v>7817519.8435665835</v>
      </c>
      <c r="AA12" s="14">
        <f t="shared" si="7"/>
        <v>1954379.9608916459</v>
      </c>
    </row>
    <row r="13" spans="1:27" ht="32.1" customHeight="1">
      <c r="A13" s="14">
        <f>'Result for all tests - Result f'!B13</f>
        <v>0</v>
      </c>
      <c r="B13" s="14">
        <f>'Result for all tests - Result f'!H13</f>
        <v>0</v>
      </c>
      <c r="C13" s="14">
        <f>'Result for all tests - Result f'!N13</f>
        <v>0</v>
      </c>
      <c r="D13" s="14">
        <f>'Result for all tests - Result f'!T13</f>
        <v>0</v>
      </c>
      <c r="E13" s="14">
        <f t="shared" si="0"/>
        <v>0</v>
      </c>
      <c r="F13" s="14">
        <f t="shared" si="1"/>
        <v>0</v>
      </c>
      <c r="H13" s="14">
        <f>'Result for all tests - Result f'!C13</f>
        <v>91.615433744762001</v>
      </c>
      <c r="I13" s="14">
        <f>'Result for all tests - Result f'!I13</f>
        <v>7.1727852541654302</v>
      </c>
      <c r="J13" s="14">
        <f>'Result for all tests - Result f'!O13</f>
        <v>728.07916627235295</v>
      </c>
      <c r="K13" s="14">
        <f>'Result for all tests - Result f'!U13</f>
        <v>19.114489248689299</v>
      </c>
      <c r="L13" s="14">
        <f t="shared" si="2"/>
        <v>845.98187451996967</v>
      </c>
      <c r="M13" s="14">
        <f t="shared" si="3"/>
        <v>211.49546862999242</v>
      </c>
      <c r="O13" s="14">
        <f>'Result for all tests - Result f'!D13</f>
        <v>40630.644929898699</v>
      </c>
      <c r="P13" s="14">
        <f>'Result for all tests - Result f'!J13</f>
        <v>-8.7278916892438705</v>
      </c>
      <c r="Q13" s="14">
        <f>'Result for all tests - Result f'!P13</f>
        <v>223679.4800515</v>
      </c>
      <c r="R13" s="14">
        <f>'Result for all tests - Result f'!V13</f>
        <v>-46.043496100839803</v>
      </c>
      <c r="S13" s="14">
        <f t="shared" si="4"/>
        <v>264255.35359360866</v>
      </c>
      <c r="T13" s="14">
        <f t="shared" si="5"/>
        <v>66063.838398402164</v>
      </c>
      <c r="V13" s="14">
        <f>'Result for all tests - Result f'!E13</f>
        <v>29815532.479919702</v>
      </c>
      <c r="W13" s="14">
        <f>'Result for all tests - Result f'!K13</f>
        <v>646.34651912301103</v>
      </c>
      <c r="X13" s="14">
        <f>'Result for all tests - Result f'!Q13</f>
        <v>119531755.538156</v>
      </c>
      <c r="Y13" s="14">
        <f>'Result for all tests - Result f'!W13</f>
        <v>2700.4928751044999</v>
      </c>
      <c r="Z13" s="14">
        <f t="shared" si="6"/>
        <v>149350634.85746992</v>
      </c>
      <c r="AA13" s="14">
        <f t="shared" si="7"/>
        <v>37337658.714367479</v>
      </c>
    </row>
    <row r="14" spans="1:27" ht="32.1" customHeight="1">
      <c r="A14" s="14">
        <f>'Result for all tests - Result f'!B14</f>
        <v>0</v>
      </c>
      <c r="B14" s="14">
        <f>'Result for all tests - Result f'!H14</f>
        <v>0</v>
      </c>
      <c r="C14" s="14">
        <f>'Result for all tests - Result f'!N14</f>
        <v>0</v>
      </c>
      <c r="D14" s="14">
        <f>'Result for all tests - Result f'!T14</f>
        <v>0</v>
      </c>
      <c r="E14" s="14">
        <f t="shared" si="0"/>
        <v>0</v>
      </c>
      <c r="F14" s="14">
        <f t="shared" si="1"/>
        <v>0</v>
      </c>
      <c r="H14" s="14">
        <f>'Result for all tests - Result f'!C14</f>
        <v>524.25381222097303</v>
      </c>
      <c r="I14" s="14">
        <f>'Result for all tests - Result f'!I14</f>
        <v>13.6959014210879</v>
      </c>
      <c r="J14" s="14">
        <f>'Result for all tests - Result f'!O14</f>
        <v>801.88160508747296</v>
      </c>
      <c r="K14" s="14">
        <f>'Result for all tests - Result f'!U14</f>
        <v>30.415495022959799</v>
      </c>
      <c r="L14" s="14">
        <f t="shared" si="2"/>
        <v>1370.2468137524936</v>
      </c>
      <c r="M14" s="14">
        <f t="shared" si="3"/>
        <v>342.5617034381234</v>
      </c>
      <c r="O14" s="14">
        <f>'Result for all tests - Result f'!D14</f>
        <v>123062.213862498</v>
      </c>
      <c r="P14" s="14">
        <f>'Result for all tests - Result f'!J14</f>
        <v>-40.3828831871487</v>
      </c>
      <c r="Q14" s="14">
        <f>'Result for all tests - Result f'!P14</f>
        <v>184682.69579355599</v>
      </c>
      <c r="R14" s="14">
        <f>'Result for all tests - Result f'!V14</f>
        <v>-23.556364572229501</v>
      </c>
      <c r="S14" s="14">
        <f t="shared" si="4"/>
        <v>307680.97040829458</v>
      </c>
      <c r="T14" s="14">
        <f t="shared" si="5"/>
        <v>76920.242602073646</v>
      </c>
      <c r="V14" s="14">
        <f>'Result for all tests - Result f'!E14</f>
        <v>47160698.788573101</v>
      </c>
      <c r="W14" s="14">
        <f>'Result for all tests - Result f'!K14</f>
        <v>2106.4688536809499</v>
      </c>
      <c r="X14" s="14">
        <f>'Result for all tests - Result f'!Q14</f>
        <v>83759087.162505701</v>
      </c>
      <c r="Y14" s="14">
        <f>'Result for all tests - Result f'!W14</f>
        <v>3952.8660786912601</v>
      </c>
      <c r="Z14" s="14">
        <f t="shared" si="6"/>
        <v>130925845.28601117</v>
      </c>
      <c r="AA14" s="14">
        <f t="shared" si="7"/>
        <v>32731461.321502794</v>
      </c>
    </row>
    <row r="15" spans="1:27" ht="32.1" customHeight="1">
      <c r="A15" s="14">
        <f>'Result for all tests - Result f'!B15</f>
        <v>0</v>
      </c>
      <c r="B15" s="14">
        <f>'Result for all tests - Result f'!H15</f>
        <v>0</v>
      </c>
      <c r="C15" s="14">
        <f>'Result for all tests - Result f'!N15</f>
        <v>0</v>
      </c>
      <c r="D15" s="14">
        <f>'Result for all tests - Result f'!T15</f>
        <v>0</v>
      </c>
      <c r="E15" s="14">
        <f t="shared" si="0"/>
        <v>0</v>
      </c>
      <c r="F15" s="14">
        <f t="shared" si="1"/>
        <v>0</v>
      </c>
      <c r="H15" s="14">
        <f>'Result for all tests - Result f'!C15</f>
        <v>77.537835855820106</v>
      </c>
      <c r="I15" s="14">
        <f>'Result for all tests - Result f'!I15</f>
        <v>7.3774359054781504</v>
      </c>
      <c r="J15" s="14">
        <f>'Result for all tests - Result f'!O15</f>
        <v>531.00024338794003</v>
      </c>
      <c r="K15" s="14">
        <f>'Result for all tests - Result f'!U15</f>
        <v>26.6075598364542</v>
      </c>
      <c r="L15" s="14">
        <f t="shared" si="2"/>
        <v>642.52307498569257</v>
      </c>
      <c r="M15" s="14">
        <f t="shared" si="3"/>
        <v>160.63076874642314</v>
      </c>
      <c r="O15" s="14">
        <f>'Result for all tests - Result f'!D15</f>
        <v>10940.5245723931</v>
      </c>
      <c r="P15" s="14">
        <f>'Result for all tests - Result f'!J15</f>
        <v>-5.1142210276443203</v>
      </c>
      <c r="Q15" s="14">
        <f>'Result for all tests - Result f'!P15</f>
        <v>86911.949533653693</v>
      </c>
      <c r="R15" s="14">
        <f>'Result for all tests - Result f'!V15</f>
        <v>-7.2141745061408296</v>
      </c>
      <c r="S15" s="14">
        <f t="shared" si="4"/>
        <v>97840.14571051301</v>
      </c>
      <c r="T15" s="14">
        <f t="shared" si="5"/>
        <v>24460.036427628253</v>
      </c>
      <c r="V15" s="14">
        <f>'Result for all tests - Result f'!E15</f>
        <v>2557025.2219932401</v>
      </c>
      <c r="W15" s="14">
        <f>'Result for all tests - Result f'!K15</f>
        <v>390.16411812364498</v>
      </c>
      <c r="X15" s="14">
        <f>'Result for all tests - Result f'!Q15</f>
        <v>31022674.6591416</v>
      </c>
      <c r="Y15" s="14">
        <f>'Result for all tests - Result f'!W15</f>
        <v>2852.5508880539501</v>
      </c>
      <c r="Z15" s="14">
        <f t="shared" si="6"/>
        <v>33582942.596141018</v>
      </c>
      <c r="AA15" s="14">
        <f t="shared" si="7"/>
        <v>8395735.6490352545</v>
      </c>
    </row>
    <row r="16" spans="1:27" ht="32.1" customHeight="1">
      <c r="A16" s="14">
        <f>'Result for all tests - Result f'!B16</f>
        <v>0</v>
      </c>
      <c r="B16" s="14">
        <f>'Result for all tests - Result f'!H16</f>
        <v>0</v>
      </c>
      <c r="C16" s="14">
        <f>'Result for all tests - Result f'!N16</f>
        <v>0</v>
      </c>
      <c r="D16" s="14">
        <f>'Result for all tests - Result f'!T16</f>
        <v>0</v>
      </c>
      <c r="E16" s="14">
        <f t="shared" si="0"/>
        <v>0</v>
      </c>
      <c r="F16" s="14">
        <f t="shared" si="1"/>
        <v>0</v>
      </c>
      <c r="H16" s="14">
        <f>'Result for all tests - Result f'!C16</f>
        <v>1762.16566997675</v>
      </c>
      <c r="I16" s="14">
        <f>'Result for all tests - Result f'!I16</f>
        <v>24.152219872426102</v>
      </c>
      <c r="J16" s="14">
        <f>'Result for all tests - Result f'!O16</f>
        <v>490.57980004047897</v>
      </c>
      <c r="K16" s="14">
        <f>'Result for all tests - Result f'!U16</f>
        <v>23.906154246889201</v>
      </c>
      <c r="L16" s="14">
        <f t="shared" si="2"/>
        <v>2300.8038441365443</v>
      </c>
      <c r="M16" s="14">
        <f t="shared" si="3"/>
        <v>575.20096103413607</v>
      </c>
      <c r="O16" s="14">
        <f>'Result for all tests - Result f'!D16</f>
        <v>721254.50006620598</v>
      </c>
      <c r="P16" s="14">
        <f>'Result for all tests - Result f'!J16</f>
        <v>-124.846623348725</v>
      </c>
      <c r="Q16" s="14">
        <f>'Result for all tests - Result f'!P16</f>
        <v>75659.780155630404</v>
      </c>
      <c r="R16" s="14">
        <f>'Result for all tests - Result f'!V16</f>
        <v>-14.0558216112995</v>
      </c>
      <c r="S16" s="14">
        <f t="shared" si="4"/>
        <v>796775.37777687632</v>
      </c>
      <c r="T16" s="14">
        <f t="shared" si="5"/>
        <v>199193.84444421908</v>
      </c>
      <c r="V16" s="14">
        <f>'Result for all tests - Result f'!E16</f>
        <v>468102282.70621097</v>
      </c>
      <c r="W16" s="14">
        <f>'Result for all tests - Result f'!K16</f>
        <v>6764.91258647013</v>
      </c>
      <c r="X16" s="14">
        <f>'Result for all tests - Result f'!Q16</f>
        <v>25486934.968290199</v>
      </c>
      <c r="Y16" s="14">
        <f>'Result for all tests - Result f'!W16</f>
        <v>2392.7742229688401</v>
      </c>
      <c r="Z16" s="14">
        <f t="shared" si="6"/>
        <v>493598375.3613106</v>
      </c>
      <c r="AA16" s="14">
        <f t="shared" si="7"/>
        <v>123399593.84032765</v>
      </c>
    </row>
    <row r="17" spans="1:27" ht="32.1" customHeight="1">
      <c r="A17" s="14">
        <f>'Result for all tests - Result f'!B17</f>
        <v>0</v>
      </c>
      <c r="B17" s="14">
        <f>'Result for all tests - Result f'!H17</f>
        <v>0</v>
      </c>
      <c r="C17" s="14">
        <f>'Result for all tests - Result f'!N17</f>
        <v>0</v>
      </c>
      <c r="D17" s="14">
        <f>'Result for all tests - Result f'!T17</f>
        <v>0</v>
      </c>
      <c r="E17" s="14">
        <f t="shared" si="0"/>
        <v>0</v>
      </c>
      <c r="F17" s="14">
        <f t="shared" si="1"/>
        <v>0</v>
      </c>
      <c r="H17" s="14">
        <f>'Result for all tests - Result f'!C17</f>
        <v>51.553801506750801</v>
      </c>
      <c r="I17" s="14">
        <f>'Result for all tests - Result f'!I17</f>
        <v>9.2305801820397608</v>
      </c>
      <c r="J17" s="14">
        <f>'Result for all tests - Result f'!O17</f>
        <v>421.869628419165</v>
      </c>
      <c r="K17" s="14">
        <f>'Result for all tests - Result f'!U17</f>
        <v>27.554395917119699</v>
      </c>
      <c r="L17" s="14">
        <f t="shared" si="2"/>
        <v>510.20840602507525</v>
      </c>
      <c r="M17" s="14">
        <f t="shared" si="3"/>
        <v>127.55210150626881</v>
      </c>
      <c r="O17" s="14">
        <f>'Result for all tests - Result f'!D17</f>
        <v>4530.9024156596397</v>
      </c>
      <c r="P17" s="14">
        <f>'Result for all tests - Result f'!J17</f>
        <v>-2.3388003281749401</v>
      </c>
      <c r="Q17" s="14">
        <f>'Result for all tests - Result f'!P17</f>
        <v>44356.068865051799</v>
      </c>
      <c r="R17" s="14">
        <f>'Result for all tests - Result f'!V17</f>
        <v>-9.5450941855246008</v>
      </c>
      <c r="S17" s="14">
        <f t="shared" si="4"/>
        <v>48875.087386197738</v>
      </c>
      <c r="T17" s="14">
        <f t="shared" si="5"/>
        <v>12218.771846549434</v>
      </c>
      <c r="V17" s="14">
        <f>'Result for all tests - Result f'!E17</f>
        <v>817113.33052946394</v>
      </c>
      <c r="W17" s="14">
        <f>'Result for all tests - Result f'!K17</f>
        <v>438.50910985699301</v>
      </c>
      <c r="X17" s="14">
        <f>'Result for all tests - Result f'!Q17</f>
        <v>9094112.7161553092</v>
      </c>
      <c r="Y17" s="14">
        <f>'Result for all tests - Result f'!W17</f>
        <v>2760.9056524641301</v>
      </c>
      <c r="Z17" s="14">
        <f t="shared" si="6"/>
        <v>9914425.4614470936</v>
      </c>
      <c r="AA17" s="14">
        <f t="shared" si="7"/>
        <v>2478606.3653617734</v>
      </c>
    </row>
    <row r="18" spans="1:27" ht="32.1" customHeight="1">
      <c r="A18" s="14">
        <f>'Result for all tests - Result f'!B18</f>
        <v>0</v>
      </c>
      <c r="B18" s="14">
        <f>'Result for all tests - Result f'!H18</f>
        <v>0</v>
      </c>
      <c r="C18" s="14">
        <f>'Result for all tests - Result f'!N18</f>
        <v>0</v>
      </c>
      <c r="D18" s="14">
        <f>'Result for all tests - Result f'!T18</f>
        <v>0</v>
      </c>
      <c r="E18" s="14">
        <f t="shared" si="0"/>
        <v>0</v>
      </c>
      <c r="F18" s="14">
        <f t="shared" si="1"/>
        <v>0</v>
      </c>
      <c r="H18" s="14">
        <f>'Result for all tests - Result f'!C18</f>
        <v>156.581965217012</v>
      </c>
      <c r="I18" s="14">
        <f>'Result for all tests - Result f'!I18</f>
        <v>15.7144585924214</v>
      </c>
      <c r="J18" s="14">
        <f>'Result for all tests - Result f'!O18</f>
        <v>538.05630044948998</v>
      </c>
      <c r="K18" s="14">
        <f>'Result for all tests - Result f'!U18</f>
        <v>26.598176440254498</v>
      </c>
      <c r="L18" s="14">
        <f t="shared" si="2"/>
        <v>736.95090069917796</v>
      </c>
      <c r="M18" s="14">
        <f t="shared" si="3"/>
        <v>184.23772517479449</v>
      </c>
      <c r="O18" s="14">
        <f>'Result for all tests - Result f'!D18</f>
        <v>9663.4339947212393</v>
      </c>
      <c r="P18" s="14">
        <f>'Result for all tests - Result f'!J18</f>
        <v>3.12761855402981</v>
      </c>
      <c r="Q18" s="14">
        <f>'Result for all tests - Result f'!P18</f>
        <v>80391.197326768699</v>
      </c>
      <c r="R18" s="14">
        <f>'Result for all tests - Result f'!V18</f>
        <v>-3.9994523307951599</v>
      </c>
      <c r="S18" s="14">
        <f t="shared" si="4"/>
        <v>90053.759487713178</v>
      </c>
      <c r="T18" s="14">
        <f t="shared" si="5"/>
        <v>22513.439871928294</v>
      </c>
      <c r="V18" s="14">
        <f>'Result for all tests - Result f'!E18</f>
        <v>1301466.7234125801</v>
      </c>
      <c r="W18" s="14">
        <f>'Result for all tests - Result f'!K18</f>
        <v>1083.0140504982</v>
      </c>
      <c r="X18" s="14">
        <f>'Result for all tests - Result f'!Q18</f>
        <v>24225247.560240299</v>
      </c>
      <c r="Y18" s="14">
        <f>'Result for all tests - Result f'!W18</f>
        <v>2778.7026114751602</v>
      </c>
      <c r="Z18" s="14">
        <f t="shared" si="6"/>
        <v>25530576.000314854</v>
      </c>
      <c r="AA18" s="14">
        <f t="shared" si="7"/>
        <v>6382644.0000787135</v>
      </c>
    </row>
    <row r="19" spans="1:27" ht="32.1" customHeight="1">
      <c r="A19" s="14">
        <f>'Result for all tests - Result f'!B19</f>
        <v>0</v>
      </c>
      <c r="B19" s="14">
        <f>'Result for all tests - Result f'!H19</f>
        <v>0</v>
      </c>
      <c r="C19" s="14">
        <f>'Result for all tests - Result f'!N19</f>
        <v>0</v>
      </c>
      <c r="D19" s="14">
        <f>'Result for all tests - Result f'!T19</f>
        <v>0</v>
      </c>
      <c r="E19" s="14">
        <f t="shared" si="0"/>
        <v>0</v>
      </c>
      <c r="F19" s="14">
        <f t="shared" si="1"/>
        <v>0</v>
      </c>
      <c r="H19" s="14">
        <f>'Result for all tests - Result f'!C19</f>
        <v>1202.7779211526799</v>
      </c>
      <c r="I19" s="14">
        <f>'Result for all tests - Result f'!I19</f>
        <v>30.3206371053986</v>
      </c>
      <c r="J19" s="14">
        <f>'Result for all tests - Result f'!O19</f>
        <v>466.37496978024001</v>
      </c>
      <c r="K19" s="14">
        <f>'Result for all tests - Result f'!U19</f>
        <v>22.299867979950299</v>
      </c>
      <c r="L19" s="14">
        <f t="shared" si="2"/>
        <v>1721.7733960182688</v>
      </c>
      <c r="M19" s="14">
        <f t="shared" si="3"/>
        <v>430.44334900456721</v>
      </c>
      <c r="O19" s="14">
        <f>'Result for all tests - Result f'!D19</f>
        <v>255801.45478072701</v>
      </c>
      <c r="P19" s="14">
        <f>'Result for all tests - Result f'!J19</f>
        <v>-75.579135569228796</v>
      </c>
      <c r="Q19" s="14">
        <f>'Result for all tests - Result f'!P19</f>
        <v>78548.576003093403</v>
      </c>
      <c r="R19" s="14">
        <f>'Result for all tests - Result f'!V19</f>
        <v>-4.8168630665217202</v>
      </c>
      <c r="S19" s="14">
        <f t="shared" si="4"/>
        <v>334269.63478518469</v>
      </c>
      <c r="T19" s="14">
        <f t="shared" si="5"/>
        <v>83567.408696296174</v>
      </c>
      <c r="V19" s="14">
        <f>'Result for all tests - Result f'!E19</f>
        <v>97793635.913916305</v>
      </c>
      <c r="W19" s="14">
        <f>'Result for all tests - Result f'!K19</f>
        <v>4684.9460429399696</v>
      </c>
      <c r="X19" s="14">
        <f>'Result for all tests - Result f'!Q19</f>
        <v>26736110.310671899</v>
      </c>
      <c r="Y19" s="14">
        <f>'Result for all tests - Result f'!W19</f>
        <v>2084.13527121983</v>
      </c>
      <c r="Z19" s="14">
        <f t="shared" si="6"/>
        <v>124536515.30590236</v>
      </c>
      <c r="AA19" s="14">
        <f t="shared" si="7"/>
        <v>31134128.82647559</v>
      </c>
    </row>
    <row r="20" spans="1:27" ht="32.1" customHeight="1">
      <c r="A20" s="14">
        <f>'Result for all tests - Result f'!B20</f>
        <v>0</v>
      </c>
      <c r="B20" s="14">
        <f>'Result for all tests - Result f'!H20</f>
        <v>0</v>
      </c>
      <c r="C20" s="14">
        <f>'Result for all tests - Result f'!N20</f>
        <v>0</v>
      </c>
      <c r="D20" s="14">
        <f>'Result for all tests - Result f'!T20</f>
        <v>0</v>
      </c>
      <c r="E20" s="14">
        <f t="shared" si="0"/>
        <v>0</v>
      </c>
      <c r="F20" s="14">
        <f t="shared" si="1"/>
        <v>0</v>
      </c>
      <c r="H20" s="14">
        <f>'Result for all tests - Result f'!C20</f>
        <v>814.43745341551005</v>
      </c>
      <c r="I20" s="14">
        <f>'Result for all tests - Result f'!I20</f>
        <v>18.029760807052899</v>
      </c>
      <c r="J20" s="14">
        <f>'Result for all tests - Result f'!O20</f>
        <v>1265.0841089820501</v>
      </c>
      <c r="K20" s="14">
        <f>'Result for all tests - Result f'!U20</f>
        <v>32.504385788030497</v>
      </c>
      <c r="L20" s="14">
        <f t="shared" si="2"/>
        <v>2130.0557089926438</v>
      </c>
      <c r="M20" s="14">
        <f t="shared" si="3"/>
        <v>532.51392724816094</v>
      </c>
      <c r="O20" s="14">
        <f>'Result for all tests - Result f'!D20</f>
        <v>285075.80018116097</v>
      </c>
      <c r="P20" s="14">
        <f>'Result for all tests - Result f'!J20</f>
        <v>-127.16014136016599</v>
      </c>
      <c r="Q20" s="14">
        <f>'Result for all tests - Result f'!P20</f>
        <v>300404.59868210601</v>
      </c>
      <c r="R20" s="14">
        <f>'Result for all tests - Result f'!V20</f>
        <v>-53.5814910118795</v>
      </c>
      <c r="S20" s="14">
        <f t="shared" si="4"/>
        <v>585299.6572308949</v>
      </c>
      <c r="T20" s="14">
        <f t="shared" si="5"/>
        <v>146324.91430772372</v>
      </c>
      <c r="V20" s="14">
        <f>'Result for all tests - Result f'!E20</f>
        <v>187276896.84386301</v>
      </c>
      <c r="W20" s="14">
        <f>'Result for all tests - Result f'!K20</f>
        <v>7357.0594470354799</v>
      </c>
      <c r="X20" s="14">
        <f>'Result for all tests - Result f'!Q20</f>
        <v>133916237.47327</v>
      </c>
      <c r="Y20" s="14">
        <f>'Result for all tests - Result f'!W20</f>
        <v>5343.3370582609996</v>
      </c>
      <c r="Z20" s="14">
        <f t="shared" si="6"/>
        <v>321205834.71363831</v>
      </c>
      <c r="AA20" s="14">
        <f t="shared" si="7"/>
        <v>80301458.678409576</v>
      </c>
    </row>
    <row r="21" spans="1:27" ht="32.1" customHeight="1">
      <c r="A21" s="14">
        <f>'Result for all tests - Result f'!B21</f>
        <v>0</v>
      </c>
      <c r="B21" s="14">
        <f>'Result for all tests - Result f'!H21</f>
        <v>0</v>
      </c>
      <c r="C21" s="14">
        <f>'Result for all tests - Result f'!N21</f>
        <v>0</v>
      </c>
      <c r="D21" s="14">
        <f>'Result for all tests - Result f'!T21</f>
        <v>0</v>
      </c>
      <c r="E21" s="14">
        <f t="shared" si="0"/>
        <v>0</v>
      </c>
      <c r="F21" s="14">
        <f t="shared" si="1"/>
        <v>0</v>
      </c>
      <c r="H21" s="14">
        <f>'Result for all tests - Result f'!C21</f>
        <v>551.17359315043495</v>
      </c>
      <c r="I21" s="14">
        <f>'Result for all tests - Result f'!I21</f>
        <v>13.1886624936435</v>
      </c>
      <c r="J21" s="14">
        <f>'Result for all tests - Result f'!O21</f>
        <v>375.532635237931</v>
      </c>
      <c r="K21" s="14">
        <f>'Result for all tests - Result f'!U21</f>
        <v>25.583094814202099</v>
      </c>
      <c r="L21" s="14">
        <f t="shared" si="2"/>
        <v>965.47798569621159</v>
      </c>
      <c r="M21" s="14">
        <f t="shared" si="3"/>
        <v>241.3694964240529</v>
      </c>
      <c r="O21" s="14">
        <f>'Result for all tests - Result f'!D21</f>
        <v>159204.07537658999</v>
      </c>
      <c r="P21" s="14">
        <f>'Result for all tests - Result f'!J21</f>
        <v>-46.123329928615902</v>
      </c>
      <c r="Q21" s="14">
        <f>'Result for all tests - Result f'!P21</f>
        <v>41490.004948189897</v>
      </c>
      <c r="R21" s="14">
        <f>'Result for all tests - Result f'!V21</f>
        <v>2.71257525876482</v>
      </c>
      <c r="S21" s="14">
        <f t="shared" si="4"/>
        <v>200650.66957011004</v>
      </c>
      <c r="T21" s="14">
        <f t="shared" si="5"/>
        <v>50162.66739252751</v>
      </c>
      <c r="V21" s="14">
        <f>'Result for all tests - Result f'!E21</f>
        <v>70879243.1196751</v>
      </c>
      <c r="W21" s="14">
        <f>'Result for all tests - Result f'!K21</f>
        <v>2367.9116498261301</v>
      </c>
      <c r="X21" s="14">
        <f>'Result for all tests - Result f'!Q21</f>
        <v>9583863.0803874992</v>
      </c>
      <c r="Y21" s="14">
        <f>'Result for all tests - Result f'!W21</f>
        <v>2495.6371478650799</v>
      </c>
      <c r="Z21" s="14">
        <f t="shared" si="6"/>
        <v>80467969.748860285</v>
      </c>
      <c r="AA21" s="14">
        <f t="shared" si="7"/>
        <v>20116992.437215071</v>
      </c>
    </row>
    <row r="22" spans="1:27" ht="32.1" customHeight="1">
      <c r="A22" s="14">
        <f>'Result for all tests - Result f'!B22</f>
        <v>0</v>
      </c>
      <c r="B22" s="14">
        <f>'Result for all tests - Result f'!H22</f>
        <v>0</v>
      </c>
      <c r="C22" s="14">
        <f>'Result for all tests - Result f'!N22</f>
        <v>0</v>
      </c>
      <c r="D22" s="14">
        <f>'Result for all tests - Result f'!T22</f>
        <v>0</v>
      </c>
      <c r="E22" s="14">
        <f t="shared" si="0"/>
        <v>0</v>
      </c>
      <c r="F22" s="14">
        <f t="shared" si="1"/>
        <v>0</v>
      </c>
      <c r="H22" s="14">
        <f>'Result for all tests - Result f'!C22</f>
        <v>994.42373779876004</v>
      </c>
      <c r="I22" s="14">
        <f>'Result for all tests - Result f'!I22</f>
        <v>9.5207523703098396</v>
      </c>
      <c r="J22" s="14">
        <f>'Result for all tests - Result f'!O22</f>
        <v>332.36370710682399</v>
      </c>
      <c r="K22" s="14">
        <f>'Result for all tests - Result f'!U22</f>
        <v>19.289066712892101</v>
      </c>
      <c r="L22" s="14">
        <f t="shared" si="2"/>
        <v>1355.5972639887859</v>
      </c>
      <c r="M22" s="14">
        <f t="shared" si="3"/>
        <v>338.89931599719648</v>
      </c>
      <c r="O22" s="14">
        <f>'Result for all tests - Result f'!D22</f>
        <v>608913.41165258805</v>
      </c>
      <c r="P22" s="14">
        <f>'Result for all tests - Result f'!J22</f>
        <v>-24.496782139272302</v>
      </c>
      <c r="Q22" s="14">
        <f>'Result for all tests - Result f'!P22</f>
        <v>41448.436079546802</v>
      </c>
      <c r="R22" s="14">
        <f>'Result for all tests - Result f'!V22</f>
        <v>-5.6681688968864101</v>
      </c>
      <c r="S22" s="14">
        <f t="shared" si="4"/>
        <v>650331.68278109864</v>
      </c>
      <c r="T22" s="14">
        <f t="shared" si="5"/>
        <v>162582.92069527466</v>
      </c>
      <c r="V22" s="14">
        <f>'Result for all tests - Result f'!E22</f>
        <v>483611755.04525501</v>
      </c>
      <c r="W22" s="14">
        <f>'Result for all tests - Result f'!K22</f>
        <v>1529.5468030726399</v>
      </c>
      <c r="X22" s="14">
        <f>'Result for all tests - Result f'!Q22</f>
        <v>10114945.7333463</v>
      </c>
      <c r="Y22" s="14">
        <f>'Result for all tests - Result f'!W22</f>
        <v>1524.0024103057001</v>
      </c>
      <c r="Z22" s="14">
        <f t="shared" si="6"/>
        <v>493729754.32781464</v>
      </c>
      <c r="AA22" s="14">
        <f t="shared" si="7"/>
        <v>123432438.58195366</v>
      </c>
    </row>
    <row r="23" spans="1:27" ht="32.1" customHeight="1">
      <c r="A23" s="14">
        <f>'Result for all tests - Result f'!B23</f>
        <v>0</v>
      </c>
      <c r="B23" s="14">
        <f>'Result for all tests - Result f'!H23</f>
        <v>0</v>
      </c>
      <c r="C23" s="14">
        <f>'Result for all tests - Result f'!N23</f>
        <v>0</v>
      </c>
      <c r="D23" s="14">
        <f>'Result for all tests - Result f'!T23</f>
        <v>0</v>
      </c>
      <c r="E23" s="14">
        <f t="shared" si="0"/>
        <v>0</v>
      </c>
      <c r="F23" s="14">
        <f t="shared" si="1"/>
        <v>0</v>
      </c>
      <c r="H23" s="14">
        <f>'Result for all tests - Result f'!C23</f>
        <v>1022.35079545896</v>
      </c>
      <c r="I23" s="14">
        <f>'Result for all tests - Result f'!I23</f>
        <v>18.3561997342259</v>
      </c>
      <c r="J23" s="14">
        <f>'Result for all tests - Result f'!O23</f>
        <v>408.29066718343199</v>
      </c>
      <c r="K23" s="14">
        <f>'Result for all tests - Result f'!U23</f>
        <v>21.688833331841401</v>
      </c>
      <c r="L23" s="14">
        <f t="shared" si="2"/>
        <v>1470.6864957084592</v>
      </c>
      <c r="M23" s="14">
        <f t="shared" si="3"/>
        <v>367.67162392711481</v>
      </c>
      <c r="O23" s="14">
        <f>'Result for all tests - Result f'!D23</f>
        <v>324813.19372494298</v>
      </c>
      <c r="P23" s="14">
        <f>'Result for all tests - Result f'!J23</f>
        <v>-138.64033254123299</v>
      </c>
      <c r="Q23" s="14">
        <f>'Result for all tests - Result f'!P23</f>
        <v>44152.828667251597</v>
      </c>
      <c r="R23" s="14">
        <f>'Result for all tests - Result f'!V23</f>
        <v>7.5502750771773304</v>
      </c>
      <c r="S23" s="14">
        <f t="shared" si="4"/>
        <v>368834.93233473046</v>
      </c>
      <c r="T23" s="14">
        <f t="shared" si="5"/>
        <v>92208.733083682615</v>
      </c>
      <c r="V23" s="14">
        <f>'Result for all tests - Result f'!E23</f>
        <v>160346869.048605</v>
      </c>
      <c r="W23" s="14">
        <f>'Result for all tests - Result f'!K23</f>
        <v>8438.9148280626596</v>
      </c>
      <c r="X23" s="14">
        <f>'Result for all tests - Result f'!Q23</f>
        <v>9372798.1417379491</v>
      </c>
      <c r="Y23" s="14">
        <f>'Result for all tests - Result f'!W23</f>
        <v>1715.8682488760301</v>
      </c>
      <c r="Z23" s="14">
        <f t="shared" si="6"/>
        <v>169729821.97341987</v>
      </c>
      <c r="AA23" s="14">
        <f t="shared" si="7"/>
        <v>42432455.493354969</v>
      </c>
    </row>
    <row r="24" spans="1:27" ht="32.1" customHeight="1">
      <c r="A24" s="14">
        <f>'Result for all tests - Result f'!B24</f>
        <v>0</v>
      </c>
      <c r="B24" s="14">
        <f>'Result for all tests - Result f'!H24</f>
        <v>0</v>
      </c>
      <c r="C24" s="14">
        <f>'Result for all tests - Result f'!N24</f>
        <v>0</v>
      </c>
      <c r="D24" s="14">
        <f>'Result for all tests - Result f'!T24</f>
        <v>0</v>
      </c>
      <c r="E24" s="14">
        <f t="shared" si="0"/>
        <v>0</v>
      </c>
      <c r="F24" s="14">
        <f t="shared" si="1"/>
        <v>0</v>
      </c>
      <c r="H24" s="14">
        <f>'Result for all tests - Result f'!C24</f>
        <v>271.00696167057299</v>
      </c>
      <c r="I24" s="14">
        <f>'Result for all tests - Result f'!I24</f>
        <v>17.299593107091798</v>
      </c>
      <c r="J24" s="14">
        <f>'Result for all tests - Result f'!O24</f>
        <v>400.88221323530098</v>
      </c>
      <c r="K24" s="14">
        <f>'Result for all tests - Result f'!U24</f>
        <v>22.298944251187802</v>
      </c>
      <c r="L24" s="14">
        <f t="shared" si="2"/>
        <v>711.48771226415352</v>
      </c>
      <c r="M24" s="14">
        <f t="shared" si="3"/>
        <v>177.87192806603838</v>
      </c>
      <c r="O24" s="14">
        <f>'Result for all tests - Result f'!D24</f>
        <v>50605.522663500502</v>
      </c>
      <c r="P24" s="14">
        <f>'Result for all tests - Result f'!J24</f>
        <v>-39.941564929181403</v>
      </c>
      <c r="Q24" s="14">
        <f>'Result for all tests - Result f'!P24</f>
        <v>72330.566224962502</v>
      </c>
      <c r="R24" s="14">
        <f>'Result for all tests - Result f'!V24</f>
        <v>-21.525525850191801</v>
      </c>
      <c r="S24" s="14">
        <f t="shared" si="4"/>
        <v>122874.62179768363</v>
      </c>
      <c r="T24" s="14">
        <f t="shared" si="5"/>
        <v>30718.655449420909</v>
      </c>
      <c r="V24" s="14">
        <f>'Result for all tests - Result f'!E24</f>
        <v>15576622.303797601</v>
      </c>
      <c r="W24" s="14">
        <f>'Result for all tests - Result f'!K24</f>
        <v>2566.9827287243902</v>
      </c>
      <c r="X24" s="14">
        <f>'Result for all tests - Result f'!Q24</f>
        <v>33209591.542277299</v>
      </c>
      <c r="Y24" s="14">
        <f>'Result for all tests - Result f'!W24</f>
        <v>2745.6056792742102</v>
      </c>
      <c r="Z24" s="14">
        <f t="shared" si="6"/>
        <v>48791526.434482902</v>
      </c>
      <c r="AA24" s="14">
        <f t="shared" si="7"/>
        <v>12197881.608620726</v>
      </c>
    </row>
    <row r="25" spans="1:27" ht="32.1" customHeight="1">
      <c r="A25" s="14">
        <f>'Result for all tests - Result f'!B25</f>
        <v>0</v>
      </c>
      <c r="B25" s="14">
        <f>'Result for all tests - Result f'!H25</f>
        <v>0</v>
      </c>
      <c r="C25" s="14">
        <f>'Result for all tests - Result f'!N25</f>
        <v>0</v>
      </c>
      <c r="D25" s="14">
        <f>'Result for all tests - Result f'!T25</f>
        <v>0</v>
      </c>
      <c r="E25" s="14">
        <f t="shared" si="0"/>
        <v>0</v>
      </c>
      <c r="F25" s="14">
        <f t="shared" si="1"/>
        <v>0</v>
      </c>
      <c r="H25" s="14">
        <f>'Result for all tests - Result f'!C25</f>
        <v>146.89044343142001</v>
      </c>
      <c r="I25" s="14">
        <f>'Result for all tests - Result f'!I25</f>
        <v>8.54779464425215</v>
      </c>
      <c r="J25" s="14">
        <f>'Result for all tests - Result f'!O25</f>
        <v>550.01223462297901</v>
      </c>
      <c r="K25" s="14">
        <f>'Result for all tests - Result f'!U25</f>
        <v>23.615849414218101</v>
      </c>
      <c r="L25" s="14">
        <f t="shared" si="2"/>
        <v>729.06632211286933</v>
      </c>
      <c r="M25" s="14">
        <f t="shared" si="3"/>
        <v>182.26658052821733</v>
      </c>
      <c r="O25" s="14">
        <f>'Result for all tests - Result f'!D25</f>
        <v>25682.029990153202</v>
      </c>
      <c r="P25" s="14">
        <f>'Result for all tests - Result f'!J25</f>
        <v>-12.189402403665699</v>
      </c>
      <c r="Q25" s="14">
        <f>'Result for all tests - Result f'!P25</f>
        <v>128040.828516179</v>
      </c>
      <c r="R25" s="14">
        <f>'Result for all tests - Result f'!V25</f>
        <v>-14.397015240124601</v>
      </c>
      <c r="S25" s="14">
        <f t="shared" si="4"/>
        <v>153696.27208868839</v>
      </c>
      <c r="T25" s="14">
        <f t="shared" si="5"/>
        <v>38424.068022172098</v>
      </c>
      <c r="V25" s="14">
        <f>'Result for all tests - Result f'!E25</f>
        <v>7996174.0759884398</v>
      </c>
      <c r="W25" s="14">
        <f>'Result for all tests - Result f'!K25</f>
        <v>553.06210157013095</v>
      </c>
      <c r="X25" s="14">
        <f>'Result for all tests - Result f'!Q25</f>
        <v>58785856.4958992</v>
      </c>
      <c r="Y25" s="14">
        <f>'Result for all tests - Result f'!W25</f>
        <v>2590.9023380744302</v>
      </c>
      <c r="Z25" s="14">
        <f t="shared" si="6"/>
        <v>66785174.53632728</v>
      </c>
      <c r="AA25" s="14">
        <f t="shared" si="7"/>
        <v>16696293.63408182</v>
      </c>
    </row>
    <row r="26" spans="1:27" ht="32.1" customHeight="1">
      <c r="A26" s="14">
        <f>'Result for all tests - Result f'!B26</f>
        <v>0</v>
      </c>
      <c r="B26" s="14">
        <f>'Result for all tests - Result f'!H26</f>
        <v>0</v>
      </c>
      <c r="C26" s="14">
        <f>'Result for all tests - Result f'!N26</f>
        <v>0</v>
      </c>
      <c r="D26" s="14">
        <f>'Result for all tests - Result f'!T26</f>
        <v>0</v>
      </c>
      <c r="E26" s="14">
        <f t="shared" si="0"/>
        <v>0</v>
      </c>
      <c r="F26" s="14">
        <f t="shared" si="1"/>
        <v>0</v>
      </c>
      <c r="H26" s="14">
        <f>'Result for all tests - Result f'!C26</f>
        <v>88.932169855971694</v>
      </c>
      <c r="I26" s="14">
        <f>'Result for all tests - Result f'!I26</f>
        <v>12.000507180329199</v>
      </c>
      <c r="J26" s="14">
        <f>'Result for all tests - Result f'!O26</f>
        <v>782.04401191850297</v>
      </c>
      <c r="K26" s="14">
        <f>'Result for all tests - Result f'!U26</f>
        <v>30.810200478928</v>
      </c>
      <c r="L26" s="14">
        <f t="shared" si="2"/>
        <v>913.78688943373186</v>
      </c>
      <c r="M26" s="14">
        <f t="shared" si="3"/>
        <v>228.44672235843296</v>
      </c>
      <c r="O26" s="14">
        <f>'Result for all tests - Result f'!D26</f>
        <v>5688.4832356143497</v>
      </c>
      <c r="P26" s="14">
        <f>'Result for all tests - Result f'!J26</f>
        <v>2.2052974051382499</v>
      </c>
      <c r="Q26" s="14">
        <f>'Result for all tests - Result f'!P26</f>
        <v>130162.675977085</v>
      </c>
      <c r="R26" s="14">
        <f>'Result for all tests - Result f'!V26</f>
        <v>-12.9554145582785</v>
      </c>
      <c r="S26" s="14">
        <f t="shared" si="4"/>
        <v>135840.40909554623</v>
      </c>
      <c r="T26" s="14">
        <f t="shared" si="5"/>
        <v>33960.102273886558</v>
      </c>
      <c r="V26" s="14">
        <f>'Result for all tests - Result f'!E26</f>
        <v>645557.04873096501</v>
      </c>
      <c r="W26" s="14">
        <f>'Result for all tests - Result f'!K26</f>
        <v>659.25067568898203</v>
      </c>
      <c r="X26" s="14">
        <f>'Result for all tests - Result f'!Q26</f>
        <v>42230040.187761299</v>
      </c>
      <c r="Y26" s="14">
        <f>'Result for all tests - Result f'!W26</f>
        <v>4245.3325767309898</v>
      </c>
      <c r="Z26" s="14">
        <f t="shared" si="6"/>
        <v>42880501.819744684</v>
      </c>
      <c r="AA26" s="14">
        <f t="shared" si="7"/>
        <v>10720125.454936171</v>
      </c>
    </row>
    <row r="27" spans="1:27" ht="32.1" customHeight="1">
      <c r="A27" s="14">
        <f>'Result for all tests - Result f'!B27</f>
        <v>0</v>
      </c>
      <c r="B27" s="14">
        <f>'Result for all tests - Result f'!H27</f>
        <v>0</v>
      </c>
      <c r="C27" s="14">
        <f>'Result for all tests - Result f'!N27</f>
        <v>0</v>
      </c>
      <c r="D27" s="14">
        <f>'Result for all tests - Result f'!T27</f>
        <v>0</v>
      </c>
      <c r="E27" s="14">
        <f t="shared" si="0"/>
        <v>0</v>
      </c>
      <c r="F27" s="14">
        <f t="shared" si="1"/>
        <v>0</v>
      </c>
      <c r="H27" s="14">
        <f>'Result for all tests - Result f'!C27</f>
        <v>464.73218107590299</v>
      </c>
      <c r="I27" s="14">
        <f>'Result for all tests - Result f'!I27</f>
        <v>10.2905513483162</v>
      </c>
      <c r="J27" s="14">
        <f>'Result for all tests - Result f'!O27</f>
        <v>764.38494060675396</v>
      </c>
      <c r="K27" s="14">
        <f>'Result for all tests - Result f'!U27</f>
        <v>27.741849150386201</v>
      </c>
      <c r="L27" s="14">
        <f t="shared" si="2"/>
        <v>1267.1495221813593</v>
      </c>
      <c r="M27" s="14">
        <f t="shared" si="3"/>
        <v>316.78738054533983</v>
      </c>
      <c r="O27" s="14">
        <f>'Result for all tests - Result f'!D27</f>
        <v>142755.539843356</v>
      </c>
      <c r="P27" s="14">
        <f>'Result for all tests - Result f'!J27</f>
        <v>-44.088139560571797</v>
      </c>
      <c r="Q27" s="14">
        <f>'Result for all tests - Result f'!P27</f>
        <v>138410.433975805</v>
      </c>
      <c r="R27" s="14">
        <f>'Result for all tests - Result f'!V27</f>
        <v>-14.6745577605843</v>
      </c>
      <c r="S27" s="14">
        <f t="shared" si="4"/>
        <v>281107.21112183982</v>
      </c>
      <c r="T27" s="14">
        <f t="shared" si="5"/>
        <v>70276.802780459955</v>
      </c>
      <c r="V27" s="14">
        <f>'Result for all tests - Result f'!E27</f>
        <v>78647052.375575706</v>
      </c>
      <c r="W27" s="14">
        <f>'Result for all tests - Result f'!K27</f>
        <v>1734.30532180456</v>
      </c>
      <c r="X27" s="14">
        <f>'Result for all tests - Result f'!Q27</f>
        <v>45852981.362335801</v>
      </c>
      <c r="Y27" s="14">
        <f>'Result for all tests - Result f'!W27</f>
        <v>3434.7077523275998</v>
      </c>
      <c r="Z27" s="14">
        <f t="shared" si="6"/>
        <v>124505202.75098564</v>
      </c>
      <c r="AA27" s="14">
        <f t="shared" si="7"/>
        <v>31126300.687746409</v>
      </c>
    </row>
    <row r="28" spans="1:27" ht="32.1" customHeight="1">
      <c r="A28" s="14">
        <f>'Result for all tests - Result f'!B28</f>
        <v>0</v>
      </c>
      <c r="B28" s="14">
        <f>'Result for all tests - Result f'!H28</f>
        <v>0</v>
      </c>
      <c r="C28" s="14">
        <f>'Result for all tests - Result f'!N28</f>
        <v>0</v>
      </c>
      <c r="D28" s="14">
        <f>'Result for all tests - Result f'!T28</f>
        <v>0</v>
      </c>
      <c r="E28" s="14">
        <f t="shared" si="0"/>
        <v>0</v>
      </c>
      <c r="F28" s="14">
        <f t="shared" si="1"/>
        <v>0</v>
      </c>
      <c r="H28" s="14">
        <f>'Result for all tests - Result f'!C28</f>
        <v>1970.2306672715599</v>
      </c>
      <c r="I28" s="14">
        <f>'Result for all tests - Result f'!I28</f>
        <v>37.078790214319199</v>
      </c>
      <c r="J28" s="14">
        <f>'Result for all tests - Result f'!O28</f>
        <v>235.44408472219601</v>
      </c>
      <c r="K28" s="14">
        <f>'Result for all tests - Result f'!U28</f>
        <v>14.167984186359901</v>
      </c>
      <c r="L28" s="14">
        <f t="shared" si="2"/>
        <v>2256.9215263944347</v>
      </c>
      <c r="M28" s="14">
        <f t="shared" si="3"/>
        <v>564.23038159860869</v>
      </c>
      <c r="O28" s="14">
        <f>'Result for all tests - Result f'!D28</f>
        <v>454455.01456602901</v>
      </c>
      <c r="P28" s="14">
        <f>'Result for all tests - Result f'!J28</f>
        <v>-112.969386975661</v>
      </c>
      <c r="Q28" s="14">
        <f>'Result for all tests - Result f'!P28</f>
        <v>31700.1478411186</v>
      </c>
      <c r="R28" s="14">
        <f>'Result for all tests - Result f'!V28</f>
        <v>-8.4460831977226203</v>
      </c>
      <c r="S28" s="14">
        <f t="shared" si="4"/>
        <v>486033.74693697423</v>
      </c>
      <c r="T28" s="14">
        <f t="shared" si="5"/>
        <v>121508.43673424356</v>
      </c>
      <c r="V28" s="14">
        <f>'Result for all tests - Result f'!E28</f>
        <v>194169723.94085601</v>
      </c>
      <c r="W28" s="14">
        <f>'Result for all tests - Result f'!K28</f>
        <v>7842.2606441993503</v>
      </c>
      <c r="X28" s="14">
        <f>'Result for all tests - Result f'!Q28</f>
        <v>8439859.02190727</v>
      </c>
      <c r="Y28" s="14">
        <f>'Result for all tests - Result f'!W28</f>
        <v>1046.7760802917901</v>
      </c>
      <c r="Z28" s="14">
        <f t="shared" si="6"/>
        <v>202618471.99948776</v>
      </c>
      <c r="AA28" s="14">
        <f t="shared" si="7"/>
        <v>50654617.999871939</v>
      </c>
    </row>
    <row r="29" spans="1:27" ht="32.1" customHeight="1">
      <c r="A29" s="14">
        <f>'Result for all tests - Result f'!B29</f>
        <v>0</v>
      </c>
      <c r="B29" s="14">
        <f>'Result for all tests - Result f'!H29</f>
        <v>0</v>
      </c>
      <c r="C29" s="14">
        <f>'Result for all tests - Result f'!N29</f>
        <v>0</v>
      </c>
      <c r="D29" s="14">
        <f>'Result for all tests - Result f'!T29</f>
        <v>0</v>
      </c>
      <c r="E29" s="14">
        <f t="shared" si="0"/>
        <v>0</v>
      </c>
      <c r="F29" s="14">
        <f t="shared" si="1"/>
        <v>0</v>
      </c>
      <c r="H29" s="14">
        <f>'Result for all tests - Result f'!C29</f>
        <v>193.63788708633999</v>
      </c>
      <c r="I29" s="14">
        <f>'Result for all tests - Result f'!I29</f>
        <v>13.413116674274701</v>
      </c>
      <c r="J29" s="14">
        <f>'Result for all tests - Result f'!O29</f>
        <v>972.05428092582702</v>
      </c>
      <c r="K29" s="14">
        <f>'Result for all tests - Result f'!U29</f>
        <v>24.984087409286701</v>
      </c>
      <c r="L29" s="14">
        <f t="shared" si="2"/>
        <v>1204.0893720957285</v>
      </c>
      <c r="M29" s="14">
        <f t="shared" si="3"/>
        <v>301.02234302393214</v>
      </c>
      <c r="O29" s="14">
        <f>'Result for all tests - Result f'!D29</f>
        <v>21354.552039877701</v>
      </c>
      <c r="P29" s="14">
        <f>'Result for all tests - Result f'!J29</f>
        <v>-17.695728413431201</v>
      </c>
      <c r="Q29" s="14">
        <f>'Result for all tests - Result f'!P29</f>
        <v>201626.37217941499</v>
      </c>
      <c r="R29" s="14">
        <f>'Result for all tests - Result f'!V29</f>
        <v>-49.305166194234502</v>
      </c>
      <c r="S29" s="14">
        <f t="shared" si="4"/>
        <v>222913.92332468502</v>
      </c>
      <c r="T29" s="14">
        <f t="shared" si="5"/>
        <v>55728.480831171255</v>
      </c>
      <c r="V29" s="14">
        <f>'Result for all tests - Result f'!E29</f>
        <v>3605988.0235753902</v>
      </c>
      <c r="W29" s="14">
        <f>'Result for all tests - Result f'!K29</f>
        <v>1281.79290309422</v>
      </c>
      <c r="X29" s="14">
        <f>'Result for all tests - Result f'!Q29</f>
        <v>71294795.647600397</v>
      </c>
      <c r="Y29" s="14">
        <f>'Result for all tests - Result f'!W29</f>
        <v>3610.8423787730298</v>
      </c>
      <c r="Z29" s="14">
        <f t="shared" si="6"/>
        <v>74905676.306457669</v>
      </c>
      <c r="AA29" s="14">
        <f t="shared" si="7"/>
        <v>18726419.076614417</v>
      </c>
    </row>
    <row r="30" spans="1:27" ht="32.1" customHeight="1">
      <c r="A30" s="14">
        <f>'Result for all tests - Result f'!B30</f>
        <v>0</v>
      </c>
      <c r="B30" s="14">
        <f>'Result for all tests - Result f'!H30</f>
        <v>0</v>
      </c>
      <c r="C30" s="14">
        <f>'Result for all tests - Result f'!N30</f>
        <v>0</v>
      </c>
      <c r="D30" s="14">
        <f>'Result for all tests - Result f'!T30</f>
        <v>0</v>
      </c>
      <c r="E30" s="14">
        <f t="shared" si="0"/>
        <v>0</v>
      </c>
      <c r="F30" s="14">
        <f t="shared" si="1"/>
        <v>0</v>
      </c>
      <c r="H30" s="14">
        <f>'Result for all tests - Result f'!C30</f>
        <v>2123.3067480787499</v>
      </c>
      <c r="I30" s="14">
        <f>'Result for all tests - Result f'!I30</f>
        <v>36.720530206597203</v>
      </c>
      <c r="J30" s="14">
        <f>'Result for all tests - Result f'!O30</f>
        <v>581.76495264883204</v>
      </c>
      <c r="K30" s="14">
        <f>'Result for all tests - Result f'!U30</f>
        <v>29.245065762607101</v>
      </c>
      <c r="L30" s="14">
        <f t="shared" si="2"/>
        <v>2771.0372966967866</v>
      </c>
      <c r="M30" s="14">
        <f t="shared" si="3"/>
        <v>692.75932417419665</v>
      </c>
      <c r="O30" s="14">
        <f>'Result for all tests - Result f'!D30</f>
        <v>562873.14662324497</v>
      </c>
      <c r="P30" s="14">
        <f>'Result for all tests - Result f'!J30</f>
        <v>-111.753433760947</v>
      </c>
      <c r="Q30" s="14">
        <f>'Result for all tests - Result f'!P30</f>
        <v>78235.029699397899</v>
      </c>
      <c r="R30" s="14">
        <f>'Result for all tests - Result f'!V30</f>
        <v>-10.4510865116969</v>
      </c>
      <c r="S30" s="14">
        <f t="shared" si="4"/>
        <v>640985.97180237016</v>
      </c>
      <c r="T30" s="14">
        <f t="shared" si="5"/>
        <v>160246.49295059254</v>
      </c>
      <c r="V30" s="14">
        <f>'Result for all tests - Result f'!E30</f>
        <v>248896054.16025999</v>
      </c>
      <c r="W30" s="14">
        <f>'Result for all tests - Result f'!K30</f>
        <v>7905.3821292525099</v>
      </c>
      <c r="X30" s="14">
        <f>'Result for all tests - Result f'!Q30</f>
        <v>22602768.362791099</v>
      </c>
      <c r="Y30" s="14">
        <f>'Result for all tests - Result f'!W30</f>
        <v>3244.6332752263302</v>
      </c>
      <c r="Z30" s="14">
        <f t="shared" si="6"/>
        <v>271509972.53845555</v>
      </c>
      <c r="AA30" s="14">
        <f t="shared" si="7"/>
        <v>67877493.134613886</v>
      </c>
    </row>
    <row r="31" spans="1:27" ht="32.1" customHeight="1">
      <c r="A31" s="14">
        <f>'Result for all tests - Result f'!B31</f>
        <v>0</v>
      </c>
      <c r="B31" s="14">
        <f>'Result for all tests - Result f'!H31</f>
        <v>0</v>
      </c>
      <c r="C31" s="14">
        <f>'Result for all tests - Result f'!N31</f>
        <v>0</v>
      </c>
      <c r="D31" s="14">
        <f>'Result for all tests - Result f'!T31</f>
        <v>0</v>
      </c>
      <c r="E31" s="14">
        <f t="shared" si="0"/>
        <v>0</v>
      </c>
      <c r="F31" s="14">
        <f t="shared" si="1"/>
        <v>0</v>
      </c>
      <c r="H31" s="14">
        <f>'Result for all tests - Result f'!C31</f>
        <v>30.422944297126399</v>
      </c>
      <c r="I31" s="14">
        <f>'Result for all tests - Result f'!I31</f>
        <v>7.6913453664054003</v>
      </c>
      <c r="J31" s="14">
        <f>'Result for all tests - Result f'!O31</f>
        <v>848.44124410824304</v>
      </c>
      <c r="K31" s="14">
        <f>'Result for all tests - Result f'!U31</f>
        <v>31.992855028698699</v>
      </c>
      <c r="L31" s="14">
        <f t="shared" si="2"/>
        <v>918.54838880047362</v>
      </c>
      <c r="M31" s="14">
        <f t="shared" si="3"/>
        <v>229.6370972001184</v>
      </c>
      <c r="O31" s="14">
        <f>'Result for all tests - Result f'!D31</f>
        <v>1495.81786616104</v>
      </c>
      <c r="P31" s="14">
        <f>'Result for all tests - Result f'!J31</f>
        <v>-6.6430958825866497</v>
      </c>
      <c r="Q31" s="14">
        <f>'Result for all tests - Result f'!P31</f>
        <v>166245.18178324099</v>
      </c>
      <c r="R31" s="14">
        <f>'Result for all tests - Result f'!V31</f>
        <v>-26.066184004694598</v>
      </c>
      <c r="S31" s="14">
        <f t="shared" si="4"/>
        <v>167708.29036951475</v>
      </c>
      <c r="T31" s="14">
        <f t="shared" si="5"/>
        <v>41927.072592378689</v>
      </c>
      <c r="V31" s="14">
        <f>'Result for all tests - Result f'!E31</f>
        <v>131951.477029434</v>
      </c>
      <c r="W31" s="14">
        <f>'Result for all tests - Result f'!K31</f>
        <v>495.21976417382302</v>
      </c>
      <c r="X31" s="14">
        <f>'Result for all tests - Result f'!Q31</f>
        <v>60410915.7373119</v>
      </c>
      <c r="Y31" s="14">
        <f>'Result for all tests - Result f'!W31</f>
        <v>4627.2179444412996</v>
      </c>
      <c r="Z31" s="14">
        <f t="shared" si="6"/>
        <v>60547989.652049951</v>
      </c>
      <c r="AA31" s="14">
        <f t="shared" si="7"/>
        <v>15136997.413012488</v>
      </c>
    </row>
    <row r="32" spans="1:27" ht="32.1" customHeight="1">
      <c r="A32" s="14">
        <f>'Result for all tests - Result f'!B32</f>
        <v>0</v>
      </c>
      <c r="B32" s="14">
        <f>'Result for all tests - Result f'!H32</f>
        <v>0</v>
      </c>
      <c r="C32" s="14">
        <f>'Result for all tests - Result f'!N32</f>
        <v>0</v>
      </c>
      <c r="D32" s="14">
        <f>'Result for all tests - Result f'!T32</f>
        <v>0</v>
      </c>
      <c r="E32" s="14">
        <f t="shared" si="0"/>
        <v>0</v>
      </c>
      <c r="F32" s="14">
        <f t="shared" si="1"/>
        <v>0</v>
      </c>
      <c r="H32" s="14">
        <f>'Result for all tests - Result f'!C32</f>
        <v>122.924078643461</v>
      </c>
      <c r="I32" s="14">
        <f>'Result for all tests - Result f'!I32</f>
        <v>7.9301325620269196</v>
      </c>
      <c r="J32" s="14">
        <f>'Result for all tests - Result f'!O32</f>
        <v>969.23186651712103</v>
      </c>
      <c r="K32" s="14">
        <f>'Result for all tests - Result f'!U32</f>
        <v>31.190146021295099</v>
      </c>
      <c r="L32" s="14">
        <f t="shared" si="2"/>
        <v>1131.276223743904</v>
      </c>
      <c r="M32" s="14">
        <f t="shared" si="3"/>
        <v>282.819055935976</v>
      </c>
      <c r="O32" s="14">
        <f>'Result for all tests - Result f'!D32</f>
        <v>13247.965086661001</v>
      </c>
      <c r="P32" s="14">
        <f>'Result for all tests - Result f'!J32</f>
        <v>-6.0431888036509296</v>
      </c>
      <c r="Q32" s="14">
        <f>'Result for all tests - Result f'!P32</f>
        <v>185127.903377526</v>
      </c>
      <c r="R32" s="14">
        <f>'Result for all tests - Result f'!V32</f>
        <v>-34.936711645074297</v>
      </c>
      <c r="S32" s="14">
        <f t="shared" si="4"/>
        <v>198334.88856373829</v>
      </c>
      <c r="T32" s="14">
        <f t="shared" si="5"/>
        <v>49583.722140934573</v>
      </c>
      <c r="V32" s="14">
        <f>'Result for all tests - Result f'!E32</f>
        <v>2540322.1537053599</v>
      </c>
      <c r="W32" s="14">
        <f>'Result for all tests - Result f'!K32</f>
        <v>547.282252722929</v>
      </c>
      <c r="X32" s="14">
        <f>'Result for all tests - Result f'!Q32</f>
        <v>58490491.016111903</v>
      </c>
      <c r="Y32" s="14">
        <f>'Result for all tests - Result f'!W32</f>
        <v>4209.6585335984701</v>
      </c>
      <c r="Z32" s="14">
        <f t="shared" si="6"/>
        <v>61035570.110603578</v>
      </c>
      <c r="AA32" s="14">
        <f t="shared" si="7"/>
        <v>15258892.527650895</v>
      </c>
    </row>
    <row r="33" spans="1:27" ht="32.1" customHeight="1" thickBot="1">
      <c r="A33" s="14">
        <f>'Result for all tests - Result f'!B33</f>
        <v>0</v>
      </c>
      <c r="B33" s="14">
        <f>'Result for all tests - Result f'!H33</f>
        <v>0</v>
      </c>
      <c r="C33" s="14">
        <f>'Result for all tests - Result f'!N33</f>
        <v>0</v>
      </c>
      <c r="D33" s="16">
        <f>'Result for all tests - Result f'!T33</f>
        <v>0</v>
      </c>
      <c r="E33" s="16">
        <f t="shared" si="0"/>
        <v>0</v>
      </c>
      <c r="F33" s="16">
        <f t="shared" si="1"/>
        <v>0</v>
      </c>
      <c r="H33" s="14">
        <f>'Result for all tests - Result f'!C33</f>
        <v>51.545103678491898</v>
      </c>
      <c r="I33" s="14">
        <f>'Result for all tests - Result f'!I33</f>
        <v>7.8799009194128704</v>
      </c>
      <c r="J33" s="14">
        <f>'Result for all tests - Result f'!O33</f>
        <v>1009.17686651376</v>
      </c>
      <c r="K33" s="14">
        <f>'Result for all tests - Result f'!U33</f>
        <v>28.994474685315001</v>
      </c>
      <c r="L33" s="14">
        <f t="shared" si="2"/>
        <v>1097.5963457969799</v>
      </c>
      <c r="M33" s="14">
        <f t="shared" si="3"/>
        <v>274.39908644924498</v>
      </c>
      <c r="O33" s="14">
        <f>'Result for all tests - Result f'!D33</f>
        <v>7118.0850941749904</v>
      </c>
      <c r="P33" s="14">
        <f>'Result for all tests - Result f'!J33</f>
        <v>-3.1071770136695398</v>
      </c>
      <c r="Q33" s="14">
        <f>'Result for all tests - Result f'!P33</f>
        <v>186110.73621822899</v>
      </c>
      <c r="R33" s="14">
        <f>'Result for all tests - Result f'!V33</f>
        <v>-47.688605835203099</v>
      </c>
      <c r="S33" s="14">
        <f t="shared" si="4"/>
        <v>193178.02552955513</v>
      </c>
      <c r="T33" s="14">
        <f t="shared" si="5"/>
        <v>48294.506382388783</v>
      </c>
      <c r="V33" s="14">
        <f>'Result for all tests - Result f'!E33</f>
        <v>2373488.67855572</v>
      </c>
      <c r="W33" s="14">
        <f>'Result for all tests - Result f'!K33</f>
        <v>276.15903470977503</v>
      </c>
      <c r="X33" s="14">
        <f>'Result for all tests - Result f'!Q33</f>
        <v>61463224.097557701</v>
      </c>
      <c r="Y33" s="14">
        <f>'Result for all tests - Result f'!W33</f>
        <v>3940.75215988537</v>
      </c>
      <c r="Z33" s="14">
        <f t="shared" si="6"/>
        <v>63840929.687308021</v>
      </c>
      <c r="AA33" s="14">
        <f t="shared" si="7"/>
        <v>15960232.421827005</v>
      </c>
    </row>
    <row r="34" spans="1:27" ht="32.1" customHeight="1" thickBot="1">
      <c r="A34" s="14"/>
      <c r="B34" s="14"/>
      <c r="C34" s="15"/>
      <c r="D34" s="17" t="s">
        <v>13</v>
      </c>
      <c r="E34" s="18">
        <f>SUM(E4:E33)</f>
        <v>0</v>
      </c>
      <c r="F34" s="19">
        <f>E34/30</f>
        <v>0</v>
      </c>
      <c r="H34" s="14"/>
      <c r="I34" s="14"/>
      <c r="J34" s="14"/>
      <c r="K34" s="17" t="s">
        <v>13</v>
      </c>
      <c r="L34" s="18">
        <f>SUM(L4:L33)</f>
        <v>37508.950767426613</v>
      </c>
      <c r="M34" s="19">
        <f>L34/30</f>
        <v>1250.2983589142204</v>
      </c>
      <c r="O34" s="14"/>
      <c r="P34" s="14"/>
      <c r="Q34" s="14"/>
      <c r="R34" s="17" t="s">
        <v>13</v>
      </c>
      <c r="S34" s="18">
        <f>SUM(S4:S33)</f>
        <v>8686694.0037493706</v>
      </c>
      <c r="T34" s="19">
        <f>S34/30</f>
        <v>289556.46679164568</v>
      </c>
      <c r="V34" s="14"/>
      <c r="W34" s="14"/>
      <c r="X34" s="14"/>
      <c r="Y34" s="17" t="s">
        <v>13</v>
      </c>
      <c r="Z34" s="18">
        <f>SUM(Z4:Z33)</f>
        <v>4259135158.5813584</v>
      </c>
      <c r="AA34" s="19">
        <f>Z34/30</f>
        <v>141971171.95271194</v>
      </c>
    </row>
  </sheetData>
  <mergeCells count="13">
    <mergeCell ref="Z2:Z3"/>
    <mergeCell ref="AA2:AA3"/>
    <mergeCell ref="A1:Y1"/>
    <mergeCell ref="V2:Y2"/>
    <mergeCell ref="O2:R2"/>
    <mergeCell ref="H2:K2"/>
    <mergeCell ref="A2:D2"/>
    <mergeCell ref="E2:E3"/>
    <mergeCell ref="F2:F3"/>
    <mergeCell ref="L2:L3"/>
    <mergeCell ref="M2:M3"/>
    <mergeCell ref="S2:S3"/>
    <mergeCell ref="T2:T3"/>
  </mergeCells>
  <pageMargins left="1" right="1" top="1" bottom="1" header="0.25" footer="0.25"/>
  <pageSetup orientation="portrait"/>
  <headerFooter>
    <oddFooter>&amp;C&amp;"Helvetica Neue,Regular"&amp;11&amp;K000000&amp;P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Result for all tests - Result f</vt:lpstr>
      <vt:lpstr>Compare all moments for all 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2018-09-13T08:16:27Z</dcterms:created>
  <dcterms:modified xsi:type="dcterms:W3CDTF">2018-09-13T08:16:27Z</dcterms:modified>
</cp:coreProperties>
</file>