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TSEP/Nordic_case_study/2022 data/optimisation_results/triton_results/"/>
    </mc:Choice>
  </mc:AlternateContent>
  <xr:revisionPtr revIDLastSave="0" documentId="13_ncr:1_{40E8D2D8-C130-D643-A38D-F9D51731B170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combined_results" sheetId="1" r:id="rId1"/>
    <sheet name="Null_c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1" i="1" l="1"/>
  <c r="W32" i="1"/>
  <c r="W33" i="1"/>
  <c r="W30" i="1"/>
  <c r="W29" i="1"/>
  <c r="W27" i="1"/>
  <c r="W28" i="1"/>
  <c r="W26" i="1"/>
  <c r="Q31" i="1"/>
  <c r="Q32" i="1"/>
  <c r="Q33" i="1"/>
  <c r="Q30" i="1"/>
  <c r="Q27" i="1"/>
  <c r="Q28" i="1"/>
  <c r="Q29" i="1"/>
  <c r="Q26" i="1"/>
  <c r="K31" i="1"/>
  <c r="K32" i="1"/>
  <c r="K33" i="1"/>
  <c r="K30" i="1"/>
  <c r="K27" i="1"/>
  <c r="K28" i="1"/>
  <c r="K29" i="1"/>
  <c r="K26" i="1"/>
  <c r="E31" i="1"/>
  <c r="E32" i="1"/>
  <c r="E33" i="1"/>
  <c r="E30" i="1"/>
  <c r="E28" i="1"/>
  <c r="E29" i="1"/>
  <c r="E27" i="1"/>
  <c r="E26" i="1"/>
  <c r="W25" i="1"/>
  <c r="W23" i="1"/>
  <c r="W24" i="1"/>
  <c r="W22" i="1"/>
  <c r="Q23" i="1"/>
  <c r="Q24" i="1"/>
  <c r="Q25" i="1"/>
  <c r="Q22" i="1"/>
  <c r="K25" i="1"/>
  <c r="K23" i="1"/>
  <c r="K24" i="1"/>
  <c r="K22" i="1"/>
  <c r="E23" i="1"/>
  <c r="E24" i="1"/>
  <c r="E25" i="1"/>
  <c r="E22" i="1"/>
</calcChain>
</file>

<file path=xl/sharedStrings.xml><?xml version="1.0" encoding="utf-8"?>
<sst xmlns="http://schemas.openxmlformats.org/spreadsheetml/2006/main" count="88" uniqueCount="35">
  <si>
    <t>Perfect competition</t>
  </si>
  <si>
    <t>Gen. budget</t>
  </si>
  <si>
    <t>Transm. Budget</t>
  </si>
  <si>
    <t>Tax</t>
  </si>
  <si>
    <t>Incentive</t>
  </si>
  <si>
    <t>obj_value</t>
  </si>
  <si>
    <t>VRES_share</t>
  </si>
  <si>
    <t>Total generation</t>
  </si>
  <si>
    <t>Tax = 1</t>
  </si>
  <si>
    <t>Tax = -1</t>
  </si>
  <si>
    <t>Generation</t>
  </si>
  <si>
    <t>Transm.</t>
  </si>
  <si>
    <t>incentive</t>
  </si>
  <si>
    <t>Low transm.  budget, high incetive</t>
  </si>
  <si>
    <t>Low transm.  budget, low incetive</t>
  </si>
  <si>
    <t>High transm.  budget, high incetive</t>
  </si>
  <si>
    <t>High transm.  budget, low incetive</t>
  </si>
  <si>
    <t>Transm. = 1</t>
  </si>
  <si>
    <t>Transm. = -1</t>
  </si>
  <si>
    <t xml:space="preserve">Generation </t>
  </si>
  <si>
    <t>High tax, high incentive</t>
  </si>
  <si>
    <t>High tax, low incentive</t>
  </si>
  <si>
    <t>Low tax, high incentive</t>
  </si>
  <si>
    <t>Low tax, low incentive</t>
  </si>
  <si>
    <t>Incentive = 1</t>
  </si>
  <si>
    <t>Incentive = -1</t>
  </si>
  <si>
    <t xml:space="preserve">Generaion </t>
  </si>
  <si>
    <t>High transm.  budget, high tax</t>
  </si>
  <si>
    <t>High transm.  budget, low tax</t>
  </si>
  <si>
    <t>Low transm.  budget, high tax</t>
  </si>
  <si>
    <t>Low transm.  budget, low tax</t>
  </si>
  <si>
    <t>NULL CASE</t>
  </si>
  <si>
    <t>Total welfare</t>
  </si>
  <si>
    <t xml:space="preserve">VRES share </t>
  </si>
  <si>
    <t xml:space="preserve">Total generation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</si>
</sst>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combined_results!$A$35:$C$42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(combined_results!$D$22:$D$25,combined_results!$P$22:$P$25)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96.04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5-254F-A331-3DB9C4059379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combined_results!$A$35:$C$42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(combined_results!$J$22:$J$25,combined_results!$V$22:$V$25)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96.04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5-254F-A331-3DB9C405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8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(combined_results!$D$148:$D$151,combined_results!$P$148:$P$151)</c:f>
              <c:numCache>
                <c:formatCode>General</c:formatCode>
                <c:ptCount val="8"/>
                <c:pt idx="0">
                  <c:v>90.12</c:v>
                </c:pt>
                <c:pt idx="1">
                  <c:v>90.12</c:v>
                </c:pt>
                <c:pt idx="2">
                  <c:v>90.12</c:v>
                </c:pt>
                <c:pt idx="3">
                  <c:v>90.12</c:v>
                </c:pt>
                <c:pt idx="4">
                  <c:v>96.04</c:v>
                </c:pt>
                <c:pt idx="5">
                  <c:v>96.04</c:v>
                </c:pt>
                <c:pt idx="6">
                  <c:v>95.72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C-0B4E-86A1-68FDCA88CFD2}"/>
            </c:ext>
          </c:extLst>
        </c:ser>
        <c:ser>
          <c:idx val="1"/>
          <c:order val="1"/>
          <c:tx>
            <c:v>Low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(combined_results!$J$148:$J$151,combined_results!$U$148:$U$151)</c:f>
              <c:numCache>
                <c:formatCode>General</c:formatCode>
                <c:ptCount val="8"/>
                <c:pt idx="0">
                  <c:v>88.84</c:v>
                </c:pt>
                <c:pt idx="1">
                  <c:v>88.84</c:v>
                </c:pt>
                <c:pt idx="2">
                  <c:v>88.84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95.72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C-0B4E-86A1-68FDCA88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8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(combined_results!$D$152:$D$155,combined_results!$P$152:$P$155)</c:f>
              <c:numCache>
                <c:formatCode>General</c:formatCode>
                <c:ptCount val="8"/>
                <c:pt idx="0">
                  <c:v>1089713834</c:v>
                </c:pt>
                <c:pt idx="1">
                  <c:v>1089713834</c:v>
                </c:pt>
                <c:pt idx="2">
                  <c:v>1089585372</c:v>
                </c:pt>
                <c:pt idx="3">
                  <c:v>1089585372</c:v>
                </c:pt>
                <c:pt idx="4">
                  <c:v>1113649476</c:v>
                </c:pt>
                <c:pt idx="5">
                  <c:v>1113649476</c:v>
                </c:pt>
                <c:pt idx="6">
                  <c:v>1111285547</c:v>
                </c:pt>
                <c:pt idx="7">
                  <c:v>1111285547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E-9B4A-8CA5-11E1C534AFC6}"/>
            </c:ext>
          </c:extLst>
        </c:ser>
        <c:ser>
          <c:idx val="1"/>
          <c:order val="1"/>
          <c:tx>
            <c:v>Low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(combined_results!$J$152:$J$155,combined_results!$U$152:$U$155)</c:f>
              <c:numCache>
                <c:formatCode>General</c:formatCode>
                <c:ptCount val="8"/>
                <c:pt idx="0">
                  <c:v>1082939454</c:v>
                </c:pt>
                <c:pt idx="1">
                  <c:v>1082939454</c:v>
                </c:pt>
                <c:pt idx="2">
                  <c:v>1082939454</c:v>
                </c:pt>
                <c:pt idx="3">
                  <c:v>1082939454</c:v>
                </c:pt>
                <c:pt idx="4">
                  <c:v>1110809439</c:v>
                </c:pt>
                <c:pt idx="5">
                  <c:v>1110809439</c:v>
                </c:pt>
                <c:pt idx="6">
                  <c:v>1108471526</c:v>
                </c:pt>
                <c:pt idx="7">
                  <c:v>1108471526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E-9B4A-8CA5-11E1C534A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15000000"/>
          <c:min val="1070000000.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incentive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(combined_results!$D$156:$D$159,combined_results!$P$156:$P$159)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668079.19999999995</c:v>
                </c:pt>
                <c:pt idx="2">
                  <c:v>663138.78</c:v>
                </c:pt>
                <c:pt idx="3">
                  <c:v>663138.78</c:v>
                </c:pt>
                <c:pt idx="4">
                  <c:v>1222410.02</c:v>
                </c:pt>
                <c:pt idx="5">
                  <c:v>1222410.02</c:v>
                </c:pt>
                <c:pt idx="6">
                  <c:v>1154423.29</c:v>
                </c:pt>
                <c:pt idx="7">
                  <c:v>1154423.29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E945-9586-194BC9A5A7B9}"/>
            </c:ext>
          </c:extLst>
        </c:ser>
        <c:ser>
          <c:idx val="1"/>
          <c:order val="1"/>
          <c:tx>
            <c:v>Low incentive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combined_results!$A$159:$A$166</c:f>
              <c:strCache>
                <c:ptCount val="8"/>
                <c:pt idx="0">
                  <c:v>High transm.  budget, high tax</c:v>
                </c:pt>
                <c:pt idx="1">
                  <c:v>High transm.  budget, low tax</c:v>
                </c:pt>
                <c:pt idx="2">
                  <c:v>Low transm.  budget, high tax</c:v>
                </c:pt>
                <c:pt idx="3">
                  <c:v>Low transm.  budget, low tax</c:v>
                </c:pt>
                <c:pt idx="4">
                  <c:v>High transm.  budget, high tax</c:v>
                </c:pt>
                <c:pt idx="5">
                  <c:v>High transm.  budget, low tax</c:v>
                </c:pt>
                <c:pt idx="6">
                  <c:v>Low transm.  budget, high tax</c:v>
                </c:pt>
                <c:pt idx="7">
                  <c:v>Low transm.  budget, low tax</c:v>
                </c:pt>
              </c:strCache>
            </c:strRef>
          </c:cat>
          <c:val>
            <c:numRef>
              <c:f>(combined_results!$J$156:$J$159,combined_results!$U$156:$U$159)</c:f>
              <c:numCache>
                <c:formatCode>General</c:formatCode>
                <c:ptCount val="8"/>
                <c:pt idx="0">
                  <c:v>597056.64</c:v>
                </c:pt>
                <c:pt idx="1">
                  <c:v>597056.64</c:v>
                </c:pt>
                <c:pt idx="2">
                  <c:v>597056.64</c:v>
                </c:pt>
                <c:pt idx="3">
                  <c:v>597056.64</c:v>
                </c:pt>
                <c:pt idx="4">
                  <c:v>1214601.05</c:v>
                </c:pt>
                <c:pt idx="5">
                  <c:v>1214601.05</c:v>
                </c:pt>
                <c:pt idx="6">
                  <c:v>1114899.33</c:v>
                </c:pt>
                <c:pt idx="7">
                  <c:v>1114899.33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1-E945-9586-194BC9A5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5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Generation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combined_results!$A$35:$A$38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combined_results!$P$22:$P$25</c:f>
              <c:numCache>
                <c:formatCode>General</c:formatCode>
                <c:ptCount val="4"/>
                <c:pt idx="0">
                  <c:v>95.72</c:v>
                </c:pt>
                <c:pt idx="1">
                  <c:v>95.72</c:v>
                </c:pt>
                <c:pt idx="2">
                  <c:v>96.04</c:v>
                </c:pt>
                <c:pt idx="3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2B4A-B158-D66DAE13C980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combined_results!$A$35:$A$38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combined_results!$V$22:$V$25</c:f>
              <c:numCache>
                <c:formatCode>General</c:formatCode>
                <c:ptCount val="4"/>
                <c:pt idx="0">
                  <c:v>95.72</c:v>
                </c:pt>
                <c:pt idx="1">
                  <c:v>95.72</c:v>
                </c:pt>
                <c:pt idx="2">
                  <c:v>96.04</c:v>
                </c:pt>
                <c:pt idx="3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6-2B4A-B158-D66DAE13C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7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welfare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combined_results!$A$35:$A$42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(combined_results!$D$26:$D$29,combined_results!$P$26:$P$29)</c:f>
              <c:numCache>
                <c:formatCode>General</c:formatCode>
                <c:ptCount val="8"/>
                <c:pt idx="0">
                  <c:v>1089713834</c:v>
                </c:pt>
                <c:pt idx="1">
                  <c:v>1082939454</c:v>
                </c:pt>
                <c:pt idx="2">
                  <c:v>1089585372</c:v>
                </c:pt>
                <c:pt idx="3">
                  <c:v>1082939454</c:v>
                </c:pt>
                <c:pt idx="4">
                  <c:v>1111285547</c:v>
                </c:pt>
                <c:pt idx="5">
                  <c:v>1108471526</c:v>
                </c:pt>
                <c:pt idx="6">
                  <c:v>1113649476</c:v>
                </c:pt>
                <c:pt idx="7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5-8748-915B-58C3E793BEB9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combined_results!$A$35:$A$42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(combined_results!$J$26:$J$29,combined_results!$V$26:$V$29)</c:f>
              <c:numCache>
                <c:formatCode>General</c:formatCode>
                <c:ptCount val="8"/>
                <c:pt idx="0">
                  <c:v>1089713834</c:v>
                </c:pt>
                <c:pt idx="1">
                  <c:v>1082939454</c:v>
                </c:pt>
                <c:pt idx="2">
                  <c:v>1089585372</c:v>
                </c:pt>
                <c:pt idx="3">
                  <c:v>1082939454</c:v>
                </c:pt>
                <c:pt idx="4">
                  <c:v>1111285547</c:v>
                </c:pt>
                <c:pt idx="5">
                  <c:v>1108471526</c:v>
                </c:pt>
                <c:pt idx="6">
                  <c:v>1113649476</c:v>
                </c:pt>
                <c:pt idx="7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5-8748-915B-58C3E793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17000000"/>
          <c:min val="1070000000.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combined_results!$A$35:$A$38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combined_results!$P$26:$P$29</c:f>
              <c:numCache>
                <c:formatCode>General</c:formatCode>
                <c:ptCount val="4"/>
                <c:pt idx="0">
                  <c:v>1111285547</c:v>
                </c:pt>
                <c:pt idx="1">
                  <c:v>1108471526</c:v>
                </c:pt>
                <c:pt idx="2">
                  <c:v>1113649476</c:v>
                </c:pt>
                <c:pt idx="3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9-F746-9F92-73FABA9CA598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combined_results!$A$35:$A$38</c:f>
              <c:strCache>
                <c:ptCount val="4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</c:strCache>
            </c:strRef>
          </c:cat>
          <c:val>
            <c:numRef>
              <c:f>combined_results!$V$26:$V$29</c:f>
              <c:numCache>
                <c:formatCode>General</c:formatCode>
                <c:ptCount val="4"/>
                <c:pt idx="0">
                  <c:v>1111285547</c:v>
                </c:pt>
                <c:pt idx="1">
                  <c:v>1108471526</c:v>
                </c:pt>
                <c:pt idx="2">
                  <c:v>1113649476</c:v>
                </c:pt>
                <c:pt idx="3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9-F746-9F92-73FABA9C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20000000"/>
          <c:min val="108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generation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combined_results!$A$35:$A$42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(combined_results!$D$30:$D$33,combined_results!$P$30:$P$33)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597056.64</c:v>
                </c:pt>
                <c:pt idx="2">
                  <c:v>663138.78</c:v>
                </c:pt>
                <c:pt idx="3">
                  <c:v>597056.64</c:v>
                </c:pt>
                <c:pt idx="4">
                  <c:v>1154423.29</c:v>
                </c:pt>
                <c:pt idx="5">
                  <c:v>1114899.33</c:v>
                </c:pt>
                <c:pt idx="6">
                  <c:v>1222410.02</c:v>
                </c:pt>
                <c:pt idx="7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2-2540-BEFB-F19552E52235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combined_results!$A$35:$A$42</c:f>
              <c:strCache>
                <c:ptCount val="8"/>
                <c:pt idx="0">
                  <c:v>Low transm.  budget, high incetive</c:v>
                </c:pt>
                <c:pt idx="1">
                  <c:v>Low transm.  budget, low incetive</c:v>
                </c:pt>
                <c:pt idx="2">
                  <c:v>High transm.  budget, high incetive</c:v>
                </c:pt>
                <c:pt idx="3">
                  <c:v>High transm.  budget, low incetive</c:v>
                </c:pt>
                <c:pt idx="4">
                  <c:v>Low transm.  budget, high incetive</c:v>
                </c:pt>
                <c:pt idx="5">
                  <c:v>Low transm.  budget, low incetive</c:v>
                </c:pt>
                <c:pt idx="6">
                  <c:v>High transm.  budget, high incetive</c:v>
                </c:pt>
                <c:pt idx="7">
                  <c:v>High transm.  budget, low incetive</c:v>
                </c:pt>
              </c:strCache>
            </c:strRef>
          </c:cat>
          <c:val>
            <c:numRef>
              <c:f>(combined_results!$J$30:$J$33,combined_results!$V$30:$V$33)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597056.64</c:v>
                </c:pt>
                <c:pt idx="2">
                  <c:v>663138.78</c:v>
                </c:pt>
                <c:pt idx="3">
                  <c:v>597056.64</c:v>
                </c:pt>
                <c:pt idx="4">
                  <c:v>1154423.29</c:v>
                </c:pt>
                <c:pt idx="5">
                  <c:v>1114899.33</c:v>
                </c:pt>
                <c:pt idx="6">
                  <c:v>1222410.02</c:v>
                </c:pt>
                <c:pt idx="7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2-2540-BEFB-F19552E5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5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 baseline="0">
                    <a:effectLst/>
                  </a:rPr>
                  <a:t>Generation (MWh)</a:t>
                </a:r>
                <a:endParaRPr lang="en-FI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</a:t>
            </a:r>
            <a:r>
              <a:rPr lang="en-GB" sz="2400" b="0" i="0" baseline="0">
                <a:latin typeface="Arial Narrow" panose="020B0604020202020204" pitchFamily="34" charset="0"/>
                <a:cs typeface="Arial Narrow" panose="020B0604020202020204" pitchFamily="34" charset="0"/>
              </a:rPr>
              <a:t> generation</a:t>
            </a:r>
            <a:endParaRPr lang="en-GB" sz="2400" b="0" i="0">
              <a:latin typeface="Arial Narrow" panose="020B0604020202020204" pitchFamily="34" charset="0"/>
              <a:cs typeface="Arial Narrow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tax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combined_results!$P$30:$P$33</c:f>
              <c:numCache>
                <c:formatCode>General</c:formatCode>
                <c:ptCount val="4"/>
                <c:pt idx="0">
                  <c:v>1154423.29</c:v>
                </c:pt>
                <c:pt idx="1">
                  <c:v>1114899.33</c:v>
                </c:pt>
                <c:pt idx="2">
                  <c:v>1222410.02</c:v>
                </c:pt>
                <c:pt idx="3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8-594F-8F3F-CFCFEC618C63}"/>
            </c:ext>
          </c:extLst>
        </c:ser>
        <c:ser>
          <c:idx val="1"/>
          <c:order val="1"/>
          <c:tx>
            <c:v>Low tax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combined_results!$V$30:$V$33</c:f>
              <c:numCache>
                <c:formatCode>General</c:formatCode>
                <c:ptCount val="4"/>
                <c:pt idx="0">
                  <c:v>1154423.29</c:v>
                </c:pt>
                <c:pt idx="1">
                  <c:v>1114899.33</c:v>
                </c:pt>
                <c:pt idx="2">
                  <c:v>1222410.02</c:v>
                </c:pt>
                <c:pt idx="3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8-594F-8F3F-CFCFEC61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2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 baseline="0">
                    <a:effectLst/>
                  </a:rPr>
                  <a:t>Generation (MWh)</a:t>
                </a:r>
                <a:endParaRPr lang="en-FI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VREs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trasm.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combined_results!$A$95:$B$102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(combined_results!$D$89:$D$92,combined_results!$P$89:$P$92)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96.04</c:v>
                </c:pt>
                <c:pt idx="5">
                  <c:v>95.72</c:v>
                </c:pt>
                <c:pt idx="6">
                  <c:v>96.04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9-F244-B03F-9A458D399C54}"/>
            </c:ext>
          </c:extLst>
        </c:ser>
        <c:ser>
          <c:idx val="1"/>
          <c:order val="1"/>
          <c:tx>
            <c:v>Low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combined_results!$A$95:$B$102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(combined_results!$J$89:$J$92,combined_results!$U$89:$U$92)</c:f>
              <c:numCache>
                <c:formatCode>General</c:formatCode>
                <c:ptCount val="8"/>
                <c:pt idx="0">
                  <c:v>90.12</c:v>
                </c:pt>
                <c:pt idx="1">
                  <c:v>88.84</c:v>
                </c:pt>
                <c:pt idx="2">
                  <c:v>90.12</c:v>
                </c:pt>
                <c:pt idx="3">
                  <c:v>88.84</c:v>
                </c:pt>
                <c:pt idx="4">
                  <c:v>95.72</c:v>
                </c:pt>
                <c:pt idx="5">
                  <c:v>95.72</c:v>
                </c:pt>
                <c:pt idx="6">
                  <c:v>95.72</c:v>
                </c:pt>
                <c:pt idx="7">
                  <c:v>95.72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9-F244-B03F-9A458D399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98"/>
          <c:min val="8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VREs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welfare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trasm.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(combined_results!$D$93:$D$96,combined_results!$P$93:$P$96)</c:f>
              <c:numCache>
                <c:formatCode>General</c:formatCode>
                <c:ptCount val="8"/>
                <c:pt idx="0">
                  <c:v>1089713834</c:v>
                </c:pt>
                <c:pt idx="1">
                  <c:v>1082939454</c:v>
                </c:pt>
                <c:pt idx="2">
                  <c:v>1089713834</c:v>
                </c:pt>
                <c:pt idx="3">
                  <c:v>1082939454</c:v>
                </c:pt>
                <c:pt idx="4">
                  <c:v>1113649476</c:v>
                </c:pt>
                <c:pt idx="5">
                  <c:v>1110809439</c:v>
                </c:pt>
                <c:pt idx="6">
                  <c:v>1113649476</c:v>
                </c:pt>
                <c:pt idx="7">
                  <c:v>1110809439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9-FD48-9070-B3172AF95A13}"/>
            </c:ext>
          </c:extLst>
        </c:ser>
        <c:ser>
          <c:idx val="1"/>
          <c:order val="1"/>
          <c:tx>
            <c:v>Low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(combined_results!$J$93:$J$96,combined_results!$U$93:$U$96)</c:f>
              <c:numCache>
                <c:formatCode>General</c:formatCode>
                <c:ptCount val="8"/>
                <c:pt idx="0">
                  <c:v>1089585372</c:v>
                </c:pt>
                <c:pt idx="1">
                  <c:v>1082939454</c:v>
                </c:pt>
                <c:pt idx="2">
                  <c:v>1089585372</c:v>
                </c:pt>
                <c:pt idx="3">
                  <c:v>1082939454</c:v>
                </c:pt>
                <c:pt idx="4">
                  <c:v>1111285547</c:v>
                </c:pt>
                <c:pt idx="5">
                  <c:v>1108471526</c:v>
                </c:pt>
                <c:pt idx="6">
                  <c:v>1111285547</c:v>
                </c:pt>
                <c:pt idx="7">
                  <c:v>1108471526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9-FD48-9070-B3172AF9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115000000"/>
          <c:min val="1070000000.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r>
              <a:rPr lang="en-GB" sz="2400" b="0" i="0">
                <a:latin typeface="Arial Narrow" panose="020B0604020202020204" pitchFamily="34" charset="0"/>
                <a:cs typeface="Arial Narrow" panose="020B0604020202020204" pitchFamily="34" charset="0"/>
              </a:rPr>
              <a:t>Total 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 trasm. budget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(combined_results!$D$97:$D$100,combined_results!$P$97:$P$100)</c:f>
              <c:numCache>
                <c:formatCode>General</c:formatCode>
                <c:ptCount val="8"/>
                <c:pt idx="0">
                  <c:v>668079.19999999995</c:v>
                </c:pt>
                <c:pt idx="1">
                  <c:v>597056.64</c:v>
                </c:pt>
                <c:pt idx="2">
                  <c:v>668079.19999999995</c:v>
                </c:pt>
                <c:pt idx="3">
                  <c:v>597056.64</c:v>
                </c:pt>
                <c:pt idx="4">
                  <c:v>1222410.02</c:v>
                </c:pt>
                <c:pt idx="5">
                  <c:v>1214601.05</c:v>
                </c:pt>
                <c:pt idx="6">
                  <c:v>1222410.02</c:v>
                </c:pt>
                <c:pt idx="7">
                  <c:v>1214601.05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0-B842-82E1-264CDBBB2719}"/>
            </c:ext>
          </c:extLst>
        </c:ser>
        <c:ser>
          <c:idx val="1"/>
          <c:order val="1"/>
          <c:tx>
            <c:v>Low transm. budget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combined_results!$A$95:$A$102</c:f>
              <c:strCache>
                <c:ptCount val="8"/>
                <c:pt idx="0">
                  <c:v>High tax, high incentive</c:v>
                </c:pt>
                <c:pt idx="1">
                  <c:v>High tax, low incentive</c:v>
                </c:pt>
                <c:pt idx="2">
                  <c:v>Low tax, high incentive</c:v>
                </c:pt>
                <c:pt idx="3">
                  <c:v>Low tax, low incentive</c:v>
                </c:pt>
                <c:pt idx="4">
                  <c:v>High tax, high incentive</c:v>
                </c:pt>
                <c:pt idx="5">
                  <c:v>High tax, low incentive</c:v>
                </c:pt>
                <c:pt idx="6">
                  <c:v>Low tax, high incentive</c:v>
                </c:pt>
                <c:pt idx="7">
                  <c:v>Low tax, low incentive</c:v>
                </c:pt>
              </c:strCache>
            </c:strRef>
          </c:cat>
          <c:val>
            <c:numRef>
              <c:f>(combined_results!$J$97:$J$100,combined_results!$U$97:$U$100)</c:f>
              <c:numCache>
                <c:formatCode>General</c:formatCode>
                <c:ptCount val="8"/>
                <c:pt idx="0">
                  <c:v>663138.78</c:v>
                </c:pt>
                <c:pt idx="1">
                  <c:v>597056.64</c:v>
                </c:pt>
                <c:pt idx="2">
                  <c:v>663138.78</c:v>
                </c:pt>
                <c:pt idx="3">
                  <c:v>597056.64</c:v>
                </c:pt>
                <c:pt idx="4">
                  <c:v>1154423.29</c:v>
                </c:pt>
                <c:pt idx="5">
                  <c:v>1114899.33</c:v>
                </c:pt>
                <c:pt idx="6">
                  <c:v>1154423.29</c:v>
                </c:pt>
                <c:pt idx="7">
                  <c:v>1114899.33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0-B842-82E1-264CDBBB2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516223"/>
        <c:axId val="1381346207"/>
      </c:barChart>
      <c:catAx>
        <c:axId val="14345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4020202020204" pitchFamily="34" charset="0"/>
                <a:ea typeface="+mn-ea"/>
                <a:cs typeface="Arial Narrow" panose="020B0604020202020204" pitchFamily="34" charset="0"/>
              </a:defRPr>
            </a:pPr>
            <a:endParaRPr lang="en-FI"/>
          </a:p>
        </c:txPr>
        <c:crossAx val="1381346207"/>
        <c:crosses val="autoZero"/>
        <c:auto val="1"/>
        <c:lblAlgn val="ctr"/>
        <c:lblOffset val="100"/>
        <c:noMultiLvlLbl val="0"/>
      </c:catAx>
      <c:valAx>
        <c:axId val="1381346207"/>
        <c:scaling>
          <c:orientation val="minMax"/>
          <c:max val="1250000"/>
          <c:min val="5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 Narrow" panose="020B0604020202020204" pitchFamily="34" charset="0"/>
                    <a:ea typeface="+mn-ea"/>
                    <a:cs typeface="Arial Narrow" panose="020B0604020202020204" pitchFamily="34" charset="0"/>
                  </a:defRPr>
                </a:pPr>
                <a:r>
                  <a:rPr lang="en-GB" sz="1400" b="0" i="0">
                    <a:latin typeface="Arial Narrow" panose="020B0604020202020204" pitchFamily="34" charset="0"/>
                    <a:cs typeface="Arial Narrow" panose="020B0604020202020204" pitchFamily="34" charset="0"/>
                  </a:rPr>
                  <a:t>Generation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 Narrow" panose="020B0604020202020204" pitchFamily="34" charset="0"/>
                  <a:ea typeface="+mn-ea"/>
                  <a:cs typeface="Arial Narrow" panose="020B0604020202020204" pitchFamily="34" charset="0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345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4020202020204" pitchFamily="34" charset="0"/>
              <a:ea typeface="+mn-ea"/>
              <a:cs typeface="Arial Narrow" panose="020B0604020202020204" pitchFamily="34" charset="0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543560</xdr:colOff>
      <xdr:row>33</xdr:row>
      <xdr:rowOff>0</xdr:rowOff>
    </xdr:from>
    <xdr:to>
      <xdr:col>12</xdr:col>
      <xdr:colOff>640080</xdr:colOff>
      <xdr:row>50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AA3B3-7AA2-4870-C502-20A63D41B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233680</xdr:colOff>
      <xdr:row>34</xdr:row>
      <xdr:rowOff>71120</xdr:rowOff>
    </xdr:from>
    <xdr:to>
      <xdr:col>19</xdr:col>
      <xdr:colOff>431800</xdr:colOff>
      <xdr:row>48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2ADF92-B68E-344A-B1CD-9CA1842A2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218440</xdr:colOff>
      <xdr:row>51</xdr:row>
      <xdr:rowOff>30480</xdr:rowOff>
    </xdr:from>
    <xdr:to>
      <xdr:col>12</xdr:col>
      <xdr:colOff>345440</xdr:colOff>
      <xdr:row>68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0367FB-28DB-B349-B445-152F110BF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162560</xdr:colOff>
      <xdr:row>49</xdr:row>
      <xdr:rowOff>172720</xdr:rowOff>
    </xdr:from>
    <xdr:to>
      <xdr:col>19</xdr:col>
      <xdr:colOff>360680</xdr:colOff>
      <xdr:row>64</xdr:row>
      <xdr:rowOff>71120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B8E461-28D5-154B-8844-7A586EFA0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233680</xdr:colOff>
      <xdr:row>68</xdr:row>
      <xdr:rowOff>111760</xdr:rowOff>
    </xdr:from>
    <xdr:to>
      <xdr:col>12</xdr:col>
      <xdr:colOff>284480</xdr:colOff>
      <xdr:row>84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413756-52D2-ED4B-B91A-20EC78E81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172720</xdr:colOff>
      <xdr:row>65</xdr:row>
      <xdr:rowOff>60960</xdr:rowOff>
    </xdr:from>
    <xdr:to>
      <xdr:col>19</xdr:col>
      <xdr:colOff>370840</xdr:colOff>
      <xdr:row>79</xdr:row>
      <xdr:rowOff>162560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679F31-A091-E149-9111-C334D4BBA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105</xdr:row>
      <xdr:rowOff>0</xdr:rowOff>
    </xdr:from>
    <xdr:to>
      <xdr:col>13</xdr:col>
      <xdr:colOff>96520</xdr:colOff>
      <xdr:row>122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748EE7-6843-E346-B2F4-246059286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20320</xdr:colOff>
      <xdr:row>124</xdr:row>
      <xdr:rowOff>40640</xdr:rowOff>
    </xdr:from>
    <xdr:to>
      <xdr:col>13</xdr:col>
      <xdr:colOff>116840</xdr:colOff>
      <xdr:row>141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277293-29D3-9F41-A80B-7D94B5685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121</xdr:row>
      <xdr:rowOff>0</xdr:rowOff>
    </xdr:from>
    <xdr:to>
      <xdr:col>24</xdr:col>
      <xdr:colOff>96520</xdr:colOff>
      <xdr:row>138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59A415-6C56-8F4B-915D-EBA8D5AC5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386080</xdr:colOff>
      <xdr:row>166</xdr:row>
      <xdr:rowOff>71120</xdr:rowOff>
    </xdr:from>
    <xdr:to>
      <xdr:col>13</xdr:col>
      <xdr:colOff>482600</xdr:colOff>
      <xdr:row>183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5DB700-F679-AF43-B279-652432C3A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396240</xdr:colOff>
      <xdr:row>184</xdr:row>
      <xdr:rowOff>111760</xdr:rowOff>
    </xdr:from>
    <xdr:to>
      <xdr:col>13</xdr:col>
      <xdr:colOff>492760</xdr:colOff>
      <xdr:row>201</xdr:row>
      <xdr:rowOff>162560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9412C1-38F8-6B4C-98AD-B3B9698B3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121920</xdr:colOff>
      <xdr:row>166</xdr:row>
      <xdr:rowOff>30480</xdr:rowOff>
    </xdr:from>
    <xdr:to>
      <xdr:col>24</xdr:col>
      <xdr:colOff>218440</xdr:colOff>
      <xdr:row>183</xdr:row>
      <xdr:rowOff>81280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55B4543-CC0E-7B4B-8208-F319DE52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6"/>
  <sheetViews>
    <sheetView tabSelected="1" topLeftCell="A42" zoomScale="125" workbookViewId="0">
      <selection activeCell="V39" sqref="V39"/>
    </sheetView>
  </sheetViews>
  <sheetFormatPr baseColWidth="10" defaultRowHeight="16" x14ac:dyDescent="0.2"/>
  <cols>
    <col min="5" max="5" width="11.6640625" bestFit="1" customWidth="1"/>
  </cols>
  <sheetData>
    <row r="1" spans="1:8" x14ac:dyDescent="0.2">
      <c r="E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2">
      <c r="A3">
        <v>1</v>
      </c>
      <c r="B3">
        <v>1</v>
      </c>
      <c r="C3">
        <v>1</v>
      </c>
      <c r="D3">
        <v>1</v>
      </c>
      <c r="E3">
        <v>1113649476</v>
      </c>
      <c r="G3">
        <v>96.04</v>
      </c>
      <c r="H3">
        <v>1222410.02</v>
      </c>
    </row>
    <row r="4" spans="1:8" x14ac:dyDescent="0.2">
      <c r="A4">
        <v>1</v>
      </c>
      <c r="B4">
        <v>1</v>
      </c>
      <c r="C4">
        <v>1</v>
      </c>
      <c r="D4">
        <v>-1</v>
      </c>
      <c r="E4">
        <v>1110809439</v>
      </c>
      <c r="G4">
        <v>95.72</v>
      </c>
      <c r="H4">
        <v>1214601.05</v>
      </c>
    </row>
    <row r="5" spans="1:8" x14ac:dyDescent="0.2">
      <c r="A5">
        <v>1</v>
      </c>
      <c r="B5">
        <v>1</v>
      </c>
      <c r="C5">
        <v>-1</v>
      </c>
      <c r="D5">
        <v>1</v>
      </c>
      <c r="E5">
        <v>1113649476</v>
      </c>
      <c r="G5">
        <v>96.04</v>
      </c>
      <c r="H5">
        <v>1222410.02</v>
      </c>
    </row>
    <row r="6" spans="1:8" x14ac:dyDescent="0.2">
      <c r="A6">
        <v>1</v>
      </c>
      <c r="B6">
        <v>1</v>
      </c>
      <c r="C6">
        <v>-1</v>
      </c>
      <c r="D6">
        <v>-1</v>
      </c>
      <c r="E6">
        <v>1110809439</v>
      </c>
      <c r="G6">
        <v>95.72</v>
      </c>
      <c r="H6">
        <v>1214601.05</v>
      </c>
    </row>
    <row r="7" spans="1:8" x14ac:dyDescent="0.2">
      <c r="A7">
        <v>1</v>
      </c>
      <c r="B7">
        <v>-1</v>
      </c>
      <c r="C7">
        <v>1</v>
      </c>
      <c r="D7">
        <v>1</v>
      </c>
      <c r="E7">
        <v>1111285547</v>
      </c>
      <c r="G7">
        <v>95.72</v>
      </c>
      <c r="H7">
        <v>1154423.29</v>
      </c>
    </row>
    <row r="8" spans="1:8" x14ac:dyDescent="0.2">
      <c r="A8">
        <v>1</v>
      </c>
      <c r="B8">
        <v>-1</v>
      </c>
      <c r="C8">
        <v>1</v>
      </c>
      <c r="D8">
        <v>-1</v>
      </c>
      <c r="E8">
        <v>1108471526</v>
      </c>
      <c r="G8">
        <v>95.72</v>
      </c>
      <c r="H8">
        <v>1114899.33</v>
      </c>
    </row>
    <row r="9" spans="1:8" x14ac:dyDescent="0.2">
      <c r="A9">
        <v>1</v>
      </c>
      <c r="B9">
        <v>-1</v>
      </c>
      <c r="C9">
        <v>-1</v>
      </c>
      <c r="D9">
        <v>1</v>
      </c>
      <c r="E9">
        <v>1111285547</v>
      </c>
      <c r="G9">
        <v>95.72</v>
      </c>
      <c r="H9">
        <v>1154423.29</v>
      </c>
    </row>
    <row r="10" spans="1:8" x14ac:dyDescent="0.2">
      <c r="A10">
        <v>1</v>
      </c>
      <c r="B10">
        <v>-1</v>
      </c>
      <c r="C10">
        <v>-1</v>
      </c>
      <c r="D10">
        <v>-1</v>
      </c>
      <c r="E10">
        <v>1108471526</v>
      </c>
      <c r="G10">
        <v>95.72</v>
      </c>
      <c r="H10">
        <v>1114899.33</v>
      </c>
    </row>
    <row r="11" spans="1:8" x14ac:dyDescent="0.2">
      <c r="A11">
        <v>-1</v>
      </c>
      <c r="B11">
        <v>1</v>
      </c>
      <c r="C11">
        <v>1</v>
      </c>
      <c r="D11">
        <v>1</v>
      </c>
      <c r="E11">
        <v>1089713834</v>
      </c>
      <c r="G11">
        <v>90.12</v>
      </c>
      <c r="H11">
        <v>668079.19999999995</v>
      </c>
    </row>
    <row r="12" spans="1:8" x14ac:dyDescent="0.2">
      <c r="A12">
        <v>-1</v>
      </c>
      <c r="B12">
        <v>1</v>
      </c>
      <c r="C12">
        <v>1</v>
      </c>
      <c r="D12">
        <v>-1</v>
      </c>
      <c r="E12">
        <v>1082939454</v>
      </c>
      <c r="G12">
        <v>88.84</v>
      </c>
      <c r="H12">
        <v>597056.64</v>
      </c>
    </row>
    <row r="13" spans="1:8" x14ac:dyDescent="0.2">
      <c r="A13">
        <v>-1</v>
      </c>
      <c r="B13">
        <v>1</v>
      </c>
      <c r="C13">
        <v>-1</v>
      </c>
      <c r="D13">
        <v>1</v>
      </c>
      <c r="E13">
        <v>1089713834</v>
      </c>
      <c r="G13">
        <v>90.12</v>
      </c>
      <c r="H13">
        <v>668079.19999999995</v>
      </c>
    </row>
    <row r="14" spans="1:8" x14ac:dyDescent="0.2">
      <c r="A14">
        <v>-1</v>
      </c>
      <c r="B14">
        <v>1</v>
      </c>
      <c r="C14">
        <v>-1</v>
      </c>
      <c r="D14">
        <v>-1</v>
      </c>
      <c r="E14">
        <v>1082939454</v>
      </c>
      <c r="G14">
        <v>88.84</v>
      </c>
      <c r="H14">
        <v>597056.64</v>
      </c>
    </row>
    <row r="15" spans="1:8" x14ac:dyDescent="0.2">
      <c r="A15">
        <v>-1</v>
      </c>
      <c r="B15">
        <v>-1</v>
      </c>
      <c r="C15">
        <v>1</v>
      </c>
      <c r="D15">
        <v>1</v>
      </c>
      <c r="E15">
        <v>1089585372</v>
      </c>
      <c r="G15">
        <v>90.12</v>
      </c>
      <c r="H15">
        <v>663138.78</v>
      </c>
    </row>
    <row r="16" spans="1:8" x14ac:dyDescent="0.2">
      <c r="A16">
        <v>-1</v>
      </c>
      <c r="B16">
        <v>-1</v>
      </c>
      <c r="C16">
        <v>1</v>
      </c>
      <c r="D16">
        <v>-1</v>
      </c>
      <c r="E16">
        <v>1082939454</v>
      </c>
      <c r="G16">
        <v>88.84</v>
      </c>
      <c r="H16">
        <v>597056.64</v>
      </c>
    </row>
    <row r="17" spans="1:23" x14ac:dyDescent="0.2">
      <c r="A17">
        <v>-1</v>
      </c>
      <c r="B17">
        <v>-1</v>
      </c>
      <c r="C17">
        <v>-1</v>
      </c>
      <c r="D17">
        <v>1</v>
      </c>
      <c r="E17">
        <v>1089585372</v>
      </c>
      <c r="G17">
        <v>90.12</v>
      </c>
      <c r="H17">
        <v>663138.78</v>
      </c>
    </row>
    <row r="18" spans="1:23" x14ac:dyDescent="0.2">
      <c r="A18">
        <v>-1</v>
      </c>
      <c r="B18">
        <v>-1</v>
      </c>
      <c r="C18">
        <v>-1</v>
      </c>
      <c r="D18">
        <v>-1</v>
      </c>
      <c r="E18">
        <v>1082939454</v>
      </c>
      <c r="G18">
        <v>88.84</v>
      </c>
      <c r="H18">
        <v>597056.64</v>
      </c>
    </row>
    <row r="20" spans="1:23" x14ac:dyDescent="0.2">
      <c r="B20" t="s">
        <v>8</v>
      </c>
      <c r="H20" t="s">
        <v>9</v>
      </c>
      <c r="O20" t="s">
        <v>8</v>
      </c>
      <c r="U20" t="s">
        <v>9</v>
      </c>
    </row>
    <row r="21" spans="1:23" x14ac:dyDescent="0.2">
      <c r="A21" t="s">
        <v>10</v>
      </c>
      <c r="B21" t="s">
        <v>11</v>
      </c>
      <c r="C21" t="s">
        <v>12</v>
      </c>
      <c r="G21" t="s">
        <v>10</v>
      </c>
      <c r="H21" t="s">
        <v>11</v>
      </c>
      <c r="I21" t="s">
        <v>12</v>
      </c>
      <c r="M21" t="s">
        <v>10</v>
      </c>
      <c r="N21" t="s">
        <v>11</v>
      </c>
      <c r="O21" t="s">
        <v>12</v>
      </c>
      <c r="S21" t="s">
        <v>10</v>
      </c>
      <c r="T21" t="s">
        <v>11</v>
      </c>
      <c r="U21" t="s">
        <v>12</v>
      </c>
    </row>
    <row r="22" spans="1:23" x14ac:dyDescent="0.2">
      <c r="A22">
        <v>-1</v>
      </c>
      <c r="B22">
        <v>-1</v>
      </c>
      <c r="C22">
        <v>1</v>
      </c>
      <c r="D22">
        <v>90.12</v>
      </c>
      <c r="E22">
        <f>D22-Null_case!$B$4</f>
        <v>23.320000000000007</v>
      </c>
      <c r="G22">
        <v>-1</v>
      </c>
      <c r="H22">
        <v>-1</v>
      </c>
      <c r="I22">
        <v>1</v>
      </c>
      <c r="J22">
        <v>90.12</v>
      </c>
      <c r="K22">
        <f>J22-Null_case!$B$4</f>
        <v>23.320000000000007</v>
      </c>
      <c r="M22">
        <v>1</v>
      </c>
      <c r="N22">
        <v>-1</v>
      </c>
      <c r="O22">
        <v>1</v>
      </c>
      <c r="P22">
        <v>95.72</v>
      </c>
      <c r="Q22">
        <f>P22-Null_case!$B$4</f>
        <v>28.92</v>
      </c>
      <c r="S22">
        <v>1</v>
      </c>
      <c r="T22">
        <v>-1</v>
      </c>
      <c r="U22">
        <v>1</v>
      </c>
      <c r="V22">
        <v>95.72</v>
      </c>
      <c r="W22">
        <f>V22-Null_case!$B$4</f>
        <v>28.92</v>
      </c>
    </row>
    <row r="23" spans="1:23" x14ac:dyDescent="0.2">
      <c r="A23">
        <v>-1</v>
      </c>
      <c r="B23">
        <v>-1</v>
      </c>
      <c r="C23">
        <v>-1</v>
      </c>
      <c r="D23">
        <v>88.84</v>
      </c>
      <c r="E23">
        <f>D23-Null_case!$B$4</f>
        <v>22.040000000000006</v>
      </c>
      <c r="G23">
        <v>-1</v>
      </c>
      <c r="H23">
        <v>-1</v>
      </c>
      <c r="I23">
        <v>-1</v>
      </c>
      <c r="J23">
        <v>88.84</v>
      </c>
      <c r="K23">
        <f>J23-Null_case!$B$4</f>
        <v>22.040000000000006</v>
      </c>
      <c r="M23">
        <v>1</v>
      </c>
      <c r="N23">
        <v>-1</v>
      </c>
      <c r="O23">
        <v>-1</v>
      </c>
      <c r="P23">
        <v>95.72</v>
      </c>
      <c r="Q23">
        <f>P23-Null_case!$B$4</f>
        <v>28.92</v>
      </c>
      <c r="S23">
        <v>1</v>
      </c>
      <c r="T23">
        <v>-1</v>
      </c>
      <c r="U23">
        <v>-1</v>
      </c>
      <c r="V23">
        <v>95.72</v>
      </c>
      <c r="W23">
        <f>V23-Null_case!$B$4</f>
        <v>28.92</v>
      </c>
    </row>
    <row r="24" spans="1:23" x14ac:dyDescent="0.2">
      <c r="A24">
        <v>-1</v>
      </c>
      <c r="B24">
        <v>1</v>
      </c>
      <c r="C24">
        <v>1</v>
      </c>
      <c r="D24">
        <v>90.12</v>
      </c>
      <c r="E24">
        <f>D24-Null_case!$B$4</f>
        <v>23.320000000000007</v>
      </c>
      <c r="G24">
        <v>-1</v>
      </c>
      <c r="H24">
        <v>1</v>
      </c>
      <c r="I24">
        <v>1</v>
      </c>
      <c r="J24">
        <v>90.12</v>
      </c>
      <c r="K24">
        <f>J24-Null_case!$B$4</f>
        <v>23.320000000000007</v>
      </c>
      <c r="M24">
        <v>1</v>
      </c>
      <c r="N24">
        <v>1</v>
      </c>
      <c r="O24">
        <v>1</v>
      </c>
      <c r="P24">
        <v>96.04</v>
      </c>
      <c r="Q24">
        <f>P24-Null_case!$B$4</f>
        <v>29.240000000000009</v>
      </c>
      <c r="S24">
        <v>1</v>
      </c>
      <c r="T24">
        <v>1</v>
      </c>
      <c r="U24">
        <v>1</v>
      </c>
      <c r="V24">
        <v>96.04</v>
      </c>
      <c r="W24">
        <f>V24-Null_case!$B$4</f>
        <v>29.240000000000009</v>
      </c>
    </row>
    <row r="25" spans="1:23" x14ac:dyDescent="0.2">
      <c r="A25">
        <v>-1</v>
      </c>
      <c r="B25">
        <v>1</v>
      </c>
      <c r="C25">
        <v>-1</v>
      </c>
      <c r="D25">
        <v>88.84</v>
      </c>
      <c r="E25">
        <f>D25-Null_case!$B$4</f>
        <v>22.040000000000006</v>
      </c>
      <c r="G25">
        <v>-1</v>
      </c>
      <c r="H25">
        <v>1</v>
      </c>
      <c r="I25">
        <v>-1</v>
      </c>
      <c r="J25">
        <v>88.84</v>
      </c>
      <c r="K25">
        <f>J25-Null_case!$B$4</f>
        <v>22.040000000000006</v>
      </c>
      <c r="M25">
        <v>1</v>
      </c>
      <c r="N25">
        <v>1</v>
      </c>
      <c r="O25">
        <v>-1</v>
      </c>
      <c r="P25">
        <v>95.72</v>
      </c>
      <c r="Q25">
        <f>P25-Null_case!$B$4</f>
        <v>28.92</v>
      </c>
      <c r="S25">
        <v>1</v>
      </c>
      <c r="T25">
        <v>1</v>
      </c>
      <c r="U25">
        <v>-1</v>
      </c>
      <c r="V25">
        <v>95.72</v>
      </c>
      <c r="W25">
        <f>V25-Null_case!$B$4</f>
        <v>28.92</v>
      </c>
    </row>
    <row r="26" spans="1:23" x14ac:dyDescent="0.2">
      <c r="D26">
        <v>1089713834</v>
      </c>
      <c r="E26">
        <f>(combined_results!D26-Null_case!$A$4)/Null_case!$A$4*100</f>
        <v>4.9245246238807932</v>
      </c>
      <c r="J26">
        <v>1089713834</v>
      </c>
      <c r="K26">
        <f>(J26-Null_case!$A$4)/Null_case!$A$4*100</f>
        <v>4.9245246238807932</v>
      </c>
      <c r="P26">
        <v>1111285547</v>
      </c>
      <c r="Q26">
        <f>(P26-Null_case!$A$4)/Null_case!$A$4*100</f>
        <v>7.0015852807502634</v>
      </c>
      <c r="V26">
        <v>1111285547</v>
      </c>
      <c r="W26">
        <f>(V26-Null_case!$A$4)/Null_case!$A$4*100</f>
        <v>7.0015852807502634</v>
      </c>
    </row>
    <row r="27" spans="1:23" x14ac:dyDescent="0.2">
      <c r="D27">
        <v>1082939454</v>
      </c>
      <c r="E27">
        <f>(combined_results!D27-Null_case!$A$4)/Null_case!$A$4*100</f>
        <v>4.2722445674623062</v>
      </c>
      <c r="J27">
        <v>1082939454</v>
      </c>
      <c r="K27">
        <f>(J27-Null_case!$A$4)/Null_case!$A$4*100</f>
        <v>4.2722445674623062</v>
      </c>
      <c r="P27">
        <v>1108471526</v>
      </c>
      <c r="Q27">
        <f>(P27-Null_case!$A$4)/Null_case!$A$4*100</f>
        <v>6.7306335808688278</v>
      </c>
      <c r="V27">
        <v>1108471526</v>
      </c>
      <c r="W27">
        <f>(V27-Null_case!$A$4)/Null_case!$A$4*100</f>
        <v>6.7306335808688278</v>
      </c>
    </row>
    <row r="28" spans="1:23" x14ac:dyDescent="0.2">
      <c r="D28">
        <v>1089585372</v>
      </c>
      <c r="E28">
        <f>(combined_results!D28-Null_case!$A$4)/Null_case!$A$4*100</f>
        <v>4.9121554918557759</v>
      </c>
      <c r="J28">
        <v>1089585372</v>
      </c>
      <c r="K28">
        <f>(J28-Null_case!$A$4)/Null_case!$A$4*100</f>
        <v>4.9121554918557759</v>
      </c>
      <c r="P28">
        <v>1113649476</v>
      </c>
      <c r="Q28">
        <f>(P28-Null_case!$A$4)/Null_case!$A$4*100</f>
        <v>7.2291992825466345</v>
      </c>
      <c r="V28">
        <v>1113649476</v>
      </c>
      <c r="W28">
        <f>(V28-Null_case!$A$4)/Null_case!$A$4*100</f>
        <v>7.2291992825466345</v>
      </c>
    </row>
    <row r="29" spans="1:23" x14ac:dyDescent="0.2">
      <c r="D29">
        <v>1082939454</v>
      </c>
      <c r="E29">
        <f>(combined_results!D29-Null_case!$A$4)/Null_case!$A$4*100</f>
        <v>4.2722445674623062</v>
      </c>
      <c r="J29">
        <v>1082939454</v>
      </c>
      <c r="K29">
        <f>(J29-Null_case!$A$4)/Null_case!$A$4*100</f>
        <v>4.2722445674623062</v>
      </c>
      <c r="P29">
        <v>1110809439</v>
      </c>
      <c r="Q29">
        <f>(P29-Null_case!$A$4)/Null_case!$A$4*100</f>
        <v>6.9557425980101018</v>
      </c>
      <c r="V29">
        <v>1110809439</v>
      </c>
      <c r="W29">
        <f>(V29-Null_case!$A$4)/Null_case!$A$4*100</f>
        <v>6.9557425980101018</v>
      </c>
    </row>
    <row r="30" spans="1:23" x14ac:dyDescent="0.2">
      <c r="D30">
        <v>668079.19999999995</v>
      </c>
      <c r="E30">
        <f>(D30-Null_case!$C$4)/Null_case!$C$4*100</f>
        <v>182.19743287104674</v>
      </c>
      <c r="J30">
        <v>668079.19999999995</v>
      </c>
      <c r="K30">
        <f>(J30-Null_case!$C$4)/Null_case!$C$4*100</f>
        <v>182.19743287104674</v>
      </c>
      <c r="P30">
        <v>1154423.29</v>
      </c>
      <c r="Q30">
        <f>(P30-Null_case!$C$4)/Null_case!$C$4*100</f>
        <v>387.62974342644998</v>
      </c>
      <c r="V30">
        <v>1154423.29</v>
      </c>
      <c r="W30">
        <f>(V30-Null_case!$C$4)/Null_case!$C$4*100</f>
        <v>387.62974342644998</v>
      </c>
    </row>
    <row r="31" spans="1:23" x14ac:dyDescent="0.2">
      <c r="D31">
        <v>597056.64</v>
      </c>
      <c r="E31">
        <f>(D31-Null_case!$C$4)/Null_case!$C$4*100</f>
        <v>152.19742073486609</v>
      </c>
      <c r="J31">
        <v>597056.64</v>
      </c>
      <c r="K31">
        <f>(J31-Null_case!$C$4)/Null_case!$C$4*100</f>
        <v>152.19742073486609</v>
      </c>
      <c r="P31">
        <v>1114899.33</v>
      </c>
      <c r="Q31">
        <f>(P31-Null_case!$C$4)/Null_case!$C$4*100</f>
        <v>370.93477664871176</v>
      </c>
      <c r="V31">
        <v>1114899.33</v>
      </c>
      <c r="W31">
        <f>(V31-Null_case!$C$4)/Null_case!$C$4*100</f>
        <v>370.93477664871176</v>
      </c>
    </row>
    <row r="32" spans="1:23" x14ac:dyDescent="0.2">
      <c r="D32">
        <v>663138.78</v>
      </c>
      <c r="E32">
        <f>(D32-Null_case!$C$4)/Null_case!$C$4*100</f>
        <v>180.11059370391692</v>
      </c>
      <c r="J32">
        <v>663138.78</v>
      </c>
      <c r="K32">
        <f>(J32-Null_case!$C$4)/Null_case!$C$4*100</f>
        <v>180.11059370391692</v>
      </c>
      <c r="P32">
        <v>1222410.02</v>
      </c>
      <c r="Q32">
        <f>(P32-Null_case!$C$4)/Null_case!$C$4*100</f>
        <v>416.34741743171315</v>
      </c>
      <c r="V32">
        <v>1222410.02</v>
      </c>
      <c r="W32">
        <f>(V32-Null_case!$C$4)/Null_case!$C$4*100</f>
        <v>416.34741743171315</v>
      </c>
    </row>
    <row r="33" spans="1:23" x14ac:dyDescent="0.2">
      <c r="D33">
        <v>597056.64</v>
      </c>
      <c r="E33">
        <f>(D33-Null_case!$C$4)/Null_case!$C$4*100</f>
        <v>152.19742073486609</v>
      </c>
      <c r="J33">
        <v>597056.64</v>
      </c>
      <c r="K33">
        <f>(J33-Null_case!$C$4)/Null_case!$C$4*100</f>
        <v>152.19742073486609</v>
      </c>
      <c r="P33">
        <v>1214601.05</v>
      </c>
      <c r="Q33">
        <f>(P33-Null_case!$C$4)/Null_case!$C$4*100</f>
        <v>413.04889940066676</v>
      </c>
      <c r="V33">
        <v>1214601.05</v>
      </c>
      <c r="W33">
        <f>(V33-Null_case!$C$4)/Null_case!$C$4*100</f>
        <v>413.04889940066676</v>
      </c>
    </row>
    <row r="35" spans="1:23" x14ac:dyDescent="0.2">
      <c r="A35" t="s">
        <v>13</v>
      </c>
    </row>
    <row r="36" spans="1:23" x14ac:dyDescent="0.2">
      <c r="A36" t="s">
        <v>14</v>
      </c>
    </row>
    <row r="37" spans="1:23" x14ac:dyDescent="0.2">
      <c r="A37" t="s">
        <v>15</v>
      </c>
    </row>
    <row r="38" spans="1:23" x14ac:dyDescent="0.2">
      <c r="A38" t="s">
        <v>16</v>
      </c>
    </row>
    <row r="39" spans="1:23" x14ac:dyDescent="0.2">
      <c r="A39" t="s">
        <v>13</v>
      </c>
    </row>
    <row r="40" spans="1:23" x14ac:dyDescent="0.2">
      <c r="A40" t="s">
        <v>14</v>
      </c>
    </row>
    <row r="41" spans="1:23" x14ac:dyDescent="0.2">
      <c r="A41" t="s">
        <v>15</v>
      </c>
    </row>
    <row r="42" spans="1:23" x14ac:dyDescent="0.2">
      <c r="A42" t="s">
        <v>16</v>
      </c>
    </row>
    <row r="86" spans="1:21" x14ac:dyDescent="0.2">
      <c r="C86" t="s">
        <v>17</v>
      </c>
      <c r="J86" t="s">
        <v>18</v>
      </c>
      <c r="O86" t="s">
        <v>17</v>
      </c>
      <c r="U86" t="s">
        <v>18</v>
      </c>
    </row>
    <row r="88" spans="1:21" x14ac:dyDescent="0.2">
      <c r="A88" t="s">
        <v>19</v>
      </c>
      <c r="B88" t="s">
        <v>3</v>
      </c>
      <c r="C88" t="s">
        <v>4</v>
      </c>
      <c r="G88" t="s">
        <v>19</v>
      </c>
      <c r="H88" t="s">
        <v>3</v>
      </c>
      <c r="I88" t="s">
        <v>4</v>
      </c>
      <c r="M88" t="s">
        <v>19</v>
      </c>
      <c r="N88" t="s">
        <v>3</v>
      </c>
      <c r="O88" t="s">
        <v>4</v>
      </c>
      <c r="R88" t="s">
        <v>19</v>
      </c>
      <c r="S88" t="s">
        <v>3</v>
      </c>
      <c r="T88" t="s">
        <v>4</v>
      </c>
    </row>
    <row r="89" spans="1:21" x14ac:dyDescent="0.2">
      <c r="A89">
        <v>-1</v>
      </c>
      <c r="B89">
        <v>1</v>
      </c>
      <c r="C89">
        <v>1</v>
      </c>
      <c r="D89">
        <v>90.12</v>
      </c>
      <c r="G89">
        <v>-1</v>
      </c>
      <c r="H89">
        <v>1</v>
      </c>
      <c r="I89">
        <v>1</v>
      </c>
      <c r="J89">
        <v>90.12</v>
      </c>
      <c r="M89">
        <v>1</v>
      </c>
      <c r="N89">
        <v>1</v>
      </c>
      <c r="O89">
        <v>1</v>
      </c>
      <c r="P89">
        <v>96.04</v>
      </c>
      <c r="R89">
        <v>1</v>
      </c>
      <c r="S89">
        <v>1</v>
      </c>
      <c r="T89">
        <v>1</v>
      </c>
      <c r="U89">
        <v>95.72</v>
      </c>
    </row>
    <row r="90" spans="1:21" x14ac:dyDescent="0.2">
      <c r="A90">
        <v>-1</v>
      </c>
      <c r="B90">
        <v>1</v>
      </c>
      <c r="C90">
        <v>-1</v>
      </c>
      <c r="D90">
        <v>88.84</v>
      </c>
      <c r="G90">
        <v>-1</v>
      </c>
      <c r="H90">
        <v>1</v>
      </c>
      <c r="I90">
        <v>-1</v>
      </c>
      <c r="J90">
        <v>88.84</v>
      </c>
      <c r="M90">
        <v>1</v>
      </c>
      <c r="N90">
        <v>1</v>
      </c>
      <c r="O90">
        <v>-1</v>
      </c>
      <c r="P90">
        <v>95.72</v>
      </c>
      <c r="R90">
        <v>1</v>
      </c>
      <c r="S90">
        <v>1</v>
      </c>
      <c r="T90">
        <v>-1</v>
      </c>
      <c r="U90">
        <v>95.72</v>
      </c>
    </row>
    <row r="91" spans="1:21" x14ac:dyDescent="0.2">
      <c r="A91">
        <v>-1</v>
      </c>
      <c r="B91">
        <v>-1</v>
      </c>
      <c r="C91">
        <v>1</v>
      </c>
      <c r="D91">
        <v>90.12</v>
      </c>
      <c r="G91">
        <v>-1</v>
      </c>
      <c r="H91">
        <v>-1</v>
      </c>
      <c r="I91">
        <v>1</v>
      </c>
      <c r="J91">
        <v>90.12</v>
      </c>
      <c r="M91">
        <v>1</v>
      </c>
      <c r="N91">
        <v>-1</v>
      </c>
      <c r="O91">
        <v>1</v>
      </c>
      <c r="P91">
        <v>96.04</v>
      </c>
      <c r="R91">
        <v>1</v>
      </c>
      <c r="S91">
        <v>-1</v>
      </c>
      <c r="T91">
        <v>1</v>
      </c>
      <c r="U91">
        <v>95.72</v>
      </c>
    </row>
    <row r="92" spans="1:21" x14ac:dyDescent="0.2">
      <c r="A92">
        <v>-1</v>
      </c>
      <c r="B92">
        <v>-1</v>
      </c>
      <c r="C92">
        <v>-1</v>
      </c>
      <c r="D92">
        <v>88.84</v>
      </c>
      <c r="G92">
        <v>-1</v>
      </c>
      <c r="H92">
        <v>-1</v>
      </c>
      <c r="I92">
        <v>-1</v>
      </c>
      <c r="J92">
        <v>88.84</v>
      </c>
      <c r="M92">
        <v>1</v>
      </c>
      <c r="N92">
        <v>-1</v>
      </c>
      <c r="O92">
        <v>-1</v>
      </c>
      <c r="P92">
        <v>95.72</v>
      </c>
      <c r="R92">
        <v>1</v>
      </c>
      <c r="S92">
        <v>-1</v>
      </c>
      <c r="T92">
        <v>-1</v>
      </c>
      <c r="U92">
        <v>95.72</v>
      </c>
    </row>
    <row r="93" spans="1:21" x14ac:dyDescent="0.2">
      <c r="D93">
        <v>1089713834</v>
      </c>
      <c r="J93">
        <v>1089585372</v>
      </c>
      <c r="P93">
        <v>1113649476</v>
      </c>
      <c r="U93">
        <v>1111285547</v>
      </c>
    </row>
    <row r="94" spans="1:21" x14ac:dyDescent="0.2">
      <c r="D94">
        <v>1082939454</v>
      </c>
      <c r="J94">
        <v>1082939454</v>
      </c>
      <c r="P94">
        <v>1110809439</v>
      </c>
      <c r="U94">
        <v>1108471526</v>
      </c>
    </row>
    <row r="95" spans="1:21" x14ac:dyDescent="0.2">
      <c r="A95" t="s">
        <v>20</v>
      </c>
      <c r="D95">
        <v>1089713834</v>
      </c>
      <c r="J95">
        <v>1089585372</v>
      </c>
      <c r="M95" t="s">
        <v>20</v>
      </c>
      <c r="P95">
        <v>1113649476</v>
      </c>
      <c r="U95">
        <v>1111285547</v>
      </c>
    </row>
    <row r="96" spans="1:21" x14ac:dyDescent="0.2">
      <c r="A96" t="s">
        <v>21</v>
      </c>
      <c r="D96">
        <v>1082939454</v>
      </c>
      <c r="J96">
        <v>1082939454</v>
      </c>
      <c r="M96" t="s">
        <v>21</v>
      </c>
      <c r="P96">
        <v>1110809439</v>
      </c>
      <c r="U96">
        <v>1108471526</v>
      </c>
    </row>
    <row r="97" spans="1:21" x14ac:dyDescent="0.2">
      <c r="A97" t="s">
        <v>22</v>
      </c>
      <c r="D97">
        <v>668079.19999999995</v>
      </c>
      <c r="J97">
        <v>663138.78</v>
      </c>
      <c r="M97" t="s">
        <v>22</v>
      </c>
      <c r="P97">
        <v>1222410.02</v>
      </c>
      <c r="U97">
        <v>1154423.29</v>
      </c>
    </row>
    <row r="98" spans="1:21" x14ac:dyDescent="0.2">
      <c r="A98" t="s">
        <v>23</v>
      </c>
      <c r="D98">
        <v>597056.64</v>
      </c>
      <c r="J98">
        <v>597056.64</v>
      </c>
      <c r="M98" t="s">
        <v>23</v>
      </c>
      <c r="P98">
        <v>1214601.05</v>
      </c>
      <c r="U98">
        <v>1114899.33</v>
      </c>
    </row>
    <row r="99" spans="1:21" x14ac:dyDescent="0.2">
      <c r="A99" t="s">
        <v>20</v>
      </c>
      <c r="D99">
        <v>668079.19999999995</v>
      </c>
      <c r="J99">
        <v>663138.78</v>
      </c>
      <c r="P99">
        <v>1222410.02</v>
      </c>
      <c r="U99">
        <v>1154423.29</v>
      </c>
    </row>
    <row r="100" spans="1:21" x14ac:dyDescent="0.2">
      <c r="A100" t="s">
        <v>21</v>
      </c>
      <c r="D100">
        <v>597056.64</v>
      </c>
      <c r="J100">
        <v>597056.64</v>
      </c>
      <c r="P100">
        <v>1214601.05</v>
      </c>
      <c r="U100">
        <v>1114899.33</v>
      </c>
    </row>
    <row r="101" spans="1:21" x14ac:dyDescent="0.2">
      <c r="A101" t="s">
        <v>22</v>
      </c>
    </row>
    <row r="102" spans="1:21" x14ac:dyDescent="0.2">
      <c r="A102" t="s">
        <v>23</v>
      </c>
    </row>
    <row r="146" spans="1:21" x14ac:dyDescent="0.2">
      <c r="C146" t="s">
        <v>24</v>
      </c>
      <c r="H146" t="s">
        <v>25</v>
      </c>
      <c r="O146" t="s">
        <v>24</v>
      </c>
      <c r="S146" t="s">
        <v>25</v>
      </c>
    </row>
    <row r="147" spans="1:21" x14ac:dyDescent="0.2">
      <c r="A147" t="s">
        <v>26</v>
      </c>
      <c r="B147" t="s">
        <v>11</v>
      </c>
      <c r="C147" t="s">
        <v>3</v>
      </c>
      <c r="G147" t="s">
        <v>26</v>
      </c>
      <c r="H147" t="s">
        <v>11</v>
      </c>
      <c r="I147" t="s">
        <v>3</v>
      </c>
      <c r="M147" t="s">
        <v>26</v>
      </c>
      <c r="N147" t="s">
        <v>11</v>
      </c>
      <c r="O147" t="s">
        <v>3</v>
      </c>
      <c r="R147" t="s">
        <v>26</v>
      </c>
      <c r="S147" t="s">
        <v>11</v>
      </c>
      <c r="T147" t="s">
        <v>3</v>
      </c>
    </row>
    <row r="148" spans="1:21" x14ac:dyDescent="0.2">
      <c r="A148">
        <v>-1</v>
      </c>
      <c r="B148">
        <v>1</v>
      </c>
      <c r="C148">
        <v>1</v>
      </c>
      <c r="D148">
        <v>90.12</v>
      </c>
      <c r="G148">
        <v>-1</v>
      </c>
      <c r="H148">
        <v>1</v>
      </c>
      <c r="I148">
        <v>1</v>
      </c>
      <c r="J148">
        <v>88.84</v>
      </c>
      <c r="M148">
        <v>1</v>
      </c>
      <c r="N148">
        <v>1</v>
      </c>
      <c r="O148">
        <v>1</v>
      </c>
      <c r="P148">
        <v>96.04</v>
      </c>
      <c r="R148">
        <v>1</v>
      </c>
      <c r="S148">
        <v>1</v>
      </c>
      <c r="T148">
        <v>1</v>
      </c>
      <c r="U148">
        <v>95.72</v>
      </c>
    </row>
    <row r="149" spans="1:21" x14ac:dyDescent="0.2">
      <c r="A149">
        <v>-1</v>
      </c>
      <c r="B149">
        <v>1</v>
      </c>
      <c r="C149">
        <v>-1</v>
      </c>
      <c r="D149">
        <v>90.12</v>
      </c>
      <c r="G149">
        <v>-1</v>
      </c>
      <c r="H149">
        <v>1</v>
      </c>
      <c r="I149">
        <v>-1</v>
      </c>
      <c r="J149">
        <v>88.84</v>
      </c>
      <c r="M149">
        <v>1</v>
      </c>
      <c r="N149">
        <v>1</v>
      </c>
      <c r="O149">
        <v>-1</v>
      </c>
      <c r="P149">
        <v>96.04</v>
      </c>
      <c r="R149">
        <v>1</v>
      </c>
      <c r="S149">
        <v>1</v>
      </c>
      <c r="T149">
        <v>-1</v>
      </c>
      <c r="U149">
        <v>95.72</v>
      </c>
    </row>
    <row r="150" spans="1:21" x14ac:dyDescent="0.2">
      <c r="A150">
        <v>-1</v>
      </c>
      <c r="B150">
        <v>-1</v>
      </c>
      <c r="C150">
        <v>1</v>
      </c>
      <c r="D150">
        <v>90.12</v>
      </c>
      <c r="G150">
        <v>-1</v>
      </c>
      <c r="H150">
        <v>-1</v>
      </c>
      <c r="I150">
        <v>1</v>
      </c>
      <c r="J150">
        <v>88.84</v>
      </c>
      <c r="M150">
        <v>1</v>
      </c>
      <c r="N150">
        <v>-1</v>
      </c>
      <c r="O150">
        <v>1</v>
      </c>
      <c r="P150">
        <v>95.72</v>
      </c>
      <c r="R150">
        <v>1</v>
      </c>
      <c r="S150">
        <v>-1</v>
      </c>
      <c r="T150">
        <v>1</v>
      </c>
      <c r="U150">
        <v>95.72</v>
      </c>
    </row>
    <row r="151" spans="1:21" x14ac:dyDescent="0.2">
      <c r="A151">
        <v>-1</v>
      </c>
      <c r="B151">
        <v>-1</v>
      </c>
      <c r="C151">
        <v>-1</v>
      </c>
      <c r="D151">
        <v>90.12</v>
      </c>
      <c r="G151">
        <v>-1</v>
      </c>
      <c r="H151">
        <v>-1</v>
      </c>
      <c r="I151">
        <v>-1</v>
      </c>
      <c r="J151">
        <v>88.84</v>
      </c>
      <c r="M151">
        <v>1</v>
      </c>
      <c r="N151">
        <v>-1</v>
      </c>
      <c r="O151">
        <v>-1</v>
      </c>
      <c r="P151">
        <v>95.72</v>
      </c>
      <c r="R151">
        <v>1</v>
      </c>
      <c r="S151">
        <v>-1</v>
      </c>
      <c r="T151">
        <v>-1</v>
      </c>
      <c r="U151">
        <v>95.72</v>
      </c>
    </row>
    <row r="152" spans="1:21" x14ac:dyDescent="0.2">
      <c r="D152">
        <v>1089713834</v>
      </c>
      <c r="J152">
        <v>1082939454</v>
      </c>
      <c r="P152">
        <v>1113649476</v>
      </c>
      <c r="U152">
        <v>1110809439</v>
      </c>
    </row>
    <row r="153" spans="1:21" x14ac:dyDescent="0.2">
      <c r="D153">
        <v>1089713834</v>
      </c>
      <c r="J153">
        <v>1082939454</v>
      </c>
      <c r="P153">
        <v>1113649476</v>
      </c>
      <c r="U153">
        <v>1110809439</v>
      </c>
    </row>
    <row r="154" spans="1:21" x14ac:dyDescent="0.2">
      <c r="D154">
        <v>1089585372</v>
      </c>
      <c r="J154">
        <v>1082939454</v>
      </c>
      <c r="P154">
        <v>1111285547</v>
      </c>
      <c r="U154">
        <v>1108471526</v>
      </c>
    </row>
    <row r="155" spans="1:21" x14ac:dyDescent="0.2">
      <c r="D155">
        <v>1089585372</v>
      </c>
      <c r="J155">
        <v>1082939454</v>
      </c>
      <c r="P155">
        <v>1111285547</v>
      </c>
      <c r="U155">
        <v>1108471526</v>
      </c>
    </row>
    <row r="156" spans="1:21" x14ac:dyDescent="0.2">
      <c r="D156">
        <v>668079.19999999995</v>
      </c>
      <c r="J156">
        <v>597056.64</v>
      </c>
      <c r="P156">
        <v>1222410.02</v>
      </c>
      <c r="U156">
        <v>1214601.05</v>
      </c>
    </row>
    <row r="157" spans="1:21" x14ac:dyDescent="0.2">
      <c r="D157">
        <v>668079.19999999995</v>
      </c>
      <c r="J157">
        <v>597056.64</v>
      </c>
      <c r="P157">
        <v>1222410.02</v>
      </c>
      <c r="U157">
        <v>1214601.05</v>
      </c>
    </row>
    <row r="158" spans="1:21" x14ac:dyDescent="0.2">
      <c r="D158">
        <v>663138.78</v>
      </c>
      <c r="J158">
        <v>597056.64</v>
      </c>
      <c r="P158">
        <v>1154423.29</v>
      </c>
      <c r="U158">
        <v>1114899.33</v>
      </c>
    </row>
    <row r="159" spans="1:21" x14ac:dyDescent="0.2">
      <c r="A159" t="s">
        <v>27</v>
      </c>
      <c r="D159">
        <v>663138.78</v>
      </c>
      <c r="J159">
        <v>597056.64</v>
      </c>
      <c r="P159">
        <v>1154423.29</v>
      </c>
      <c r="U159">
        <v>1114899.33</v>
      </c>
    </row>
    <row r="160" spans="1:21" x14ac:dyDescent="0.2">
      <c r="A160" t="s">
        <v>28</v>
      </c>
    </row>
    <row r="161" spans="1:1" x14ac:dyDescent="0.2">
      <c r="A161" t="s">
        <v>29</v>
      </c>
    </row>
    <row r="162" spans="1:1" x14ac:dyDescent="0.2">
      <c r="A162" t="s">
        <v>30</v>
      </c>
    </row>
    <row r="163" spans="1:1" x14ac:dyDescent="0.2">
      <c r="A163" t="s">
        <v>27</v>
      </c>
    </row>
    <row r="164" spans="1:1" x14ac:dyDescent="0.2">
      <c r="A164" t="s">
        <v>28</v>
      </c>
    </row>
    <row r="165" spans="1:1" x14ac:dyDescent="0.2">
      <c r="A165" t="s">
        <v>29</v>
      </c>
    </row>
    <row r="166" spans="1:1" x14ac:dyDescent="0.2">
      <c r="A166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A784-053D-5741-BA9A-4B1E33C0AFB3}">
  <dimension ref="A1:C4"/>
  <sheetViews>
    <sheetView workbookViewId="0">
      <selection activeCell="J12" sqref="J12"/>
    </sheetView>
  </sheetViews>
  <sheetFormatPr baseColWidth="10" defaultRowHeight="16" x14ac:dyDescent="0.2"/>
  <cols>
    <col min="1" max="1" width="11.1640625" bestFit="1" customWidth="1"/>
  </cols>
  <sheetData>
    <row r="1" spans="1:3" x14ac:dyDescent="0.2">
      <c r="A1" t="s">
        <v>31</v>
      </c>
    </row>
    <row r="3" spans="1:3" x14ac:dyDescent="0.2">
      <c r="A3" t="s">
        <v>32</v>
      </c>
      <c r="B3" t="s">
        <v>33</v>
      </c>
      <c r="C3" t="s">
        <v>34</v>
      </c>
    </row>
    <row r="4" spans="1:3" x14ac:dyDescent="0.2">
      <c r="A4">
        <v>1038569236.226</v>
      </c>
      <c r="B4">
        <v>66.8</v>
      </c>
      <c r="C4">
        <v>236741.77089530299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combined_results</vt:lpstr>
      <vt:lpstr>Null_case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2022-08-15T08:48:14Z</dcterms:created>
  <dcterms:modified xsi:type="dcterms:W3CDTF">2022-09-14T12:42:01Z</dcterms:modified>
</cp:coreProperties>
</file>