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Nordic_case_study/2022 data/optimisation_results/triton_results/"/>
    </mc:Choice>
  </mc:AlternateContent>
  <xr:revisionPtr revIDLastSave="0" documentId="13_ncr:1_{935DFE28-3399-E849-BF9A-C11D92214B28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combined_results" sheetId="1" r:id="rId1"/>
    <sheet name="Null_c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V158" i="1"/>
  <c r="V157" i="1"/>
  <c r="V156" i="1"/>
  <c r="V159" i="1"/>
  <c r="V154" i="1"/>
  <c r="V153" i="1"/>
  <c r="V152" i="1"/>
  <c r="V155" i="1"/>
  <c r="V150" i="1"/>
  <c r="V149" i="1"/>
  <c r="V148" i="1"/>
  <c r="V151" i="1"/>
  <c r="P158" i="1"/>
  <c r="P157" i="1"/>
  <c r="P156" i="1"/>
  <c r="P159" i="1"/>
  <c r="P154" i="1"/>
  <c r="P153" i="1"/>
  <c r="P152" i="1"/>
  <c r="P155" i="1"/>
  <c r="P150" i="1"/>
  <c r="P149" i="1"/>
  <c r="P148" i="1"/>
  <c r="P151" i="1"/>
  <c r="J158" i="1"/>
  <c r="J157" i="1"/>
  <c r="J156" i="1"/>
  <c r="J159" i="1"/>
  <c r="J154" i="1"/>
  <c r="J153" i="1"/>
  <c r="J152" i="1"/>
  <c r="J155" i="1"/>
  <c r="J150" i="1"/>
  <c r="J149" i="1"/>
  <c r="J148" i="1"/>
  <c r="J151" i="1"/>
  <c r="D158" i="1"/>
  <c r="D157" i="1"/>
  <c r="D156" i="1"/>
  <c r="D159" i="1"/>
  <c r="D154" i="1"/>
  <c r="D153" i="1"/>
  <c r="D152" i="1"/>
  <c r="D155" i="1"/>
  <c r="D150" i="1"/>
  <c r="D149" i="1"/>
  <c r="D148" i="1"/>
  <c r="D151" i="1"/>
  <c r="V97" i="1"/>
  <c r="V99" i="1"/>
  <c r="V98" i="1"/>
  <c r="V100" i="1"/>
  <c r="P99" i="1"/>
  <c r="P98" i="1"/>
  <c r="P97" i="1"/>
  <c r="P100" i="1"/>
  <c r="J99" i="1"/>
  <c r="J98" i="1"/>
  <c r="J97" i="1"/>
  <c r="J100" i="1"/>
  <c r="D99" i="1"/>
  <c r="D98" i="1"/>
  <c r="D97" i="1"/>
  <c r="D100" i="1"/>
  <c r="V95" i="1"/>
  <c r="V94" i="1"/>
  <c r="V93" i="1"/>
  <c r="V96" i="1"/>
  <c r="P95" i="1"/>
  <c r="P94" i="1"/>
  <c r="P93" i="1"/>
  <c r="P96" i="1"/>
  <c r="J95" i="1"/>
  <c r="J94" i="1"/>
  <c r="J93" i="1"/>
  <c r="J96" i="1"/>
  <c r="D95" i="1"/>
  <c r="D94" i="1"/>
  <c r="D93" i="1"/>
  <c r="D96" i="1"/>
  <c r="V91" i="1"/>
  <c r="V90" i="1"/>
  <c r="V89" i="1"/>
  <c r="V92" i="1"/>
  <c r="P91" i="1"/>
  <c r="P90" i="1"/>
  <c r="P89" i="1"/>
  <c r="P92" i="1"/>
  <c r="J91" i="1"/>
  <c r="J90" i="1"/>
  <c r="J89" i="1"/>
  <c r="J92" i="1"/>
  <c r="D91" i="1"/>
  <c r="D90" i="1"/>
  <c r="D89" i="1"/>
  <c r="D92" i="1"/>
  <c r="W30" i="1"/>
  <c r="W33" i="1"/>
  <c r="W32" i="1"/>
  <c r="W31" i="1"/>
  <c r="W26" i="1"/>
  <c r="W29" i="1"/>
  <c r="W28" i="1"/>
  <c r="W27" i="1"/>
  <c r="P30" i="1"/>
  <c r="P33" i="1"/>
  <c r="P32" i="1"/>
  <c r="P31" i="1"/>
  <c r="P26" i="1"/>
  <c r="P29" i="1"/>
  <c r="P28" i="1"/>
  <c r="P27" i="1"/>
  <c r="J30" i="1"/>
  <c r="J33" i="1"/>
  <c r="J32" i="1"/>
  <c r="J31" i="1"/>
  <c r="J26" i="1"/>
  <c r="J29" i="1"/>
  <c r="J28" i="1"/>
  <c r="J27" i="1"/>
  <c r="D30" i="1"/>
  <c r="D33" i="1"/>
  <c r="D32" i="1"/>
  <c r="D31" i="1"/>
  <c r="D26" i="1"/>
  <c r="D29" i="1"/>
  <c r="D28" i="1"/>
  <c r="D27" i="1"/>
  <c r="W22" i="1"/>
  <c r="W25" i="1"/>
  <c r="W24" i="1"/>
  <c r="W23" i="1"/>
  <c r="P22" i="1"/>
  <c r="P25" i="1"/>
  <c r="P24" i="1"/>
  <c r="P23" i="1"/>
  <c r="J22" i="1"/>
  <c r="J25" i="1"/>
  <c r="J24" i="1"/>
  <c r="J23" i="1"/>
  <c r="D25" i="1"/>
  <c r="D24" i="1"/>
  <c r="D22" i="1"/>
  <c r="D23" i="1"/>
</calcChain>
</file>

<file path=xl/sharedStrings.xml><?xml version="1.0" encoding="utf-8"?>
<sst xmlns="http://schemas.openxmlformats.org/spreadsheetml/2006/main" count="129" uniqueCount="34">
  <si>
    <t>Perfect competition</t>
  </si>
  <si>
    <t>Gen. budget</t>
  </si>
  <si>
    <t>Transm. Budget</t>
  </si>
  <si>
    <t>Tax</t>
  </si>
  <si>
    <t>Incentive</t>
  </si>
  <si>
    <t>obj_value</t>
  </si>
  <si>
    <t>VRES_share</t>
  </si>
  <si>
    <t>Total generation</t>
  </si>
  <si>
    <t>Tax = 1</t>
  </si>
  <si>
    <t>Tax = -1</t>
  </si>
  <si>
    <t>Generation</t>
  </si>
  <si>
    <t>Transm.</t>
  </si>
  <si>
    <t>incentive</t>
  </si>
  <si>
    <t>Transm. = 1</t>
  </si>
  <si>
    <t>Transm. = -1</t>
  </si>
  <si>
    <t xml:space="preserve">Generation </t>
  </si>
  <si>
    <t>Incentive = 1</t>
  </si>
  <si>
    <t>Incentive = -1</t>
  </si>
  <si>
    <t xml:space="preserve">Generaion </t>
  </si>
  <si>
    <t>NULL CASE</t>
  </si>
  <si>
    <t>Total welfare</t>
  </si>
  <si>
    <t xml:space="preserve">VRES share </t>
  </si>
  <si>
    <t xml:space="preserve">Total generation </t>
  </si>
  <si>
    <t xml:space="preserve">Investemnts </t>
  </si>
  <si>
    <t>(0, 0, 6000, 6000, 0, 9000, 3000, 9000, 6000, 3000)</t>
  </si>
  <si>
    <t>(0, 0, 0, 0, 0, 3000, 0, 0, 0, 0)</t>
  </si>
  <si>
    <t>Low incentive</t>
  </si>
  <si>
    <t>High incentive</t>
  </si>
  <si>
    <t xml:space="preserve">High transm. budget </t>
  </si>
  <si>
    <t xml:space="preserve">Low transm. budget </t>
  </si>
  <si>
    <t>High transm. budget</t>
  </si>
  <si>
    <t>Low tax</t>
  </si>
  <si>
    <t>High tax</t>
  </si>
  <si>
    <t>Low transm.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</si>
</sst>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2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welfare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(combined_results!$J$26:$J$29,combined_results!$W$26:$W$29)</c:f>
              <c:numCache>
                <c:formatCode>0.00</c:formatCode>
                <c:ptCount val="8"/>
                <c:pt idx="0">
                  <c:v>6.0614597066017142</c:v>
                </c:pt>
                <c:pt idx="1">
                  <c:v>6.3667847463191265</c:v>
                </c:pt>
                <c:pt idx="2">
                  <c:v>6.9557426443238128</c:v>
                </c:pt>
                <c:pt idx="3">
                  <c:v>7.2291992552976092</c:v>
                </c:pt>
                <c:pt idx="4">
                  <c:v>6.0614597066017142</c:v>
                </c:pt>
                <c:pt idx="5">
                  <c:v>6.3667847463191265</c:v>
                </c:pt>
                <c:pt idx="6">
                  <c:v>7.165819346376753</c:v>
                </c:pt>
                <c:pt idx="7">
                  <c:v>7.4392759573505511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5-8748-915B-58C3E793BEB9}"/>
            </c:ext>
          </c:extLst>
        </c:ser>
        <c:ser>
          <c:idx val="0"/>
          <c:order val="1"/>
          <c:tx>
            <c:v>High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(combined_results!$D$26:$D$29,combined_results!$P$26:$P$29)</c:f>
              <c:numCache>
                <c:formatCode>0.00</c:formatCode>
                <c:ptCount val="8"/>
                <c:pt idx="0">
                  <c:v>6.0614597066017142</c:v>
                </c:pt>
                <c:pt idx="1">
                  <c:v>6.3667847463191265</c:v>
                </c:pt>
                <c:pt idx="2">
                  <c:v>6.9557426443238128</c:v>
                </c:pt>
                <c:pt idx="3">
                  <c:v>7.2291992552976092</c:v>
                </c:pt>
                <c:pt idx="4">
                  <c:v>6.0614597066017142</c:v>
                </c:pt>
                <c:pt idx="5">
                  <c:v>6.3667847463191265</c:v>
                </c:pt>
                <c:pt idx="6">
                  <c:v>7.165819346376753</c:v>
                </c:pt>
                <c:pt idx="7">
                  <c:v>7.4392759573505511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8748-915B-58C3E793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generation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(combined_results!$J$30:$J$33,combined_results!$W$30:$W$33)</c:f>
              <c:numCache>
                <c:formatCode>0.00</c:formatCode>
                <c:ptCount val="8"/>
                <c:pt idx="0">
                  <c:v>355.63474206608265</c:v>
                </c:pt>
                <c:pt idx="1">
                  <c:v>368.40185309922884</c:v>
                </c:pt>
                <c:pt idx="2">
                  <c:v>413.0488975266797</c:v>
                </c:pt>
                <c:pt idx="3">
                  <c:v>416.34741621439525</c:v>
                </c:pt>
                <c:pt idx="4">
                  <c:v>355.63474206608265</c:v>
                </c:pt>
                <c:pt idx="5">
                  <c:v>368.40185309922884</c:v>
                </c:pt>
                <c:pt idx="6">
                  <c:v>413.0488975266797</c:v>
                </c:pt>
                <c:pt idx="7">
                  <c:v>416.34741621439099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2-2540-BEFB-F19552E52235}"/>
            </c:ext>
          </c:extLst>
        </c:ser>
        <c:ser>
          <c:idx val="0"/>
          <c:order val="1"/>
          <c:tx>
            <c:v>High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(combined_results!$D$30:$D$33,combined_results!$P$30:$P$33)</c:f>
              <c:numCache>
                <c:formatCode>0.00</c:formatCode>
                <c:ptCount val="8"/>
                <c:pt idx="0">
                  <c:v>355.63474206608265</c:v>
                </c:pt>
                <c:pt idx="1">
                  <c:v>368.40185309922884</c:v>
                </c:pt>
                <c:pt idx="2">
                  <c:v>413.0488975266797</c:v>
                </c:pt>
                <c:pt idx="3">
                  <c:v>416.34741621439525</c:v>
                </c:pt>
                <c:pt idx="4">
                  <c:v>355.63474206608265</c:v>
                </c:pt>
                <c:pt idx="5">
                  <c:v>368.40185309922884</c:v>
                </c:pt>
                <c:pt idx="6">
                  <c:v>413.0488975266797</c:v>
                </c:pt>
                <c:pt idx="7">
                  <c:v>416.34741621439099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2-2540-BEFB-F19552E5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42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 baseline="0">
                    <a:effectLst/>
                  </a:rPr>
                  <a:t>Difference (%)</a:t>
                </a:r>
                <a:endParaRPr lang="en-FI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transm.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(combined_results!$J$93:$J$96,combined_results!$V$93:$V$96)</c:f>
              <c:numCache>
                <c:formatCode>0.00</c:formatCode>
                <c:ptCount val="8"/>
                <c:pt idx="0">
                  <c:v>6.0614597066017142</c:v>
                </c:pt>
                <c:pt idx="1">
                  <c:v>6.3667847463191265</c:v>
                </c:pt>
                <c:pt idx="2">
                  <c:v>6.0614597066017142</c:v>
                </c:pt>
                <c:pt idx="3">
                  <c:v>6.3667847463191265</c:v>
                </c:pt>
                <c:pt idx="4">
                  <c:v>6.0614597066017142</c:v>
                </c:pt>
                <c:pt idx="5">
                  <c:v>6.3667847463191265</c:v>
                </c:pt>
                <c:pt idx="6">
                  <c:v>6.0614597066017142</c:v>
                </c:pt>
                <c:pt idx="7">
                  <c:v>6.3667847463191265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9-FD48-9070-B3172AF95A13}"/>
            </c:ext>
          </c:extLst>
        </c:ser>
        <c:ser>
          <c:idx val="0"/>
          <c:order val="1"/>
          <c:tx>
            <c:v>High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(combined_results!$D$93:$D$96,combined_results!$P$93:$P$96)</c:f>
              <c:numCache>
                <c:formatCode>0.00</c:formatCode>
                <c:ptCount val="8"/>
                <c:pt idx="0">
                  <c:v>6.9557426443238128</c:v>
                </c:pt>
                <c:pt idx="1">
                  <c:v>7.2291992552976092</c:v>
                </c:pt>
                <c:pt idx="2">
                  <c:v>6.9557426443238128</c:v>
                </c:pt>
                <c:pt idx="3">
                  <c:v>7.2291992552976092</c:v>
                </c:pt>
                <c:pt idx="4">
                  <c:v>7.165819346376753</c:v>
                </c:pt>
                <c:pt idx="5">
                  <c:v>7.4392759573505511</c:v>
                </c:pt>
                <c:pt idx="6">
                  <c:v>7.165819346376753</c:v>
                </c:pt>
                <c:pt idx="7">
                  <c:v>7.4392759573505511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FD48-9070-B3172AF9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transm.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(combined_results!$J$97:$J$100,combined_results!$V$97:$V$100)</c:f>
              <c:numCache>
                <c:formatCode>0.00</c:formatCode>
                <c:ptCount val="8"/>
                <c:pt idx="0">
                  <c:v>355.63474206608265</c:v>
                </c:pt>
                <c:pt idx="1">
                  <c:v>368.40185309922884</c:v>
                </c:pt>
                <c:pt idx="2">
                  <c:v>355.63474206608265</c:v>
                </c:pt>
                <c:pt idx="3">
                  <c:v>368.40185309922884</c:v>
                </c:pt>
                <c:pt idx="4">
                  <c:v>355.63474206608265</c:v>
                </c:pt>
                <c:pt idx="5">
                  <c:v>368.40185309922884</c:v>
                </c:pt>
                <c:pt idx="6">
                  <c:v>355.63474206608265</c:v>
                </c:pt>
                <c:pt idx="7">
                  <c:v>368.40185309922884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0-B842-82E1-264CDBBB2719}"/>
            </c:ext>
          </c:extLst>
        </c:ser>
        <c:ser>
          <c:idx val="0"/>
          <c:order val="1"/>
          <c:tx>
            <c:v>High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(combined_results!$D$97:$D$100,combined_results!$P$97:$P$100)</c:f>
              <c:numCache>
                <c:formatCode>0.00</c:formatCode>
                <c:ptCount val="8"/>
                <c:pt idx="0">
                  <c:v>413.0488975266797</c:v>
                </c:pt>
                <c:pt idx="1">
                  <c:v>416.34741621439525</c:v>
                </c:pt>
                <c:pt idx="2">
                  <c:v>413.0488975266797</c:v>
                </c:pt>
                <c:pt idx="3">
                  <c:v>416.34741621439525</c:v>
                </c:pt>
                <c:pt idx="4">
                  <c:v>413.0488975266797</c:v>
                </c:pt>
                <c:pt idx="5">
                  <c:v>416.34741621439099</c:v>
                </c:pt>
                <c:pt idx="6">
                  <c:v>413.0488975266797</c:v>
                </c:pt>
                <c:pt idx="7">
                  <c:v>416.34741621439099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B842-82E1-264CDBBB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42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(combined_results!$J$152:$J$155,combined_results!$V$152:$V$155)</c:f>
              <c:numCache>
                <c:formatCode>0.00</c:formatCode>
                <c:ptCount val="8"/>
                <c:pt idx="0">
                  <c:v>6.0614597066017142</c:v>
                </c:pt>
                <c:pt idx="1">
                  <c:v>6.0614597066017142</c:v>
                </c:pt>
                <c:pt idx="2">
                  <c:v>6.9557426443238128</c:v>
                </c:pt>
                <c:pt idx="3">
                  <c:v>6.9557426443238128</c:v>
                </c:pt>
                <c:pt idx="4">
                  <c:v>6.0614597066017142</c:v>
                </c:pt>
                <c:pt idx="5">
                  <c:v>6.0614597066017142</c:v>
                </c:pt>
                <c:pt idx="6">
                  <c:v>7.165819346376753</c:v>
                </c:pt>
                <c:pt idx="7">
                  <c:v>7.165819346376753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E-9B4A-8CA5-11E1C534AFC6}"/>
            </c:ext>
          </c:extLst>
        </c:ser>
        <c:ser>
          <c:idx val="0"/>
          <c:order val="1"/>
          <c:tx>
            <c:v>High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(combined_results!$D$152:$D$155,combined_results!$P$152:$P$155)</c:f>
              <c:numCache>
                <c:formatCode>0.00</c:formatCode>
                <c:ptCount val="8"/>
                <c:pt idx="0">
                  <c:v>6.3667847463191265</c:v>
                </c:pt>
                <c:pt idx="1">
                  <c:v>6.3667847463191265</c:v>
                </c:pt>
                <c:pt idx="2">
                  <c:v>7.2291992552976092</c:v>
                </c:pt>
                <c:pt idx="3">
                  <c:v>7.2291992552976092</c:v>
                </c:pt>
                <c:pt idx="4">
                  <c:v>6.3667847463191265</c:v>
                </c:pt>
                <c:pt idx="5">
                  <c:v>6.3667847463191265</c:v>
                </c:pt>
                <c:pt idx="6">
                  <c:v>7.4392759573505511</c:v>
                </c:pt>
                <c:pt idx="7">
                  <c:v>7.4392759573505511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E-9B4A-8CA5-11E1C534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(combined_results!$J$156:$J$159,combined_results!$V$156:$V$159)</c:f>
              <c:numCache>
                <c:formatCode>0.00</c:formatCode>
                <c:ptCount val="8"/>
                <c:pt idx="0">
                  <c:v>355.63474206608265</c:v>
                </c:pt>
                <c:pt idx="1">
                  <c:v>355.63474206608265</c:v>
                </c:pt>
                <c:pt idx="2">
                  <c:v>413.0488975266797</c:v>
                </c:pt>
                <c:pt idx="3">
                  <c:v>413.0488975266797</c:v>
                </c:pt>
                <c:pt idx="4">
                  <c:v>355.63474206608265</c:v>
                </c:pt>
                <c:pt idx="5">
                  <c:v>355.63474206608265</c:v>
                </c:pt>
                <c:pt idx="6">
                  <c:v>413.0488975266797</c:v>
                </c:pt>
                <c:pt idx="7">
                  <c:v>413.0488975266797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1-E945-9586-194BC9A5A7B9}"/>
            </c:ext>
          </c:extLst>
        </c:ser>
        <c:ser>
          <c:idx val="0"/>
          <c:order val="1"/>
          <c:tx>
            <c:v>High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(combined_results!$D$156:$D$159,combined_results!$P$156:$P$159)</c:f>
              <c:numCache>
                <c:formatCode>0.00</c:formatCode>
                <c:ptCount val="8"/>
                <c:pt idx="0">
                  <c:v>368.40185309922884</c:v>
                </c:pt>
                <c:pt idx="1">
                  <c:v>368.40185309922884</c:v>
                </c:pt>
                <c:pt idx="2">
                  <c:v>416.34741621439525</c:v>
                </c:pt>
                <c:pt idx="3">
                  <c:v>416.34741621439525</c:v>
                </c:pt>
                <c:pt idx="4">
                  <c:v>368.40185309922884</c:v>
                </c:pt>
                <c:pt idx="5">
                  <c:v>368.40185309922884</c:v>
                </c:pt>
                <c:pt idx="6">
                  <c:v>416.34741621439099</c:v>
                </c:pt>
                <c:pt idx="7">
                  <c:v>416.34741621439099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E945-9586-194BC9A5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42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Difference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transm.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(combined_results!$K$89:$K$92,combined_results!$W$89:$W$92)</c:f>
              <c:numCache>
                <c:formatCode>0.00</c:formatCode>
                <c:ptCount val="8"/>
                <c:pt idx="0">
                  <c:v>95.64</c:v>
                </c:pt>
                <c:pt idx="1">
                  <c:v>95.64</c:v>
                </c:pt>
                <c:pt idx="2">
                  <c:v>95.64</c:v>
                </c:pt>
                <c:pt idx="3">
                  <c:v>95.64</c:v>
                </c:pt>
                <c:pt idx="4">
                  <c:v>95.64</c:v>
                </c:pt>
                <c:pt idx="5">
                  <c:v>95.64</c:v>
                </c:pt>
                <c:pt idx="6">
                  <c:v>95.64</c:v>
                </c:pt>
                <c:pt idx="7">
                  <c:v>95.64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F045-8F77-B5EF6CF4E662}"/>
            </c:ext>
          </c:extLst>
        </c:ser>
        <c:ser>
          <c:idx val="0"/>
          <c:order val="1"/>
          <c:tx>
            <c:v>High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combined_results!$A$102:$B$109</c:f>
              <c:multiLvlStrCache>
                <c:ptCount val="8"/>
                <c:lvl>
                  <c:pt idx="0">
                    <c:v>Low tax</c:v>
                  </c:pt>
                  <c:pt idx="1">
                    <c:v>Low tax</c:v>
                  </c:pt>
                  <c:pt idx="2">
                    <c:v>High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Low tax</c:v>
                  </c:pt>
                  <c:pt idx="6">
                    <c:v>High tax</c:v>
                  </c:pt>
                  <c:pt idx="7">
                    <c:v>High tax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(combined_results!$E$89:$E$92,combined_results!$Q$89:$Q$92)</c:f>
              <c:numCache>
                <c:formatCode>0.00</c:formatCode>
                <c:ptCount val="8"/>
                <c:pt idx="0">
                  <c:v>95.72</c:v>
                </c:pt>
                <c:pt idx="1">
                  <c:v>96.04</c:v>
                </c:pt>
                <c:pt idx="2">
                  <c:v>95.72</c:v>
                </c:pt>
                <c:pt idx="3">
                  <c:v>96.04</c:v>
                </c:pt>
                <c:pt idx="4">
                  <c:v>95.72</c:v>
                </c:pt>
                <c:pt idx="5">
                  <c:v>96.04</c:v>
                </c:pt>
                <c:pt idx="6">
                  <c:v>95.72</c:v>
                </c:pt>
                <c:pt idx="7">
                  <c:v>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F045-8F77-B5EF6CF4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lineChart>
        <c:grouping val="stacked"/>
        <c:varyColors val="0"/>
        <c:ser>
          <c:idx val="2"/>
          <c:order val="2"/>
          <c:tx>
            <c:v>No policies involved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combined_results!$A$102:$A$109</c:f>
              <c:strCache>
                <c:ptCount val="8"/>
                <c:pt idx="0">
                  <c:v>Low incentive</c:v>
                </c:pt>
                <c:pt idx="1">
                  <c:v>High incentive</c:v>
                </c:pt>
                <c:pt idx="2">
                  <c:v>Low incentive</c:v>
                </c:pt>
                <c:pt idx="3">
                  <c:v>High incentive</c:v>
                </c:pt>
                <c:pt idx="4">
                  <c:v>Low incentive</c:v>
                </c:pt>
                <c:pt idx="5">
                  <c:v>High incentive</c:v>
                </c:pt>
                <c:pt idx="6">
                  <c:v>Low incentive</c:v>
                </c:pt>
                <c:pt idx="7">
                  <c:v>High incentive</c:v>
                </c:pt>
              </c:strCache>
            </c:strRef>
          </c:cat>
          <c:val>
            <c:numRef>
              <c:f>combined_results!$P$3:$P$10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66.8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66.8</c:v>
                </c:pt>
                <c:pt idx="7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18-F045-8F77-B5EF6CF4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16223"/>
        <c:axId val="1381346207"/>
      </c:line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(combined_results!$K$22:$K$25,combined_results!$X$22:$X$25)</c:f>
              <c:numCache>
                <c:formatCode>0.00</c:formatCode>
                <c:ptCount val="8"/>
                <c:pt idx="0">
                  <c:v>95.64</c:v>
                </c:pt>
                <c:pt idx="1">
                  <c:v>95.64</c:v>
                </c:pt>
                <c:pt idx="2">
                  <c:v>95.72</c:v>
                </c:pt>
                <c:pt idx="3">
                  <c:v>96.04</c:v>
                </c:pt>
                <c:pt idx="4">
                  <c:v>95.64</c:v>
                </c:pt>
                <c:pt idx="5">
                  <c:v>95.64</c:v>
                </c:pt>
                <c:pt idx="6">
                  <c:v>95.72</c:v>
                </c:pt>
                <c:pt idx="7">
                  <c:v>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A-C14D-9269-8AAA41E567EF}"/>
            </c:ext>
          </c:extLst>
        </c:ser>
        <c:ser>
          <c:idx val="0"/>
          <c:order val="1"/>
          <c:tx>
            <c:v>High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combined_results!$A$35:$B$42</c:f>
              <c:multiLvlStrCache>
                <c:ptCount val="8"/>
                <c:lvl>
                  <c:pt idx="0">
                    <c:v>Low transm. budget </c:v>
                  </c:pt>
                  <c:pt idx="1">
                    <c:v>Low transm. budget </c:v>
                  </c:pt>
                  <c:pt idx="2">
                    <c:v>High transm. budget </c:v>
                  </c:pt>
                  <c:pt idx="3">
                    <c:v>High transm. budget</c:v>
                  </c:pt>
                  <c:pt idx="4">
                    <c:v>Low transm. budget </c:v>
                  </c:pt>
                  <c:pt idx="5">
                    <c:v>Low transm. budget </c:v>
                  </c:pt>
                  <c:pt idx="6">
                    <c:v>High transm. budget </c:v>
                  </c:pt>
                  <c:pt idx="7">
                    <c:v>High transm. budget</c:v>
                  </c:pt>
                </c:lvl>
                <c:lvl>
                  <c:pt idx="0">
                    <c:v>Low incentive</c:v>
                  </c:pt>
                  <c:pt idx="1">
                    <c:v>High incentive</c:v>
                  </c:pt>
                  <c:pt idx="2">
                    <c:v>Low incentive</c:v>
                  </c:pt>
                  <c:pt idx="3">
                    <c:v>High incentive</c:v>
                  </c:pt>
                  <c:pt idx="4">
                    <c:v>Low incentive</c:v>
                  </c:pt>
                  <c:pt idx="5">
                    <c:v>High incentive</c:v>
                  </c:pt>
                  <c:pt idx="6">
                    <c:v>Low incentive</c:v>
                  </c:pt>
                  <c:pt idx="7">
                    <c:v>High incentive</c:v>
                  </c:pt>
                </c:lvl>
              </c:multiLvlStrCache>
            </c:multiLvlStrRef>
          </c:cat>
          <c:val>
            <c:numRef>
              <c:f>(combined_results!$E$22:$E$25,combined_results!$Q$22:$Q$25)</c:f>
              <c:numCache>
                <c:formatCode>General</c:formatCode>
                <c:ptCount val="8"/>
                <c:pt idx="0">
                  <c:v>95.64</c:v>
                </c:pt>
                <c:pt idx="1">
                  <c:v>95.64</c:v>
                </c:pt>
                <c:pt idx="2">
                  <c:v>95.72</c:v>
                </c:pt>
                <c:pt idx="3">
                  <c:v>96.04</c:v>
                </c:pt>
                <c:pt idx="4" formatCode="0.00">
                  <c:v>95.64</c:v>
                </c:pt>
                <c:pt idx="5" formatCode="0.00">
                  <c:v>95.64</c:v>
                </c:pt>
                <c:pt idx="6" formatCode="0.00">
                  <c:v>95.72</c:v>
                </c:pt>
                <c:pt idx="7" formatCode="0.00">
                  <c:v>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C14D-9269-8AAA41E5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lineChart>
        <c:grouping val="standard"/>
        <c:varyColors val="0"/>
        <c:ser>
          <c:idx val="2"/>
          <c:order val="2"/>
          <c:tx>
            <c:v>No policies involved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combined_results!$A$35:$A$42</c:f>
              <c:strCache>
                <c:ptCount val="8"/>
                <c:pt idx="0">
                  <c:v>Low incentive</c:v>
                </c:pt>
                <c:pt idx="1">
                  <c:v>High incentive</c:v>
                </c:pt>
                <c:pt idx="2">
                  <c:v>Low incentive</c:v>
                </c:pt>
                <c:pt idx="3">
                  <c:v>High incentive</c:v>
                </c:pt>
                <c:pt idx="4">
                  <c:v>Low incentive</c:v>
                </c:pt>
                <c:pt idx="5">
                  <c:v>High incentive</c:v>
                </c:pt>
                <c:pt idx="6">
                  <c:v>Low incentive</c:v>
                </c:pt>
                <c:pt idx="7">
                  <c:v>High incentive</c:v>
                </c:pt>
              </c:strCache>
            </c:strRef>
          </c:cat>
          <c:val>
            <c:numRef>
              <c:f>combined_results!$P$3:$P$10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66.8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66.8</c:v>
                </c:pt>
                <c:pt idx="7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A-C14D-9269-8AAA41E5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16223"/>
        <c:axId val="1381346207"/>
      </c:line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Low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(combined_results!$K$148:$K$151,combined_results!$W$148:$W$151)</c:f>
              <c:numCache>
                <c:formatCode>0.00</c:formatCode>
                <c:ptCount val="8"/>
                <c:pt idx="0">
                  <c:v>95.64</c:v>
                </c:pt>
                <c:pt idx="1">
                  <c:v>95.64</c:v>
                </c:pt>
                <c:pt idx="2">
                  <c:v>95.72</c:v>
                </c:pt>
                <c:pt idx="3">
                  <c:v>95.72</c:v>
                </c:pt>
                <c:pt idx="4">
                  <c:v>95.64</c:v>
                </c:pt>
                <c:pt idx="5">
                  <c:v>95.64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3-704E-AA39-C136BCF5C6C9}"/>
            </c:ext>
          </c:extLst>
        </c:ser>
        <c:ser>
          <c:idx val="0"/>
          <c:order val="1"/>
          <c:tx>
            <c:v>High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combined_results!$A$160:$B$167</c:f>
              <c:multiLvlStrCache>
                <c:ptCount val="8"/>
                <c:lvl>
                  <c:pt idx="0">
                    <c:v>Low transm. budget</c:v>
                  </c:pt>
                  <c:pt idx="1">
                    <c:v>Low transm. budget</c:v>
                  </c:pt>
                  <c:pt idx="2">
                    <c:v>High transm. budget</c:v>
                  </c:pt>
                  <c:pt idx="3">
                    <c:v>High transm. budget</c:v>
                  </c:pt>
                  <c:pt idx="4">
                    <c:v>Low transm. budget</c:v>
                  </c:pt>
                  <c:pt idx="5">
                    <c:v>Low transm. budget</c:v>
                  </c:pt>
                  <c:pt idx="6">
                    <c:v>High transm. budget</c:v>
                  </c:pt>
                  <c:pt idx="7">
                    <c:v>High transm. budget</c:v>
                  </c:pt>
                </c:lvl>
                <c:lvl>
                  <c:pt idx="0">
                    <c:v>Low tax</c:v>
                  </c:pt>
                  <c:pt idx="1">
                    <c:v>High tax</c:v>
                  </c:pt>
                  <c:pt idx="2">
                    <c:v>Low tax</c:v>
                  </c:pt>
                  <c:pt idx="3">
                    <c:v>High tax</c:v>
                  </c:pt>
                  <c:pt idx="4">
                    <c:v>Low tax</c:v>
                  </c:pt>
                  <c:pt idx="5">
                    <c:v>High tax</c:v>
                  </c:pt>
                  <c:pt idx="6">
                    <c:v>Low tax</c:v>
                  </c:pt>
                  <c:pt idx="7">
                    <c:v>High tax</c:v>
                  </c:pt>
                </c:lvl>
              </c:multiLvlStrCache>
            </c:multiLvlStrRef>
          </c:cat>
          <c:val>
            <c:numRef>
              <c:f>(combined_results!$E$148:$E$151,combined_results!$Q$148:$Q$151)</c:f>
              <c:numCache>
                <c:formatCode>0.00</c:formatCode>
                <c:ptCount val="8"/>
                <c:pt idx="0">
                  <c:v>95.64</c:v>
                </c:pt>
                <c:pt idx="1">
                  <c:v>95.64</c:v>
                </c:pt>
                <c:pt idx="2">
                  <c:v>96.04</c:v>
                </c:pt>
                <c:pt idx="3">
                  <c:v>96.04</c:v>
                </c:pt>
                <c:pt idx="4">
                  <c:v>95.64</c:v>
                </c:pt>
                <c:pt idx="5">
                  <c:v>95.64</c:v>
                </c:pt>
                <c:pt idx="6">
                  <c:v>96.04</c:v>
                </c:pt>
                <c:pt idx="7">
                  <c:v>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3-704E-AA39-C136BCF5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lineChart>
        <c:grouping val="standard"/>
        <c:varyColors val="0"/>
        <c:ser>
          <c:idx val="2"/>
          <c:order val="2"/>
          <c:tx>
            <c:v>No policies involved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combined_results!$A$160:$A$167</c:f>
              <c:strCache>
                <c:ptCount val="8"/>
                <c:pt idx="0">
                  <c:v>Low tax</c:v>
                </c:pt>
                <c:pt idx="1">
                  <c:v>High tax</c:v>
                </c:pt>
                <c:pt idx="2">
                  <c:v>Low tax</c:v>
                </c:pt>
                <c:pt idx="3">
                  <c:v>High tax</c:v>
                </c:pt>
                <c:pt idx="4">
                  <c:v>Low tax</c:v>
                </c:pt>
                <c:pt idx="5">
                  <c:v>High tax</c:v>
                </c:pt>
                <c:pt idx="6">
                  <c:v>Low tax</c:v>
                </c:pt>
                <c:pt idx="7">
                  <c:v>High tax</c:v>
                </c:pt>
              </c:strCache>
            </c:strRef>
          </c:cat>
          <c:val>
            <c:numRef>
              <c:f>combined_results!$P$3:$P$10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66.8</c:v>
                </c:pt>
                <c:pt idx="3">
                  <c:v>66.8</c:v>
                </c:pt>
                <c:pt idx="4">
                  <c:v>66.8</c:v>
                </c:pt>
                <c:pt idx="5">
                  <c:v>66.8</c:v>
                </c:pt>
                <c:pt idx="6">
                  <c:v>66.8</c:v>
                </c:pt>
                <c:pt idx="7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3-704E-AA39-C136BCF5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16223"/>
        <c:axId val="1381346207"/>
      </c:line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50</xdr:row>
      <xdr:rowOff>200660</xdr:rowOff>
    </xdr:from>
    <xdr:to>
      <xdr:col>14</xdr:col>
      <xdr:colOff>119380</xdr:colOff>
      <xdr:row>68</xdr:row>
      <xdr:rowOff>48260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367FB-28DB-B349-B445-152F110B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154940</xdr:colOff>
      <xdr:row>68</xdr:row>
      <xdr:rowOff>60960</xdr:rowOff>
    </xdr:from>
    <xdr:to>
      <xdr:col>14</xdr:col>
      <xdr:colOff>205740</xdr:colOff>
      <xdr:row>84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13756-52D2-ED4B-B91A-20EC78E8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</xdr:colOff>
      <xdr:row>124</xdr:row>
      <xdr:rowOff>40640</xdr:rowOff>
    </xdr:from>
    <xdr:to>
      <xdr:col>13</xdr:col>
      <xdr:colOff>116840</xdr:colOff>
      <xdr:row>141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277293-29D3-9F41-A80B-7D94B568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88900</xdr:colOff>
      <xdr:row>104</xdr:row>
      <xdr:rowOff>190500</xdr:rowOff>
    </xdr:from>
    <xdr:to>
      <xdr:col>24</xdr:col>
      <xdr:colOff>160020</xdr:colOff>
      <xdr:row>122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59A415-6C56-8F4B-915D-EBA8D5AC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396240</xdr:colOff>
      <xdr:row>184</xdr:row>
      <xdr:rowOff>111760</xdr:rowOff>
    </xdr:from>
    <xdr:to>
      <xdr:col>13</xdr:col>
      <xdr:colOff>492760</xdr:colOff>
      <xdr:row>201</xdr:row>
      <xdr:rowOff>162560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9412C1-38F8-6B4C-98AD-B3B9698B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416560</xdr:colOff>
      <xdr:row>202</xdr:row>
      <xdr:rowOff>142240</xdr:rowOff>
    </xdr:from>
    <xdr:to>
      <xdr:col>13</xdr:col>
      <xdr:colOff>477520</xdr:colOff>
      <xdr:row>221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5B4543-CC0E-7B4B-8208-F319DE52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355600</xdr:colOff>
      <xdr:row>108</xdr:row>
      <xdr:rowOff>0</xdr:rowOff>
    </xdr:from>
    <xdr:to>
      <xdr:col>7</xdr:col>
      <xdr:colOff>355600</xdr:colOff>
      <xdr:row>119</xdr:row>
      <xdr:rowOff>162560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30B2329-8D84-B546-8D7B-3BF3E8DCF48F}"/>
            </a:ext>
          </a:extLst>
        </xdr:cNvPr>
        <xdr:cNvCxnSpPr/>
      </xdr:nvCxnSpPr>
      <xdr:spPr>
        <a:xfrm>
          <a:off x="7101840" y="21752560"/>
          <a:ext cx="0" cy="25908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127</xdr:row>
      <xdr:rowOff>0</xdr:rowOff>
    </xdr:from>
    <xdr:to>
      <xdr:col>7</xdr:col>
      <xdr:colOff>335280</xdr:colOff>
      <xdr:row>139</xdr:row>
      <xdr:rowOff>152400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64AE28F-EAC6-474B-9218-3F7EE48D4308}"/>
            </a:ext>
          </a:extLst>
        </xdr:cNvPr>
        <xdr:cNvCxnSpPr/>
      </xdr:nvCxnSpPr>
      <xdr:spPr>
        <a:xfrm>
          <a:off x="7081520" y="25806400"/>
          <a:ext cx="0" cy="25908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406400</xdr:colOff>
      <xdr:row>123</xdr:row>
      <xdr:rowOff>111760</xdr:rowOff>
    </xdr:from>
    <xdr:to>
      <xdr:col>20</xdr:col>
      <xdr:colOff>406400</xdr:colOff>
      <xdr:row>136</xdr:row>
      <xdr:rowOff>60960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B578658-82E5-664A-94FB-D09E6879D04D}"/>
            </a:ext>
          </a:extLst>
        </xdr:cNvPr>
        <xdr:cNvCxnSpPr/>
      </xdr:nvCxnSpPr>
      <xdr:spPr>
        <a:xfrm>
          <a:off x="18023840" y="25105360"/>
          <a:ext cx="0" cy="25908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187</xdr:row>
      <xdr:rowOff>40640</xdr:rowOff>
    </xdr:from>
    <xdr:to>
      <xdr:col>7</xdr:col>
      <xdr:colOff>762000</xdr:colOff>
      <xdr:row>199</xdr:row>
      <xdr:rowOff>193040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D737FC6-634E-AF4C-807C-62859F7D64A2}"/>
            </a:ext>
          </a:extLst>
        </xdr:cNvPr>
        <xdr:cNvCxnSpPr/>
      </xdr:nvCxnSpPr>
      <xdr:spPr>
        <a:xfrm>
          <a:off x="7508240" y="38039040"/>
          <a:ext cx="0" cy="259080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751840</xdr:colOff>
      <xdr:row>205</xdr:row>
      <xdr:rowOff>10160</xdr:rowOff>
    </xdr:from>
    <xdr:to>
      <xdr:col>7</xdr:col>
      <xdr:colOff>762000</xdr:colOff>
      <xdr:row>218</xdr:row>
      <xdr:rowOff>172720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CFB995F-DB91-6E42-9FDC-84CF88ACC39D}"/>
            </a:ext>
          </a:extLst>
        </xdr:cNvPr>
        <xdr:cNvCxnSpPr/>
      </xdr:nvCxnSpPr>
      <xdr:spPr>
        <a:xfrm>
          <a:off x="7498080" y="41666160"/>
          <a:ext cx="10160" cy="280416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825500</xdr:colOff>
      <xdr:row>104</xdr:row>
      <xdr:rowOff>0</xdr:rowOff>
    </xdr:from>
    <xdr:to>
      <xdr:col>13</xdr:col>
      <xdr:colOff>83820</xdr:colOff>
      <xdr:row>121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FCF9755-CBD0-624E-8BC4-8C8778A7F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812800</xdr:colOff>
      <xdr:row>33</xdr:row>
      <xdr:rowOff>76200</xdr:rowOff>
    </xdr:from>
    <xdr:to>
      <xdr:col>14</xdr:col>
      <xdr:colOff>71120</xdr:colOff>
      <xdr:row>50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AA9CC69-1C1C-3942-A59C-4B45D0AAA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381000</xdr:colOff>
      <xdr:row>164</xdr:row>
      <xdr:rowOff>63500</xdr:rowOff>
    </xdr:from>
    <xdr:to>
      <xdr:col>13</xdr:col>
      <xdr:colOff>477520</xdr:colOff>
      <xdr:row>181</xdr:row>
      <xdr:rowOff>88900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1B6777F-FE6E-B44D-823B-9415172C6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7"/>
  <sheetViews>
    <sheetView tabSelected="1" zoomScale="140" zoomScaleNormal="140" workbookViewId="0">
      <selection activeCell="J18" sqref="J18"/>
    </sheetView>
  </sheetViews>
  <sheetFormatPr baseColWidth="10" defaultRowHeight="16" x14ac:dyDescent="0.2"/>
  <cols>
    <col min="1" max="3" width="11" bestFit="1" customWidth="1"/>
    <col min="4" max="4" width="19.83203125" customWidth="1"/>
    <col min="5" max="5" width="14.5" bestFit="1" customWidth="1"/>
    <col min="7" max="7" width="11.1640625" bestFit="1" customWidth="1"/>
    <col min="8" max="8" width="11.33203125" bestFit="1" customWidth="1"/>
    <col min="9" max="9" width="11" bestFit="1" customWidth="1"/>
    <col min="10" max="10" width="11.83203125" bestFit="1" customWidth="1"/>
    <col min="11" max="11" width="13.6640625" bestFit="1" customWidth="1"/>
    <col min="13" max="14" width="11" bestFit="1" customWidth="1"/>
    <col min="15" max="15" width="11.1640625" bestFit="1" customWidth="1"/>
    <col min="16" max="16" width="11.83203125" bestFit="1" customWidth="1"/>
    <col min="17" max="17" width="13.6640625" bestFit="1" customWidth="1"/>
    <col min="19" max="21" width="11" bestFit="1" customWidth="1"/>
    <col min="22" max="22" width="11.83203125" bestFit="1" customWidth="1"/>
    <col min="23" max="24" width="13.6640625" bestFit="1" customWidth="1"/>
  </cols>
  <sheetData>
    <row r="1" spans="1:19" x14ac:dyDescent="0.2">
      <c r="E1" t="s">
        <v>0</v>
      </c>
      <c r="O1" t="s">
        <v>19</v>
      </c>
    </row>
    <row r="2" spans="1:1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J2" t="s">
        <v>23</v>
      </c>
      <c r="O2" t="s">
        <v>20</v>
      </c>
      <c r="P2" t="s">
        <v>21</v>
      </c>
      <c r="Q2" t="s">
        <v>22</v>
      </c>
    </row>
    <row r="3" spans="1:19" x14ac:dyDescent="0.2">
      <c r="A3">
        <v>1</v>
      </c>
      <c r="B3">
        <v>1</v>
      </c>
      <c r="C3">
        <v>1</v>
      </c>
      <c r="D3">
        <v>1</v>
      </c>
      <c r="E3" s="3">
        <v>1115831267.717</v>
      </c>
      <c r="F3" s="3"/>
      <c r="G3" s="3">
        <v>96.04</v>
      </c>
      <c r="H3" s="3">
        <v>1222410.0171180901</v>
      </c>
      <c r="J3" s="1" t="s">
        <v>24</v>
      </c>
      <c r="O3">
        <v>1038569236.226</v>
      </c>
      <c r="P3">
        <v>66.8</v>
      </c>
      <c r="Q3">
        <v>236741.77089530299</v>
      </c>
    </row>
    <row r="4" spans="1:19" x14ac:dyDescent="0.2">
      <c r="A4">
        <v>1</v>
      </c>
      <c r="B4">
        <v>1</v>
      </c>
      <c r="C4">
        <v>1</v>
      </c>
      <c r="D4">
        <v>-1</v>
      </c>
      <c r="E4" s="3">
        <v>1112991231.4809999</v>
      </c>
      <c r="F4" s="3"/>
      <c r="G4" s="3">
        <v>95.72</v>
      </c>
      <c r="H4" s="3">
        <v>1214601.0455634899</v>
      </c>
      <c r="J4" t="s">
        <v>24</v>
      </c>
      <c r="P4">
        <v>66.8</v>
      </c>
      <c r="Q4">
        <v>236741.77089530299</v>
      </c>
      <c r="R4" s="3">
        <v>1222410.0171180901</v>
      </c>
      <c r="S4">
        <f>(R4-Q4)/Q4 *100</f>
        <v>416.34741621439099</v>
      </c>
    </row>
    <row r="5" spans="1:19" x14ac:dyDescent="0.2">
      <c r="A5">
        <v>1</v>
      </c>
      <c r="B5">
        <v>1</v>
      </c>
      <c r="C5">
        <v>-1</v>
      </c>
      <c r="D5">
        <v>1</v>
      </c>
      <c r="E5" s="3">
        <v>1115831267.717</v>
      </c>
      <c r="F5" s="3"/>
      <c r="G5" s="3">
        <v>96.04</v>
      </c>
      <c r="H5" s="3">
        <v>1222410.0171180901</v>
      </c>
      <c r="J5" t="s">
        <v>24</v>
      </c>
      <c r="P5">
        <v>66.8</v>
      </c>
    </row>
    <row r="6" spans="1:19" x14ac:dyDescent="0.2">
      <c r="A6">
        <v>1</v>
      </c>
      <c r="B6">
        <v>1</v>
      </c>
      <c r="C6">
        <v>-1</v>
      </c>
      <c r="D6">
        <v>-1</v>
      </c>
      <c r="E6" s="3">
        <v>1112991231.4809999</v>
      </c>
      <c r="F6" s="3"/>
      <c r="G6" s="3">
        <v>95.72</v>
      </c>
      <c r="H6" s="3">
        <v>1214601.0455634899</v>
      </c>
      <c r="J6" t="s">
        <v>24</v>
      </c>
      <c r="P6">
        <v>66.8</v>
      </c>
    </row>
    <row r="7" spans="1:19" x14ac:dyDescent="0.2">
      <c r="A7">
        <v>1</v>
      </c>
      <c r="B7">
        <v>-1</v>
      </c>
      <c r="C7">
        <v>1</v>
      </c>
      <c r="D7">
        <v>1</v>
      </c>
      <c r="E7" s="3">
        <v>1104692703.938</v>
      </c>
      <c r="F7" s="3"/>
      <c r="G7" s="3">
        <v>95.64</v>
      </c>
      <c r="H7" s="3">
        <v>1108902.8419335301</v>
      </c>
      <c r="J7" t="s">
        <v>25</v>
      </c>
      <c r="P7">
        <v>66.8</v>
      </c>
    </row>
    <row r="8" spans="1:19" x14ac:dyDescent="0.2">
      <c r="A8">
        <v>1</v>
      </c>
      <c r="B8">
        <v>-1</v>
      </c>
      <c r="C8">
        <v>1</v>
      </c>
      <c r="D8">
        <v>-1</v>
      </c>
      <c r="E8" s="3">
        <v>1101521692.0050001</v>
      </c>
      <c r="F8" s="3"/>
      <c r="G8" s="3">
        <v>95.64</v>
      </c>
      <c r="H8" s="3">
        <v>1078677.7571814901</v>
      </c>
      <c r="J8" t="s">
        <v>25</v>
      </c>
      <c r="O8" s="3"/>
      <c r="P8">
        <v>66.8</v>
      </c>
    </row>
    <row r="9" spans="1:19" x14ac:dyDescent="0.2">
      <c r="A9">
        <v>1</v>
      </c>
      <c r="B9">
        <v>-1</v>
      </c>
      <c r="C9">
        <v>-1</v>
      </c>
      <c r="D9">
        <v>1</v>
      </c>
      <c r="E9" s="3">
        <v>1104692703.938</v>
      </c>
      <c r="F9" s="3"/>
      <c r="G9" s="3">
        <v>95.64</v>
      </c>
      <c r="H9" s="3">
        <v>1108902.8419335301</v>
      </c>
      <c r="J9" t="s">
        <v>25</v>
      </c>
      <c r="P9">
        <v>66.8</v>
      </c>
    </row>
    <row r="10" spans="1:19" x14ac:dyDescent="0.2">
      <c r="A10">
        <v>1</v>
      </c>
      <c r="B10">
        <v>-1</v>
      </c>
      <c r="C10">
        <v>-1</v>
      </c>
      <c r="D10">
        <v>-1</v>
      </c>
      <c r="E10" s="3">
        <v>1101521692.0050001</v>
      </c>
      <c r="F10" s="3"/>
      <c r="G10" s="3">
        <v>95.64</v>
      </c>
      <c r="H10" s="3">
        <v>1078677.7571814901</v>
      </c>
      <c r="J10" t="s">
        <v>25</v>
      </c>
      <c r="P10">
        <v>66.8</v>
      </c>
    </row>
    <row r="11" spans="1:19" x14ac:dyDescent="0.2">
      <c r="A11" s="2">
        <v>-1</v>
      </c>
      <c r="B11" s="2">
        <v>1</v>
      </c>
      <c r="C11" s="2">
        <v>1</v>
      </c>
      <c r="D11" s="2">
        <v>1</v>
      </c>
      <c r="E11" s="4">
        <v>1113649475.717</v>
      </c>
      <c r="F11" s="4"/>
      <c r="G11" s="4">
        <v>96.04</v>
      </c>
      <c r="H11" s="4">
        <v>1222410.0171181001</v>
      </c>
      <c r="I11" s="2"/>
      <c r="J11" s="2" t="s">
        <v>24</v>
      </c>
      <c r="K11" s="2"/>
      <c r="L11" s="2"/>
      <c r="M11" s="2"/>
    </row>
    <row r="12" spans="1:19" x14ac:dyDescent="0.2">
      <c r="A12" s="2">
        <v>-1</v>
      </c>
      <c r="B12" s="2">
        <v>1</v>
      </c>
      <c r="C12" s="2">
        <v>1</v>
      </c>
      <c r="D12" s="2">
        <v>-1</v>
      </c>
      <c r="E12" s="4">
        <v>1110809439.4809999</v>
      </c>
      <c r="F12" s="4"/>
      <c r="G12" s="4">
        <v>95.72</v>
      </c>
      <c r="H12" s="4">
        <v>1214601.0455634899</v>
      </c>
      <c r="I12" s="2"/>
      <c r="J12" s="2" t="s">
        <v>24</v>
      </c>
      <c r="K12" s="2"/>
      <c r="L12" s="2"/>
      <c r="M12" s="2"/>
    </row>
    <row r="13" spans="1:19" x14ac:dyDescent="0.2">
      <c r="A13" s="2">
        <v>-1</v>
      </c>
      <c r="B13" s="2">
        <v>1</v>
      </c>
      <c r="C13" s="2">
        <v>-1</v>
      </c>
      <c r="D13" s="2">
        <v>1</v>
      </c>
      <c r="E13" s="4">
        <v>1113649475.717</v>
      </c>
      <c r="F13" s="4"/>
      <c r="G13" s="4">
        <v>96.04</v>
      </c>
      <c r="H13" s="4">
        <v>1222410.0171181001</v>
      </c>
      <c r="I13" s="2"/>
      <c r="J13" s="2" t="s">
        <v>24</v>
      </c>
      <c r="K13" s="2"/>
      <c r="L13" s="2"/>
      <c r="M13" s="2"/>
    </row>
    <row r="14" spans="1:19" x14ac:dyDescent="0.2">
      <c r="A14" s="2">
        <v>-1</v>
      </c>
      <c r="B14" s="2">
        <v>1</v>
      </c>
      <c r="C14" s="2">
        <v>-1</v>
      </c>
      <c r="D14" s="2">
        <v>-1</v>
      </c>
      <c r="E14" s="4">
        <v>1110809439.4809999</v>
      </c>
      <c r="F14" s="4"/>
      <c r="G14" s="4">
        <v>95.72</v>
      </c>
      <c r="H14" s="4">
        <v>1214601.0455634899</v>
      </c>
      <c r="I14" s="2"/>
      <c r="J14" s="2" t="s">
        <v>24</v>
      </c>
      <c r="K14" s="2"/>
      <c r="L14" s="2"/>
      <c r="M14" s="2"/>
    </row>
    <row r="15" spans="1:19" x14ac:dyDescent="0.2">
      <c r="A15" s="2">
        <v>-1</v>
      </c>
      <c r="B15" s="2">
        <v>-1</v>
      </c>
      <c r="C15" s="2">
        <v>1</v>
      </c>
      <c r="D15" s="2">
        <v>1</v>
      </c>
      <c r="E15" s="4">
        <v>1104692703.938</v>
      </c>
      <c r="F15" s="4"/>
      <c r="G15" s="4">
        <v>95.64</v>
      </c>
      <c r="H15" s="4">
        <v>1108902.8419335301</v>
      </c>
      <c r="I15" s="2"/>
      <c r="J15" s="2" t="s">
        <v>25</v>
      </c>
      <c r="K15" s="2"/>
      <c r="L15" s="2"/>
      <c r="M15" s="2"/>
    </row>
    <row r="16" spans="1:19" x14ac:dyDescent="0.2">
      <c r="A16" s="2">
        <v>-1</v>
      </c>
      <c r="B16" s="2">
        <v>-1</v>
      </c>
      <c r="C16" s="2">
        <v>1</v>
      </c>
      <c r="D16" s="2">
        <v>-1</v>
      </c>
      <c r="E16" s="4">
        <v>1101521692.0050001</v>
      </c>
      <c r="F16" s="4"/>
      <c r="G16" s="4">
        <v>95.64</v>
      </c>
      <c r="H16" s="4">
        <v>1078677.7571814901</v>
      </c>
      <c r="I16" s="2"/>
      <c r="J16" s="2" t="s">
        <v>25</v>
      </c>
      <c r="K16" s="2"/>
      <c r="L16" s="2"/>
      <c r="M16" s="2"/>
    </row>
    <row r="17" spans="1:24" x14ac:dyDescent="0.2">
      <c r="A17" s="2">
        <v>-1</v>
      </c>
      <c r="B17" s="2">
        <v>-1</v>
      </c>
      <c r="C17" s="2">
        <v>-1</v>
      </c>
      <c r="D17" s="2">
        <v>1</v>
      </c>
      <c r="E17" s="4">
        <v>1104692703.938</v>
      </c>
      <c r="F17" s="4"/>
      <c r="G17" s="4">
        <v>95.64</v>
      </c>
      <c r="H17" s="4">
        <v>1108902.8419335301</v>
      </c>
      <c r="I17" s="2"/>
      <c r="J17" s="2" t="s">
        <v>25</v>
      </c>
      <c r="K17" s="2"/>
      <c r="L17" s="2"/>
      <c r="M17" s="2"/>
    </row>
    <row r="18" spans="1:24" x14ac:dyDescent="0.2">
      <c r="A18" s="2">
        <v>-1</v>
      </c>
      <c r="B18" s="2">
        <v>-1</v>
      </c>
      <c r="C18" s="2">
        <v>-1</v>
      </c>
      <c r="D18" s="2">
        <v>-1</v>
      </c>
      <c r="E18" s="4">
        <v>1101521692.0050001</v>
      </c>
      <c r="F18" s="4"/>
      <c r="G18" s="4">
        <v>95.64</v>
      </c>
      <c r="H18" s="4">
        <v>1078677.7571814901</v>
      </c>
      <c r="I18" s="2"/>
      <c r="J18" s="2" t="s">
        <v>25</v>
      </c>
      <c r="K18" s="2"/>
      <c r="L18" s="2"/>
      <c r="M18" s="2"/>
    </row>
    <row r="20" spans="1:24" x14ac:dyDescent="0.2">
      <c r="B20" t="s">
        <v>8</v>
      </c>
      <c r="H20" t="s">
        <v>9</v>
      </c>
      <c r="O20" t="s">
        <v>8</v>
      </c>
      <c r="V20" t="s">
        <v>9</v>
      </c>
    </row>
    <row r="21" spans="1:24" x14ac:dyDescent="0.2">
      <c r="A21" t="s">
        <v>10</v>
      </c>
      <c r="B21" t="s">
        <v>11</v>
      </c>
      <c r="C21" t="s">
        <v>12</v>
      </c>
      <c r="G21" t="s">
        <v>10</v>
      </c>
      <c r="H21" t="s">
        <v>11</v>
      </c>
      <c r="I21" t="s">
        <v>12</v>
      </c>
      <c r="M21" t="s">
        <v>10</v>
      </c>
      <c r="N21" t="s">
        <v>11</v>
      </c>
      <c r="O21" t="s">
        <v>12</v>
      </c>
      <c r="T21" t="s">
        <v>10</v>
      </c>
      <c r="U21" t="s">
        <v>11</v>
      </c>
      <c r="V21" t="s">
        <v>12</v>
      </c>
    </row>
    <row r="22" spans="1:24" x14ac:dyDescent="0.2">
      <c r="A22">
        <v>-1</v>
      </c>
      <c r="B22">
        <v>-1</v>
      </c>
      <c r="C22" s="8">
        <v>-1</v>
      </c>
      <c r="D22" s="8">
        <f>E22-$P$3</f>
        <v>28.840000000000003</v>
      </c>
      <c r="E22" s="8">
        <v>95.64</v>
      </c>
      <c r="F22" s="8"/>
      <c r="G22" s="8">
        <v>-1</v>
      </c>
      <c r="H22" s="8">
        <v>-1</v>
      </c>
      <c r="I22" s="8">
        <v>-1</v>
      </c>
      <c r="J22" s="7">
        <f>K22-$P$3</f>
        <v>28.840000000000003</v>
      </c>
      <c r="K22" s="7">
        <v>95.64</v>
      </c>
      <c r="L22" s="8"/>
      <c r="M22" s="8">
        <v>1</v>
      </c>
      <c r="N22" s="8">
        <v>-1</v>
      </c>
      <c r="O22" s="8">
        <v>-1</v>
      </c>
      <c r="P22" s="7">
        <f>Q22-$P$3</f>
        <v>28.840000000000003</v>
      </c>
      <c r="Q22" s="7">
        <v>95.64</v>
      </c>
      <c r="R22" s="7"/>
      <c r="S22" s="8"/>
      <c r="T22" s="8">
        <v>1</v>
      </c>
      <c r="U22" s="8">
        <v>-1</v>
      </c>
      <c r="V22" s="8">
        <v>-1</v>
      </c>
      <c r="W22" s="7">
        <f>X22-$P$3</f>
        <v>28.840000000000003</v>
      </c>
      <c r="X22" s="7">
        <v>95.64</v>
      </c>
    </row>
    <row r="23" spans="1:24" x14ac:dyDescent="0.2">
      <c r="A23">
        <v>-1</v>
      </c>
      <c r="B23">
        <v>-1</v>
      </c>
      <c r="C23" s="8">
        <v>1</v>
      </c>
      <c r="D23" s="8">
        <f>E23-$P$3</f>
        <v>28.840000000000003</v>
      </c>
      <c r="E23" s="8">
        <v>95.64</v>
      </c>
      <c r="F23" s="8"/>
      <c r="G23" s="8">
        <v>-1</v>
      </c>
      <c r="H23" s="8">
        <v>-1</v>
      </c>
      <c r="I23" s="8">
        <v>1</v>
      </c>
      <c r="J23" s="7">
        <f>K23-$P$3</f>
        <v>28.840000000000003</v>
      </c>
      <c r="K23" s="7">
        <v>95.64</v>
      </c>
      <c r="L23" s="8"/>
      <c r="M23" s="8">
        <v>1</v>
      </c>
      <c r="N23" s="8">
        <v>-1</v>
      </c>
      <c r="O23" s="8">
        <v>1</v>
      </c>
      <c r="P23" s="7">
        <f>Q23-$P$3</f>
        <v>28.840000000000003</v>
      </c>
      <c r="Q23" s="7">
        <v>95.64</v>
      </c>
      <c r="R23" s="7"/>
      <c r="S23" s="8"/>
      <c r="T23" s="8">
        <v>1</v>
      </c>
      <c r="U23" s="8">
        <v>-1</v>
      </c>
      <c r="V23" s="8">
        <v>1</v>
      </c>
      <c r="W23" s="7">
        <f>X23-$P$3</f>
        <v>28.840000000000003</v>
      </c>
      <c r="X23" s="7">
        <v>95.64</v>
      </c>
    </row>
    <row r="24" spans="1:24" x14ac:dyDescent="0.2">
      <c r="A24">
        <v>-1</v>
      </c>
      <c r="B24">
        <v>1</v>
      </c>
      <c r="C24" s="8">
        <v>-1</v>
      </c>
      <c r="D24" s="8">
        <f>E24-$P$3</f>
        <v>28.92</v>
      </c>
      <c r="E24" s="8">
        <v>95.72</v>
      </c>
      <c r="F24" s="8"/>
      <c r="G24" s="8">
        <v>-1</v>
      </c>
      <c r="H24" s="8">
        <v>1</v>
      </c>
      <c r="I24" s="8">
        <v>-1</v>
      </c>
      <c r="J24" s="7">
        <f t="shared" ref="J24" si="0">K24-$P$3</f>
        <v>28.92</v>
      </c>
      <c r="K24" s="7">
        <v>95.72</v>
      </c>
      <c r="L24" s="8"/>
      <c r="M24" s="8">
        <v>1</v>
      </c>
      <c r="N24" s="8">
        <v>1</v>
      </c>
      <c r="O24" s="8">
        <v>-1</v>
      </c>
      <c r="P24" s="7">
        <f t="shared" ref="P24" si="1">Q24-$P$3</f>
        <v>28.92</v>
      </c>
      <c r="Q24" s="7">
        <v>95.72</v>
      </c>
      <c r="R24" s="7"/>
      <c r="S24" s="8"/>
      <c r="T24" s="8">
        <v>1</v>
      </c>
      <c r="U24" s="8">
        <v>1</v>
      </c>
      <c r="V24" s="8">
        <v>-1</v>
      </c>
      <c r="W24" s="7">
        <f t="shared" ref="W24" si="2">X24-$P$3</f>
        <v>28.92</v>
      </c>
      <c r="X24" s="7">
        <v>95.72</v>
      </c>
    </row>
    <row r="25" spans="1:24" x14ac:dyDescent="0.2">
      <c r="A25">
        <v>-1</v>
      </c>
      <c r="B25">
        <v>1</v>
      </c>
      <c r="C25" s="8">
        <v>1</v>
      </c>
      <c r="D25" s="8">
        <f>E25-$P$3</f>
        <v>29.240000000000009</v>
      </c>
      <c r="E25" s="8">
        <v>96.04</v>
      </c>
      <c r="F25" s="8"/>
      <c r="G25" s="8">
        <v>-1</v>
      </c>
      <c r="H25" s="8">
        <v>1</v>
      </c>
      <c r="I25" s="8">
        <v>1</v>
      </c>
      <c r="J25" s="7">
        <f>K25-$P$3</f>
        <v>29.240000000000009</v>
      </c>
      <c r="K25" s="7">
        <v>96.04</v>
      </c>
      <c r="L25" s="8"/>
      <c r="M25" s="8">
        <v>1</v>
      </c>
      <c r="N25" s="8">
        <v>1</v>
      </c>
      <c r="O25" s="8">
        <v>1</v>
      </c>
      <c r="P25" s="7">
        <f>Q25-$P$3</f>
        <v>29.240000000000009</v>
      </c>
      <c r="Q25" s="7">
        <v>96.04</v>
      </c>
      <c r="R25" s="7"/>
      <c r="S25" s="8"/>
      <c r="T25" s="8">
        <v>1</v>
      </c>
      <c r="U25" s="8">
        <v>1</v>
      </c>
      <c r="V25" s="8">
        <v>1</v>
      </c>
      <c r="W25" s="7">
        <f>X25-$P$3</f>
        <v>29.240000000000009</v>
      </c>
      <c r="X25" s="7">
        <v>96.04</v>
      </c>
    </row>
    <row r="26" spans="1:24" x14ac:dyDescent="0.2">
      <c r="A26" s="2">
        <v>-1</v>
      </c>
      <c r="B26" s="2">
        <v>-1</v>
      </c>
      <c r="C26" s="2">
        <v>-1</v>
      </c>
      <c r="D26" s="4">
        <f>(E26-$O$3)/$O$3*100</f>
        <v>6.0614597066017142</v>
      </c>
      <c r="E26" s="4">
        <v>1101521692.0050001</v>
      </c>
      <c r="F26" s="2"/>
      <c r="G26" s="2">
        <v>-1</v>
      </c>
      <c r="H26" s="2">
        <v>-1</v>
      </c>
      <c r="I26" s="2">
        <v>-1</v>
      </c>
      <c r="J26" s="4">
        <f>(K26-$O$3)/$O$3*100</f>
        <v>6.0614597066017142</v>
      </c>
      <c r="K26" s="4">
        <v>1101521692.0050001</v>
      </c>
      <c r="L26" s="2"/>
      <c r="M26" s="2">
        <v>1</v>
      </c>
      <c r="N26" s="2">
        <v>-1</v>
      </c>
      <c r="O26" s="2">
        <v>-1</v>
      </c>
      <c r="P26" s="4">
        <f>(Q26-$O$3)/$O$3*100</f>
        <v>6.0614597066017142</v>
      </c>
      <c r="Q26" s="4">
        <v>1101521692.0050001</v>
      </c>
      <c r="R26" s="4"/>
      <c r="S26" s="4"/>
      <c r="T26" s="2">
        <v>1</v>
      </c>
      <c r="U26" s="2">
        <v>-1</v>
      </c>
      <c r="V26" s="2">
        <v>-1</v>
      </c>
      <c r="W26" s="4">
        <f>(X26-$O$3)/$O$3*100</f>
        <v>6.0614597066017142</v>
      </c>
      <c r="X26" s="4">
        <v>1101521692.0050001</v>
      </c>
    </row>
    <row r="27" spans="1:24" x14ac:dyDescent="0.2">
      <c r="A27" s="2">
        <v>-1</v>
      </c>
      <c r="B27" s="2">
        <v>-1</v>
      </c>
      <c r="C27" s="2">
        <v>1</v>
      </c>
      <c r="D27" s="4">
        <f>(E27-$O$3)/$O$3*100</f>
        <v>6.3667847463191265</v>
      </c>
      <c r="E27" s="4">
        <v>1104692703.938</v>
      </c>
      <c r="F27" s="2"/>
      <c r="G27" s="2">
        <v>-1</v>
      </c>
      <c r="H27" s="2">
        <v>-1</v>
      </c>
      <c r="I27" s="2">
        <v>1</v>
      </c>
      <c r="J27" s="4">
        <f>(K27-$O$3)/$O$3*100</f>
        <v>6.3667847463191265</v>
      </c>
      <c r="K27" s="4">
        <v>1104692703.938</v>
      </c>
      <c r="L27" s="2"/>
      <c r="M27" s="2">
        <v>1</v>
      </c>
      <c r="N27" s="2">
        <v>-1</v>
      </c>
      <c r="O27" s="2">
        <v>1</v>
      </c>
      <c r="P27" s="4">
        <f>(Q27-$O$3)/$O$3*100</f>
        <v>6.3667847463191265</v>
      </c>
      <c r="Q27" s="4">
        <v>1104692703.938</v>
      </c>
      <c r="R27" s="4"/>
      <c r="S27" s="4"/>
      <c r="T27" s="2">
        <v>1</v>
      </c>
      <c r="U27" s="2">
        <v>-1</v>
      </c>
      <c r="V27" s="2">
        <v>1</v>
      </c>
      <c r="W27" s="4">
        <f>(X27-$O$3)/$O$3*100</f>
        <v>6.3667847463191265</v>
      </c>
      <c r="X27" s="4">
        <v>1104692703.938</v>
      </c>
    </row>
    <row r="28" spans="1:24" x14ac:dyDescent="0.2">
      <c r="A28" s="2">
        <v>-1</v>
      </c>
      <c r="B28" s="2">
        <v>1</v>
      </c>
      <c r="C28" s="2">
        <v>-1</v>
      </c>
      <c r="D28" s="4">
        <f t="shared" ref="D28" si="3">(E28-$O$3)/$O$3*100</f>
        <v>6.9557426443238128</v>
      </c>
      <c r="E28" s="4">
        <v>1110809439.4809999</v>
      </c>
      <c r="F28" s="2"/>
      <c r="G28" s="2">
        <v>-1</v>
      </c>
      <c r="H28" s="2">
        <v>1</v>
      </c>
      <c r="I28" s="2">
        <v>-1</v>
      </c>
      <c r="J28" s="4">
        <f t="shared" ref="J28" si="4">(K28-$O$3)/$O$3*100</f>
        <v>6.9557426443238128</v>
      </c>
      <c r="K28" s="4">
        <v>1110809439.4809999</v>
      </c>
      <c r="L28" s="2"/>
      <c r="M28" s="2">
        <v>1</v>
      </c>
      <c r="N28" s="2">
        <v>1</v>
      </c>
      <c r="O28" s="2">
        <v>-1</v>
      </c>
      <c r="P28" s="4">
        <f>(Q28-$O$3)/$O$3*100</f>
        <v>7.165819346376753</v>
      </c>
      <c r="Q28" s="4">
        <v>1112991231.4809999</v>
      </c>
      <c r="R28" s="4"/>
      <c r="S28" s="4"/>
      <c r="T28" s="2">
        <v>1</v>
      </c>
      <c r="U28" s="2">
        <v>1</v>
      </c>
      <c r="V28" s="2">
        <v>-1</v>
      </c>
      <c r="W28" s="4">
        <f t="shared" ref="W28" si="5">(X28-$O$3)/$O$3*100</f>
        <v>7.165819346376753</v>
      </c>
      <c r="X28" s="4">
        <v>1112991231.4809999</v>
      </c>
    </row>
    <row r="29" spans="1:24" x14ac:dyDescent="0.2">
      <c r="A29" s="2">
        <v>-1</v>
      </c>
      <c r="B29" s="2">
        <v>1</v>
      </c>
      <c r="C29" s="2">
        <v>1</v>
      </c>
      <c r="D29" s="4">
        <f>(E29-$O$3)/$O$3*100</f>
        <v>7.2291992552976092</v>
      </c>
      <c r="E29" s="4">
        <v>1113649475.717</v>
      </c>
      <c r="F29" s="2"/>
      <c r="G29" s="2">
        <v>-1</v>
      </c>
      <c r="H29" s="2">
        <v>1</v>
      </c>
      <c r="I29" s="2">
        <v>1</v>
      </c>
      <c r="J29" s="4">
        <f>(K29-$O$3)/$O$3*100</f>
        <v>7.2291992552976092</v>
      </c>
      <c r="K29" s="4">
        <v>1113649475.717</v>
      </c>
      <c r="L29" s="2"/>
      <c r="M29" s="2">
        <v>1</v>
      </c>
      <c r="N29" s="2">
        <v>1</v>
      </c>
      <c r="O29" s="2">
        <v>1</v>
      </c>
      <c r="P29" s="4">
        <f>(Q29-$O$3)/$O$3*100</f>
        <v>7.4392759573505511</v>
      </c>
      <c r="Q29" s="4">
        <v>1115831267.717</v>
      </c>
      <c r="R29" s="4"/>
      <c r="S29" s="4"/>
      <c r="T29" s="2">
        <v>1</v>
      </c>
      <c r="U29" s="2">
        <v>1</v>
      </c>
      <c r="V29" s="2">
        <v>1</v>
      </c>
      <c r="W29" s="4">
        <f>(X29-$O$3)/$O$3*100</f>
        <v>7.4392759573505511</v>
      </c>
      <c r="X29" s="4">
        <v>1115831267.717</v>
      </c>
    </row>
    <row r="30" spans="1:24" x14ac:dyDescent="0.2">
      <c r="A30" s="5">
        <v>-1</v>
      </c>
      <c r="B30" s="5">
        <v>-1</v>
      </c>
      <c r="C30" s="5">
        <v>-1</v>
      </c>
      <c r="D30" s="6">
        <f>(E30-$Q$3)/$Q$3*100</f>
        <v>355.63474206608265</v>
      </c>
      <c r="E30" s="6">
        <v>1078677.7571814901</v>
      </c>
      <c r="F30" s="5"/>
      <c r="G30" s="5">
        <v>-1</v>
      </c>
      <c r="H30" s="5">
        <v>-1</v>
      </c>
      <c r="I30" s="5">
        <v>-1</v>
      </c>
      <c r="J30" s="6">
        <f>(K30-$Q$3)/$Q$3*100</f>
        <v>355.63474206608265</v>
      </c>
      <c r="K30" s="6">
        <v>1078677.7571814901</v>
      </c>
      <c r="L30" s="5"/>
      <c r="M30" s="5">
        <v>1</v>
      </c>
      <c r="N30" s="5">
        <v>-1</v>
      </c>
      <c r="O30" s="5">
        <v>-1</v>
      </c>
      <c r="P30" s="6">
        <f>(Q30-$Q$3)/$Q$3*100</f>
        <v>355.63474206608265</v>
      </c>
      <c r="Q30" s="6">
        <v>1078677.7571814901</v>
      </c>
      <c r="R30" s="6"/>
      <c r="S30" s="6"/>
      <c r="T30" s="5">
        <v>1</v>
      </c>
      <c r="U30" s="5">
        <v>-1</v>
      </c>
      <c r="V30" s="5">
        <v>-1</v>
      </c>
      <c r="W30" s="6">
        <f>(X30-$Q$3)/$Q$3*100</f>
        <v>355.63474206608265</v>
      </c>
      <c r="X30" s="6">
        <v>1078677.7571814901</v>
      </c>
    </row>
    <row r="31" spans="1:24" x14ac:dyDescent="0.2">
      <c r="A31" s="5">
        <v>-1</v>
      </c>
      <c r="B31" s="5">
        <v>-1</v>
      </c>
      <c r="C31" s="5">
        <v>1</v>
      </c>
      <c r="D31" s="6">
        <f>(E31-$Q$3)/$Q$3*100</f>
        <v>368.40185309922884</v>
      </c>
      <c r="E31" s="6">
        <v>1108902.8419335301</v>
      </c>
      <c r="F31" s="5"/>
      <c r="G31" s="5">
        <v>-1</v>
      </c>
      <c r="H31" s="5">
        <v>-1</v>
      </c>
      <c r="I31" s="5">
        <v>1</v>
      </c>
      <c r="J31" s="6">
        <f>(K31-$Q$3)/$Q$3*100</f>
        <v>368.40185309922884</v>
      </c>
      <c r="K31" s="6">
        <v>1108902.8419335301</v>
      </c>
      <c r="L31" s="5"/>
      <c r="M31" s="5">
        <v>1</v>
      </c>
      <c r="N31" s="5">
        <v>-1</v>
      </c>
      <c r="O31" s="5">
        <v>1</v>
      </c>
      <c r="P31" s="6">
        <f>(Q31-$Q$3)/$Q$3*100</f>
        <v>368.40185309922884</v>
      </c>
      <c r="Q31" s="6">
        <v>1108902.8419335301</v>
      </c>
      <c r="R31" s="6"/>
      <c r="S31" s="6"/>
      <c r="T31" s="5">
        <v>1</v>
      </c>
      <c r="U31" s="5">
        <v>-1</v>
      </c>
      <c r="V31" s="5">
        <v>1</v>
      </c>
      <c r="W31" s="6">
        <f>(X31-$Q$3)/$Q$3*100</f>
        <v>368.40185309922884</v>
      </c>
      <c r="X31" s="6">
        <v>1108902.8419335301</v>
      </c>
    </row>
    <row r="32" spans="1:24" x14ac:dyDescent="0.2">
      <c r="A32" s="5">
        <v>-1</v>
      </c>
      <c r="B32" s="5">
        <v>1</v>
      </c>
      <c r="C32" s="5">
        <v>-1</v>
      </c>
      <c r="D32" s="6">
        <f>(E32-$Q$3)/$Q$3*100</f>
        <v>413.0488975266797</v>
      </c>
      <c r="E32" s="6">
        <v>1214601.0455634899</v>
      </c>
      <c r="F32" s="5"/>
      <c r="G32" s="5">
        <v>-1</v>
      </c>
      <c r="H32" s="5">
        <v>1</v>
      </c>
      <c r="I32" s="5">
        <v>-1</v>
      </c>
      <c r="J32" s="6">
        <f>(K32-$Q$3)/$Q$3*100</f>
        <v>413.0488975266797</v>
      </c>
      <c r="K32" s="6">
        <v>1214601.0455634899</v>
      </c>
      <c r="L32" s="5"/>
      <c r="M32" s="5">
        <v>1</v>
      </c>
      <c r="N32" s="5">
        <v>1</v>
      </c>
      <c r="O32" s="5">
        <v>-1</v>
      </c>
      <c r="P32" s="6">
        <f t="shared" ref="P32" si="6">(Q32-$Q$3)/$Q$3*100</f>
        <v>413.0488975266797</v>
      </c>
      <c r="Q32" s="6">
        <v>1214601.0455634899</v>
      </c>
      <c r="R32" s="6"/>
      <c r="S32" s="6"/>
      <c r="T32" s="5">
        <v>1</v>
      </c>
      <c r="U32" s="5">
        <v>1</v>
      </c>
      <c r="V32" s="5">
        <v>-1</v>
      </c>
      <c r="W32" s="6">
        <f t="shared" ref="W32" si="7">(X32-$Q$3)/$Q$3*100</f>
        <v>413.0488975266797</v>
      </c>
      <c r="X32" s="6">
        <v>1214601.0455634899</v>
      </c>
    </row>
    <row r="33" spans="1:24" x14ac:dyDescent="0.2">
      <c r="A33" s="5">
        <v>-1</v>
      </c>
      <c r="B33" s="5">
        <v>1</v>
      </c>
      <c r="C33" s="5">
        <v>1</v>
      </c>
      <c r="D33" s="6">
        <f>(E33-$Q$3)/$Q$3*100</f>
        <v>416.34741621439525</v>
      </c>
      <c r="E33" s="6">
        <v>1222410.0171181001</v>
      </c>
      <c r="F33" s="5"/>
      <c r="G33" s="5">
        <v>-1</v>
      </c>
      <c r="H33" s="5">
        <v>1</v>
      </c>
      <c r="I33" s="5">
        <v>1</v>
      </c>
      <c r="J33" s="6">
        <f>(K33-$Q$3)/$Q$3*100</f>
        <v>416.34741621439525</v>
      </c>
      <c r="K33" s="6">
        <v>1222410.0171181001</v>
      </c>
      <c r="L33" s="5"/>
      <c r="M33" s="5">
        <v>1</v>
      </c>
      <c r="N33" s="5">
        <v>1</v>
      </c>
      <c r="O33" s="5">
        <v>1</v>
      </c>
      <c r="P33" s="6">
        <f>(Q33-$Q$3)/$Q$3*100</f>
        <v>416.34741621439099</v>
      </c>
      <c r="Q33" s="6">
        <v>1222410.0171180901</v>
      </c>
      <c r="R33" s="6"/>
      <c r="S33" s="6"/>
      <c r="T33" s="5">
        <v>1</v>
      </c>
      <c r="U33" s="5">
        <v>1</v>
      </c>
      <c r="V33" s="5">
        <v>1</v>
      </c>
      <c r="W33" s="6">
        <f>(X33-$Q$3)/$Q$3*100</f>
        <v>416.34741621439099</v>
      </c>
      <c r="X33" s="6">
        <v>1222410.0171180901</v>
      </c>
    </row>
    <row r="35" spans="1:24" x14ac:dyDescent="0.2">
      <c r="A35" t="s">
        <v>26</v>
      </c>
      <c r="B35" t="s">
        <v>29</v>
      </c>
    </row>
    <row r="36" spans="1:24" x14ac:dyDescent="0.2">
      <c r="A36" t="s">
        <v>27</v>
      </c>
      <c r="B36" t="s">
        <v>29</v>
      </c>
    </row>
    <row r="37" spans="1:24" x14ac:dyDescent="0.2">
      <c r="A37" t="s">
        <v>26</v>
      </c>
      <c r="B37" t="s">
        <v>28</v>
      </c>
    </row>
    <row r="38" spans="1:24" x14ac:dyDescent="0.2">
      <c r="A38" t="s">
        <v>27</v>
      </c>
      <c r="B38" t="s">
        <v>30</v>
      </c>
    </row>
    <row r="39" spans="1:24" x14ac:dyDescent="0.2">
      <c r="A39" t="s">
        <v>26</v>
      </c>
      <c r="B39" t="s">
        <v>29</v>
      </c>
    </row>
    <row r="40" spans="1:24" x14ac:dyDescent="0.2">
      <c r="A40" t="s">
        <v>27</v>
      </c>
      <c r="B40" t="s">
        <v>29</v>
      </c>
    </row>
    <row r="41" spans="1:24" x14ac:dyDescent="0.2">
      <c r="A41" t="s">
        <v>26</v>
      </c>
      <c r="B41" t="s">
        <v>28</v>
      </c>
    </row>
    <row r="42" spans="1:24" x14ac:dyDescent="0.2">
      <c r="A42" t="s">
        <v>27</v>
      </c>
      <c r="B42" t="s">
        <v>30</v>
      </c>
    </row>
    <row r="86" spans="1:23" x14ac:dyDescent="0.2">
      <c r="C86" t="s">
        <v>13</v>
      </c>
      <c r="J86" t="s">
        <v>14</v>
      </c>
      <c r="O86" t="s">
        <v>13</v>
      </c>
      <c r="V86" t="s">
        <v>14</v>
      </c>
    </row>
    <row r="88" spans="1:23" x14ac:dyDescent="0.2">
      <c r="A88" t="s">
        <v>15</v>
      </c>
      <c r="B88" t="s">
        <v>3</v>
      </c>
      <c r="C88" t="s">
        <v>4</v>
      </c>
      <c r="G88" t="s">
        <v>15</v>
      </c>
      <c r="H88" t="s">
        <v>3</v>
      </c>
      <c r="I88" t="s">
        <v>4</v>
      </c>
      <c r="M88" t="s">
        <v>15</v>
      </c>
      <c r="N88" t="s">
        <v>3</v>
      </c>
      <c r="O88" t="s">
        <v>4</v>
      </c>
      <c r="S88" t="s">
        <v>15</v>
      </c>
      <c r="T88" t="s">
        <v>3</v>
      </c>
      <c r="U88" t="s">
        <v>4</v>
      </c>
    </row>
    <row r="89" spans="1:23" x14ac:dyDescent="0.2">
      <c r="A89">
        <v>-1</v>
      </c>
      <c r="B89">
        <v>-1</v>
      </c>
      <c r="C89">
        <v>-1</v>
      </c>
      <c r="D89" s="3">
        <f>E89-$P$3</f>
        <v>28.92</v>
      </c>
      <c r="E89" s="7">
        <v>95.72</v>
      </c>
      <c r="F89" s="8"/>
      <c r="G89" s="8">
        <v>-1</v>
      </c>
      <c r="H89" s="8">
        <v>-1</v>
      </c>
      <c r="I89" s="8">
        <v>-1</v>
      </c>
      <c r="J89" s="7">
        <f>K89-$P$3</f>
        <v>28.840000000000003</v>
      </c>
      <c r="K89" s="7">
        <v>95.64</v>
      </c>
      <c r="L89" s="8"/>
      <c r="M89" s="8">
        <v>1</v>
      </c>
      <c r="N89" s="8">
        <v>-1</v>
      </c>
      <c r="O89" s="8">
        <v>-1</v>
      </c>
      <c r="P89" s="7">
        <f>Q89-$P$3</f>
        <v>28.92</v>
      </c>
      <c r="Q89" s="7">
        <v>95.72</v>
      </c>
      <c r="R89" s="7"/>
      <c r="S89" s="8">
        <v>1</v>
      </c>
      <c r="T89" s="8">
        <v>-1</v>
      </c>
      <c r="U89" s="8">
        <v>-1</v>
      </c>
      <c r="V89" s="7">
        <f>W89-$P$3</f>
        <v>28.840000000000003</v>
      </c>
      <c r="W89" s="7">
        <v>95.64</v>
      </c>
    </row>
    <row r="90" spans="1:23" x14ac:dyDescent="0.2">
      <c r="A90">
        <v>-1</v>
      </c>
      <c r="B90">
        <v>-1</v>
      </c>
      <c r="C90">
        <v>1</v>
      </c>
      <c r="D90" s="3">
        <f>E90-$P$3</f>
        <v>29.240000000000009</v>
      </c>
      <c r="E90" s="7">
        <v>96.04</v>
      </c>
      <c r="F90" s="8"/>
      <c r="G90" s="8">
        <v>-1</v>
      </c>
      <c r="H90" s="8">
        <v>-1</v>
      </c>
      <c r="I90" s="8">
        <v>1</v>
      </c>
      <c r="J90" s="7">
        <f t="shared" ref="J90" si="8">K90-$P$3</f>
        <v>28.840000000000003</v>
      </c>
      <c r="K90" s="7">
        <v>95.64</v>
      </c>
      <c r="L90" s="8"/>
      <c r="M90" s="8">
        <v>1</v>
      </c>
      <c r="N90" s="8">
        <v>-1</v>
      </c>
      <c r="O90" s="8">
        <v>1</v>
      </c>
      <c r="P90" s="7">
        <f t="shared" ref="P90" si="9">Q90-$P$3</f>
        <v>29.240000000000009</v>
      </c>
      <c r="Q90" s="7">
        <v>96.04</v>
      </c>
      <c r="R90" s="7"/>
      <c r="S90" s="8">
        <v>1</v>
      </c>
      <c r="T90" s="8">
        <v>-1</v>
      </c>
      <c r="U90" s="8">
        <v>1</v>
      </c>
      <c r="V90" s="7">
        <f t="shared" ref="V90" si="10">W90-$P$3</f>
        <v>28.840000000000003</v>
      </c>
      <c r="W90" s="7">
        <v>95.64</v>
      </c>
    </row>
    <row r="91" spans="1:23" x14ac:dyDescent="0.2">
      <c r="A91">
        <v>-1</v>
      </c>
      <c r="B91">
        <v>1</v>
      </c>
      <c r="C91">
        <v>-1</v>
      </c>
      <c r="D91" s="3">
        <f>E91-$P$3</f>
        <v>28.92</v>
      </c>
      <c r="E91" s="7">
        <v>95.72</v>
      </c>
      <c r="F91" s="8"/>
      <c r="G91" s="8">
        <v>-1</v>
      </c>
      <c r="H91" s="8">
        <v>1</v>
      </c>
      <c r="I91" s="8">
        <v>-1</v>
      </c>
      <c r="J91" s="7">
        <f>K91-$P$3</f>
        <v>28.840000000000003</v>
      </c>
      <c r="K91" s="7">
        <v>95.64</v>
      </c>
      <c r="L91" s="8"/>
      <c r="M91" s="8">
        <v>1</v>
      </c>
      <c r="N91" s="8">
        <v>1</v>
      </c>
      <c r="O91" s="8">
        <v>-1</v>
      </c>
      <c r="P91" s="7">
        <f>Q91-$P$3</f>
        <v>28.92</v>
      </c>
      <c r="Q91" s="7">
        <v>95.72</v>
      </c>
      <c r="R91" s="7"/>
      <c r="S91" s="8">
        <v>1</v>
      </c>
      <c r="T91" s="8">
        <v>1</v>
      </c>
      <c r="U91" s="8">
        <v>-1</v>
      </c>
      <c r="V91" s="7">
        <f>W91-$P$3</f>
        <v>28.840000000000003</v>
      </c>
      <c r="W91" s="7">
        <v>95.64</v>
      </c>
    </row>
    <row r="92" spans="1:23" x14ac:dyDescent="0.2">
      <c r="A92">
        <v>-1</v>
      </c>
      <c r="B92">
        <v>1</v>
      </c>
      <c r="C92">
        <v>1</v>
      </c>
      <c r="D92" s="3">
        <f>E92-$P$3</f>
        <v>29.240000000000009</v>
      </c>
      <c r="E92" s="7">
        <v>96.04</v>
      </c>
      <c r="F92" s="8"/>
      <c r="G92" s="8">
        <v>-1</v>
      </c>
      <c r="H92" s="8">
        <v>1</v>
      </c>
      <c r="I92" s="8">
        <v>1</v>
      </c>
      <c r="J92" s="7">
        <f>K92-$P$3</f>
        <v>28.840000000000003</v>
      </c>
      <c r="K92" s="7">
        <v>95.64</v>
      </c>
      <c r="L92" s="8"/>
      <c r="M92" s="8">
        <v>1</v>
      </c>
      <c r="N92" s="8">
        <v>1</v>
      </c>
      <c r="O92" s="8">
        <v>1</v>
      </c>
      <c r="P92" s="7">
        <f>Q92-$P$3</f>
        <v>29.240000000000009</v>
      </c>
      <c r="Q92" s="7">
        <v>96.04</v>
      </c>
      <c r="R92" s="7"/>
      <c r="S92" s="8">
        <v>1</v>
      </c>
      <c r="T92" s="8">
        <v>1</v>
      </c>
      <c r="U92" s="8">
        <v>1</v>
      </c>
      <c r="V92" s="7">
        <f>W92-$P$3</f>
        <v>28.840000000000003</v>
      </c>
      <c r="W92" s="7">
        <v>95.64</v>
      </c>
    </row>
    <row r="93" spans="1:23" x14ac:dyDescent="0.2">
      <c r="A93" s="2">
        <v>-1</v>
      </c>
      <c r="B93" s="2">
        <v>-1</v>
      </c>
      <c r="C93" s="2">
        <v>-1</v>
      </c>
      <c r="D93" s="4">
        <f>(E93-$O$3)/$O$3*100</f>
        <v>6.9557426443238128</v>
      </c>
      <c r="E93" s="4">
        <v>1110809439.4809999</v>
      </c>
      <c r="F93" s="2"/>
      <c r="G93" s="2">
        <v>-1</v>
      </c>
      <c r="H93" s="2">
        <v>-1</v>
      </c>
      <c r="I93" s="2">
        <v>-1</v>
      </c>
      <c r="J93" s="4">
        <f>(K93-$O$3)/$O$3*100</f>
        <v>6.0614597066017142</v>
      </c>
      <c r="K93" s="4">
        <v>1101521692.0050001</v>
      </c>
      <c r="L93" s="2"/>
      <c r="M93" s="2">
        <v>1</v>
      </c>
      <c r="N93" s="2">
        <v>-1</v>
      </c>
      <c r="O93" s="2">
        <v>-1</v>
      </c>
      <c r="P93" s="4">
        <f>(Q93-$O$3)/$O$3*100</f>
        <v>7.165819346376753</v>
      </c>
      <c r="Q93" s="4">
        <v>1112991231.4809999</v>
      </c>
      <c r="R93" s="4"/>
      <c r="S93" s="2">
        <v>1</v>
      </c>
      <c r="T93" s="2">
        <v>-1</v>
      </c>
      <c r="U93" s="2">
        <v>-1</v>
      </c>
      <c r="V93" s="4">
        <f>(W93-$O$3)/$O$3*100</f>
        <v>6.0614597066017142</v>
      </c>
      <c r="W93" s="4">
        <v>1101521692.0050001</v>
      </c>
    </row>
    <row r="94" spans="1:23" x14ac:dyDescent="0.2">
      <c r="A94" s="2">
        <v>-1</v>
      </c>
      <c r="B94" s="2">
        <v>-1</v>
      </c>
      <c r="C94" s="2">
        <v>1</v>
      </c>
      <c r="D94" s="4">
        <f>(E94-$O$3)/$O$3*100</f>
        <v>7.2291992552976092</v>
      </c>
      <c r="E94" s="4">
        <v>1113649475.717</v>
      </c>
      <c r="F94" s="2"/>
      <c r="G94" s="2">
        <v>-1</v>
      </c>
      <c r="H94" s="2">
        <v>-1</v>
      </c>
      <c r="I94" s="2">
        <v>1</v>
      </c>
      <c r="J94" s="4">
        <f>(K94-$O$3)/$O$3*100</f>
        <v>6.3667847463191265</v>
      </c>
      <c r="K94" s="4">
        <v>1104692703.938</v>
      </c>
      <c r="L94" s="2"/>
      <c r="M94" s="2">
        <v>1</v>
      </c>
      <c r="N94" s="2">
        <v>-1</v>
      </c>
      <c r="O94" s="2">
        <v>1</v>
      </c>
      <c r="P94" s="4">
        <f>(Q94-$O$3)/$O$3*100</f>
        <v>7.4392759573505511</v>
      </c>
      <c r="Q94" s="4">
        <v>1115831267.717</v>
      </c>
      <c r="R94" s="4"/>
      <c r="S94" s="2">
        <v>1</v>
      </c>
      <c r="T94" s="2">
        <v>-1</v>
      </c>
      <c r="U94" s="2">
        <v>1</v>
      </c>
      <c r="V94" s="4">
        <f>(W94-$O$3)/$O$3*100</f>
        <v>6.3667847463191265</v>
      </c>
      <c r="W94" s="4">
        <v>1104692703.938</v>
      </c>
    </row>
    <row r="95" spans="1:23" x14ac:dyDescent="0.2">
      <c r="A95" s="2">
        <v>-1</v>
      </c>
      <c r="B95" s="2">
        <v>1</v>
      </c>
      <c r="C95" s="2">
        <v>-1</v>
      </c>
      <c r="D95" s="4">
        <f t="shared" ref="D95" si="11">(E95-$O$3)/$O$3*100</f>
        <v>6.9557426443238128</v>
      </c>
      <c r="E95" s="4">
        <v>1110809439.4809999</v>
      </c>
      <c r="F95" s="2"/>
      <c r="G95" s="2">
        <v>-1</v>
      </c>
      <c r="H95" s="2">
        <v>1</v>
      </c>
      <c r="I95" s="2">
        <v>-1</v>
      </c>
      <c r="J95" s="4">
        <f t="shared" ref="J95" si="12">(K95-$O$3)/$O$3*100</f>
        <v>6.0614597066017142</v>
      </c>
      <c r="K95" s="4">
        <v>1101521692.0050001</v>
      </c>
      <c r="L95" s="2"/>
      <c r="M95" s="2">
        <v>1</v>
      </c>
      <c r="N95" s="2">
        <v>1</v>
      </c>
      <c r="O95" s="2">
        <v>-1</v>
      </c>
      <c r="P95" s="4">
        <f t="shared" ref="P95" si="13">(Q95-$O$3)/$O$3*100</f>
        <v>7.165819346376753</v>
      </c>
      <c r="Q95" s="4">
        <v>1112991231.4809999</v>
      </c>
      <c r="R95" s="4"/>
      <c r="S95" s="2">
        <v>1</v>
      </c>
      <c r="T95" s="2">
        <v>1</v>
      </c>
      <c r="U95" s="2">
        <v>-1</v>
      </c>
      <c r="V95" s="4">
        <f t="shared" ref="V95" si="14">(W95-$O$3)/$O$3*100</f>
        <v>6.0614597066017142</v>
      </c>
      <c r="W95" s="4">
        <v>1101521692.0050001</v>
      </c>
    </row>
    <row r="96" spans="1:23" x14ac:dyDescent="0.2">
      <c r="A96" s="2">
        <v>-1</v>
      </c>
      <c r="B96" s="2">
        <v>1</v>
      </c>
      <c r="C96" s="2">
        <v>1</v>
      </c>
      <c r="D96" s="4">
        <f>(E96-$O$3)/$O$3*100</f>
        <v>7.2291992552976092</v>
      </c>
      <c r="E96" s="4">
        <v>1113649475.717</v>
      </c>
      <c r="F96" s="2"/>
      <c r="G96" s="2">
        <v>-1</v>
      </c>
      <c r="H96" s="2">
        <v>1</v>
      </c>
      <c r="I96" s="2">
        <v>1</v>
      </c>
      <c r="J96" s="4">
        <f>(K96-$O$3)/$O$3*100</f>
        <v>6.3667847463191265</v>
      </c>
      <c r="K96" s="4">
        <v>1104692703.938</v>
      </c>
      <c r="L96" s="2"/>
      <c r="M96" s="2">
        <v>1</v>
      </c>
      <c r="N96" s="2">
        <v>1</v>
      </c>
      <c r="O96" s="2">
        <v>1</v>
      </c>
      <c r="P96" s="4">
        <f>(Q96-$O$3)/$O$3*100</f>
        <v>7.4392759573505511</v>
      </c>
      <c r="Q96" s="4">
        <v>1115831267.717</v>
      </c>
      <c r="R96" s="4"/>
      <c r="S96" s="2">
        <v>1</v>
      </c>
      <c r="T96" s="2">
        <v>1</v>
      </c>
      <c r="U96" s="2">
        <v>1</v>
      </c>
      <c r="V96" s="4">
        <f>(W96-$O$3)/$O$3*100</f>
        <v>6.3667847463191265</v>
      </c>
      <c r="W96" s="4">
        <v>1104692703.938</v>
      </c>
    </row>
    <row r="97" spans="1:23" x14ac:dyDescent="0.2">
      <c r="A97" s="5">
        <v>-1</v>
      </c>
      <c r="B97" s="5">
        <v>-1</v>
      </c>
      <c r="C97" s="5">
        <v>-1</v>
      </c>
      <c r="D97" s="6">
        <f>(E97-$Q$3)/$Q$3*100</f>
        <v>413.0488975266797</v>
      </c>
      <c r="E97" s="6">
        <v>1214601.0455634899</v>
      </c>
      <c r="F97" s="5"/>
      <c r="G97" s="5">
        <v>-1</v>
      </c>
      <c r="H97" s="5">
        <v>-1</v>
      </c>
      <c r="I97" s="5">
        <v>-1</v>
      </c>
      <c r="J97" s="6">
        <f>(K97-$Q$3)/$Q$3*100</f>
        <v>355.63474206608265</v>
      </c>
      <c r="K97" s="6">
        <v>1078677.7571814901</v>
      </c>
      <c r="L97" s="5"/>
      <c r="M97" s="5">
        <v>1</v>
      </c>
      <c r="N97" s="5">
        <v>-1</v>
      </c>
      <c r="O97" s="5">
        <v>-1</v>
      </c>
      <c r="P97" s="6">
        <f>(Q97-$Q$3)/$Q$3*100</f>
        <v>413.0488975266797</v>
      </c>
      <c r="Q97" s="6">
        <v>1214601.0455634899</v>
      </c>
      <c r="R97" s="6"/>
      <c r="S97" s="5">
        <v>1</v>
      </c>
      <c r="T97" s="5">
        <v>-1</v>
      </c>
      <c r="U97" s="5">
        <v>-1</v>
      </c>
      <c r="V97" s="6">
        <f>(W97-$Q$3)/$Q$3*100</f>
        <v>355.63474206608265</v>
      </c>
      <c r="W97" s="6">
        <v>1078677.7571814901</v>
      </c>
    </row>
    <row r="98" spans="1:23" x14ac:dyDescent="0.2">
      <c r="A98" s="5">
        <v>-1</v>
      </c>
      <c r="B98" s="5">
        <v>-1</v>
      </c>
      <c r="C98" s="5">
        <v>1</v>
      </c>
      <c r="D98" s="6">
        <f>(E98-$Q$3)/$Q$3*100</f>
        <v>416.34741621439525</v>
      </c>
      <c r="E98" s="6">
        <v>1222410.0171181001</v>
      </c>
      <c r="F98" s="5"/>
      <c r="G98" s="5">
        <v>-1</v>
      </c>
      <c r="H98" s="5">
        <v>-1</v>
      </c>
      <c r="I98" s="5">
        <v>1</v>
      </c>
      <c r="J98" s="6">
        <f>(K98-$Q$3)/$Q$3*100</f>
        <v>368.40185309922884</v>
      </c>
      <c r="K98" s="6">
        <v>1108902.8419335301</v>
      </c>
      <c r="L98" s="5"/>
      <c r="M98" s="5">
        <v>1</v>
      </c>
      <c r="N98" s="5">
        <v>-1</v>
      </c>
      <c r="O98" s="5">
        <v>1</v>
      </c>
      <c r="P98" s="6">
        <f>(Q98-$Q$3)/$Q$3*100</f>
        <v>416.34741621439099</v>
      </c>
      <c r="Q98" s="6">
        <v>1222410.0171180901</v>
      </c>
      <c r="R98" s="6"/>
      <c r="S98" s="5">
        <v>1</v>
      </c>
      <c r="T98" s="5">
        <v>-1</v>
      </c>
      <c r="U98" s="5">
        <v>1</v>
      </c>
      <c r="V98" s="6">
        <f>(W98-$Q$3)/$Q$3*100</f>
        <v>368.40185309922884</v>
      </c>
      <c r="W98" s="6">
        <v>1108902.8419335301</v>
      </c>
    </row>
    <row r="99" spans="1:23" x14ac:dyDescent="0.2">
      <c r="A99" s="5">
        <v>-1</v>
      </c>
      <c r="B99" s="5">
        <v>1</v>
      </c>
      <c r="C99" s="5">
        <v>-1</v>
      </c>
      <c r="D99" s="6">
        <f t="shared" ref="D99" si="15">(E99-$Q$3)/$Q$3*100</f>
        <v>413.0488975266797</v>
      </c>
      <c r="E99" s="6">
        <v>1214601.0455634899</v>
      </c>
      <c r="F99" s="5"/>
      <c r="G99" s="5">
        <v>-1</v>
      </c>
      <c r="H99" s="5">
        <v>1</v>
      </c>
      <c r="I99" s="5">
        <v>-1</v>
      </c>
      <c r="J99" s="6">
        <f t="shared" ref="J99" si="16">(K99-$Q$3)/$Q$3*100</f>
        <v>355.63474206608265</v>
      </c>
      <c r="K99" s="6">
        <v>1078677.7571814901</v>
      </c>
      <c r="L99" s="5"/>
      <c r="M99" s="5">
        <v>1</v>
      </c>
      <c r="N99" s="5">
        <v>1</v>
      </c>
      <c r="O99" s="5">
        <v>-1</v>
      </c>
      <c r="P99" s="6">
        <f t="shared" ref="P99" si="17">(Q99-$Q$3)/$Q$3*100</f>
        <v>413.0488975266797</v>
      </c>
      <c r="Q99" s="6">
        <v>1214601.0455634899</v>
      </c>
      <c r="R99" s="6"/>
      <c r="S99" s="5">
        <v>1</v>
      </c>
      <c r="T99" s="5">
        <v>1</v>
      </c>
      <c r="U99" s="5">
        <v>-1</v>
      </c>
      <c r="V99" s="6">
        <f t="shared" ref="V99" si="18">(W99-$Q$3)/$Q$3*100</f>
        <v>355.63474206608265</v>
      </c>
      <c r="W99" s="6">
        <v>1078677.7571814901</v>
      </c>
    </row>
    <row r="100" spans="1:23" x14ac:dyDescent="0.2">
      <c r="A100" s="5">
        <v>-1</v>
      </c>
      <c r="B100" s="5">
        <v>1</v>
      </c>
      <c r="C100" s="5">
        <v>1</v>
      </c>
      <c r="D100" s="6">
        <f>(E100-$Q$3)/$Q$3*100</f>
        <v>416.34741621439525</v>
      </c>
      <c r="E100" s="6">
        <v>1222410.0171181001</v>
      </c>
      <c r="F100" s="5"/>
      <c r="G100" s="5">
        <v>-1</v>
      </c>
      <c r="H100" s="5">
        <v>1</v>
      </c>
      <c r="I100" s="5">
        <v>1</v>
      </c>
      <c r="J100" s="6">
        <f>(K100-$Q$3)/$Q$3*100</f>
        <v>368.40185309922884</v>
      </c>
      <c r="K100" s="6">
        <v>1108902.8419335301</v>
      </c>
      <c r="L100" s="5"/>
      <c r="M100" s="5">
        <v>1</v>
      </c>
      <c r="N100" s="5">
        <v>1</v>
      </c>
      <c r="O100" s="5">
        <v>1</v>
      </c>
      <c r="P100" s="6">
        <f>(Q100-$Q$3)/$Q$3*100</f>
        <v>416.34741621439099</v>
      </c>
      <c r="Q100" s="6">
        <v>1222410.0171180901</v>
      </c>
      <c r="R100" s="6"/>
      <c r="S100" s="5">
        <v>1</v>
      </c>
      <c r="T100" s="5">
        <v>1</v>
      </c>
      <c r="U100" s="5">
        <v>1</v>
      </c>
      <c r="V100" s="6">
        <f>(W100-$Q$3)/$Q$3*100</f>
        <v>368.40185309922884</v>
      </c>
      <c r="W100" s="6">
        <v>1108902.8419335301</v>
      </c>
    </row>
    <row r="102" spans="1:23" x14ac:dyDescent="0.2">
      <c r="A102" t="s">
        <v>26</v>
      </c>
      <c r="B102" t="s">
        <v>31</v>
      </c>
    </row>
    <row r="103" spans="1:23" x14ac:dyDescent="0.2">
      <c r="A103" t="s">
        <v>27</v>
      </c>
      <c r="B103" t="s">
        <v>31</v>
      </c>
    </row>
    <row r="104" spans="1:23" x14ac:dyDescent="0.2">
      <c r="A104" t="s">
        <v>26</v>
      </c>
      <c r="B104" t="s">
        <v>32</v>
      </c>
    </row>
    <row r="105" spans="1:23" x14ac:dyDescent="0.2">
      <c r="A105" t="s">
        <v>27</v>
      </c>
      <c r="B105" t="s">
        <v>32</v>
      </c>
    </row>
    <row r="106" spans="1:23" x14ac:dyDescent="0.2">
      <c r="A106" t="s">
        <v>26</v>
      </c>
      <c r="B106" t="s">
        <v>31</v>
      </c>
    </row>
    <row r="107" spans="1:23" x14ac:dyDescent="0.2">
      <c r="A107" t="s">
        <v>27</v>
      </c>
      <c r="B107" t="s">
        <v>31</v>
      </c>
    </row>
    <row r="108" spans="1:23" x14ac:dyDescent="0.2">
      <c r="A108" t="s">
        <v>26</v>
      </c>
      <c r="B108" t="s">
        <v>32</v>
      </c>
    </row>
    <row r="109" spans="1:23" x14ac:dyDescent="0.2">
      <c r="A109" t="s">
        <v>27</v>
      </c>
      <c r="B109" t="s">
        <v>32</v>
      </c>
    </row>
    <row r="146" spans="1:25" x14ac:dyDescent="0.2">
      <c r="C146" t="s">
        <v>16</v>
      </c>
      <c r="H146" t="s">
        <v>17</v>
      </c>
      <c r="O146" t="s">
        <v>16</v>
      </c>
      <c r="T146" t="s">
        <v>17</v>
      </c>
    </row>
    <row r="147" spans="1:25" x14ac:dyDescent="0.2">
      <c r="A147" t="s">
        <v>18</v>
      </c>
      <c r="B147" t="s">
        <v>11</v>
      </c>
      <c r="C147" t="s">
        <v>3</v>
      </c>
      <c r="G147" t="s">
        <v>18</v>
      </c>
      <c r="H147" t="s">
        <v>11</v>
      </c>
      <c r="I147" t="s">
        <v>3</v>
      </c>
      <c r="M147" t="s">
        <v>18</v>
      </c>
      <c r="N147" t="s">
        <v>11</v>
      </c>
      <c r="O147" t="s">
        <v>3</v>
      </c>
      <c r="S147" t="s">
        <v>18</v>
      </c>
      <c r="T147" t="s">
        <v>11</v>
      </c>
      <c r="U147" t="s">
        <v>3</v>
      </c>
    </row>
    <row r="148" spans="1:25" x14ac:dyDescent="0.2">
      <c r="A148">
        <v>-1</v>
      </c>
      <c r="B148">
        <v>-1</v>
      </c>
      <c r="C148">
        <v>-1</v>
      </c>
      <c r="D148" s="3">
        <f>E148-$P$3</f>
        <v>28.840000000000003</v>
      </c>
      <c r="E148" s="7">
        <v>95.64</v>
      </c>
      <c r="F148" s="8"/>
      <c r="G148" s="8">
        <v>-1</v>
      </c>
      <c r="H148" s="8">
        <v>-1</v>
      </c>
      <c r="I148" s="8">
        <v>-1</v>
      </c>
      <c r="J148" s="7">
        <f>K148-$P$3</f>
        <v>28.840000000000003</v>
      </c>
      <c r="K148" s="7">
        <v>95.64</v>
      </c>
      <c r="L148" s="8"/>
      <c r="M148" s="8">
        <v>1</v>
      </c>
      <c r="N148" s="8">
        <v>-1</v>
      </c>
      <c r="O148" s="8">
        <v>-1</v>
      </c>
      <c r="P148" s="7">
        <f>Q148-$P$3</f>
        <v>28.840000000000003</v>
      </c>
      <c r="Q148" s="7">
        <v>95.64</v>
      </c>
      <c r="R148" s="8"/>
      <c r="S148" s="8">
        <v>1</v>
      </c>
      <c r="T148" s="8">
        <v>-1</v>
      </c>
      <c r="U148" s="8">
        <v>-1</v>
      </c>
      <c r="V148" s="7">
        <f>W148-$P$3</f>
        <v>28.840000000000003</v>
      </c>
      <c r="W148" s="7">
        <v>95.64</v>
      </c>
      <c r="X148" s="8"/>
      <c r="Y148" s="8"/>
    </row>
    <row r="149" spans="1:25" x14ac:dyDescent="0.2">
      <c r="A149">
        <v>-1</v>
      </c>
      <c r="B149">
        <v>-1</v>
      </c>
      <c r="C149">
        <v>1</v>
      </c>
      <c r="D149" s="3">
        <f>E149-$P$3</f>
        <v>28.840000000000003</v>
      </c>
      <c r="E149" s="7">
        <v>95.64</v>
      </c>
      <c r="F149" s="8"/>
      <c r="G149" s="8">
        <v>-1</v>
      </c>
      <c r="H149" s="8">
        <v>-1</v>
      </c>
      <c r="I149" s="8">
        <v>1</v>
      </c>
      <c r="J149" s="7">
        <f>K149-$P$3</f>
        <v>28.840000000000003</v>
      </c>
      <c r="K149" s="7">
        <v>95.64</v>
      </c>
      <c r="L149" s="8"/>
      <c r="M149" s="8">
        <v>1</v>
      </c>
      <c r="N149" s="8">
        <v>-1</v>
      </c>
      <c r="O149" s="8">
        <v>1</v>
      </c>
      <c r="P149" s="7">
        <f>Q149-$P$3</f>
        <v>28.840000000000003</v>
      </c>
      <c r="Q149" s="7">
        <v>95.64</v>
      </c>
      <c r="R149" s="8"/>
      <c r="S149" s="8">
        <v>1</v>
      </c>
      <c r="T149" s="8">
        <v>-1</v>
      </c>
      <c r="U149" s="8">
        <v>1</v>
      </c>
      <c r="V149" s="7">
        <f>W149-$P$3</f>
        <v>28.840000000000003</v>
      </c>
      <c r="W149" s="7">
        <v>95.64</v>
      </c>
      <c r="X149" s="8"/>
      <c r="Y149" s="8"/>
    </row>
    <row r="150" spans="1:25" x14ac:dyDescent="0.2">
      <c r="A150">
        <v>-1</v>
      </c>
      <c r="B150">
        <v>1</v>
      </c>
      <c r="C150">
        <v>-1</v>
      </c>
      <c r="D150" s="3">
        <f t="shared" ref="D150" si="19">E150-$P$3</f>
        <v>29.240000000000009</v>
      </c>
      <c r="E150" s="7">
        <v>96.04</v>
      </c>
      <c r="F150" s="8"/>
      <c r="G150" s="8">
        <v>-1</v>
      </c>
      <c r="H150" s="8">
        <v>1</v>
      </c>
      <c r="I150" s="8">
        <v>-1</v>
      </c>
      <c r="J150" s="7">
        <f t="shared" ref="J150" si="20">K150-$P$3</f>
        <v>28.92</v>
      </c>
      <c r="K150" s="7">
        <v>95.72</v>
      </c>
      <c r="L150" s="8"/>
      <c r="M150" s="8">
        <v>1</v>
      </c>
      <c r="N150" s="8">
        <v>1</v>
      </c>
      <c r="O150" s="8">
        <v>-1</v>
      </c>
      <c r="P150" s="7">
        <f t="shared" ref="P150" si="21">Q150-$P$3</f>
        <v>29.240000000000009</v>
      </c>
      <c r="Q150" s="7">
        <v>96.04</v>
      </c>
      <c r="R150" s="8"/>
      <c r="S150" s="8">
        <v>1</v>
      </c>
      <c r="T150" s="8">
        <v>1</v>
      </c>
      <c r="U150" s="8">
        <v>-1</v>
      </c>
      <c r="V150" s="7">
        <f t="shared" ref="V150" si="22">W150-$P$3</f>
        <v>28.92</v>
      </c>
      <c r="W150" s="7">
        <v>95.72</v>
      </c>
      <c r="X150" s="8"/>
      <c r="Y150" s="8"/>
    </row>
    <row r="151" spans="1:25" x14ac:dyDescent="0.2">
      <c r="A151">
        <v>-1</v>
      </c>
      <c r="B151">
        <v>1</v>
      </c>
      <c r="C151">
        <v>1</v>
      </c>
      <c r="D151" s="3">
        <f>E151-$P$3</f>
        <v>29.240000000000009</v>
      </c>
      <c r="E151" s="7">
        <v>96.04</v>
      </c>
      <c r="F151" s="8"/>
      <c r="G151" s="8">
        <v>-1</v>
      </c>
      <c r="H151" s="8">
        <v>1</v>
      </c>
      <c r="I151" s="8">
        <v>1</v>
      </c>
      <c r="J151" s="7">
        <f>K151-$P$3</f>
        <v>28.92</v>
      </c>
      <c r="K151" s="7">
        <v>95.72</v>
      </c>
      <c r="L151" s="8"/>
      <c r="M151" s="8">
        <v>1</v>
      </c>
      <c r="N151" s="8">
        <v>1</v>
      </c>
      <c r="O151" s="8">
        <v>1</v>
      </c>
      <c r="P151" s="7">
        <f>Q151-$P$3</f>
        <v>29.240000000000009</v>
      </c>
      <c r="Q151" s="7">
        <v>96.04</v>
      </c>
      <c r="R151" s="8"/>
      <c r="S151" s="8">
        <v>1</v>
      </c>
      <c r="T151" s="8">
        <v>1</v>
      </c>
      <c r="U151" s="8">
        <v>1</v>
      </c>
      <c r="V151" s="7">
        <f>W151-$P$3</f>
        <v>28.92</v>
      </c>
      <c r="W151" s="7">
        <v>95.72</v>
      </c>
      <c r="X151" s="8"/>
      <c r="Y151" s="8"/>
    </row>
    <row r="152" spans="1:25" x14ac:dyDescent="0.2">
      <c r="A152" s="2">
        <v>-1</v>
      </c>
      <c r="B152" s="2">
        <v>-1</v>
      </c>
      <c r="C152" s="2">
        <v>-1</v>
      </c>
      <c r="D152" s="4">
        <f>(E152-$O$3)/$O$3*100</f>
        <v>6.3667847463191265</v>
      </c>
      <c r="E152" s="4">
        <v>1104692703.938</v>
      </c>
      <c r="F152" s="2"/>
      <c r="G152" s="2">
        <v>-1</v>
      </c>
      <c r="H152" s="2">
        <v>-1</v>
      </c>
      <c r="I152" s="2">
        <v>-1</v>
      </c>
      <c r="J152" s="4">
        <f>(K152-$O$3)/$O$3*100</f>
        <v>6.0614597066017142</v>
      </c>
      <c r="K152" s="4">
        <v>1101521692.0050001</v>
      </c>
      <c r="L152" s="2"/>
      <c r="M152" s="2">
        <v>1</v>
      </c>
      <c r="N152" s="2">
        <v>-1</v>
      </c>
      <c r="O152" s="2">
        <v>-1</v>
      </c>
      <c r="P152" s="4">
        <f>(Q152-$O$3)/$O$3*100</f>
        <v>6.3667847463191265</v>
      </c>
      <c r="Q152" s="4">
        <v>1104692703.938</v>
      </c>
      <c r="R152" s="2"/>
      <c r="S152" s="2">
        <v>1</v>
      </c>
      <c r="T152" s="2">
        <v>-1</v>
      </c>
      <c r="U152" s="2">
        <v>-1</v>
      </c>
      <c r="V152" s="4">
        <f>(W152-$O$3)/$O$3*100</f>
        <v>6.0614597066017142</v>
      </c>
      <c r="W152" s="4">
        <v>1101521692.0050001</v>
      </c>
    </row>
    <row r="153" spans="1:25" x14ac:dyDescent="0.2">
      <c r="A153" s="2">
        <v>-1</v>
      </c>
      <c r="B153" s="2">
        <v>-1</v>
      </c>
      <c r="C153" s="2">
        <v>1</v>
      </c>
      <c r="D153" s="4">
        <f>(E153-$O$3)/$O$3*100</f>
        <v>6.3667847463191265</v>
      </c>
      <c r="E153" s="4">
        <v>1104692703.938</v>
      </c>
      <c r="F153" s="2"/>
      <c r="G153" s="2">
        <v>-1</v>
      </c>
      <c r="H153" s="2">
        <v>-1</v>
      </c>
      <c r="I153" s="2">
        <v>1</v>
      </c>
      <c r="J153" s="4">
        <f>(K153-$O$3)/$O$3*100</f>
        <v>6.0614597066017142</v>
      </c>
      <c r="K153" s="4">
        <v>1101521692.0050001</v>
      </c>
      <c r="L153" s="2"/>
      <c r="M153" s="2">
        <v>1</v>
      </c>
      <c r="N153" s="2">
        <v>-1</v>
      </c>
      <c r="O153" s="2">
        <v>1</v>
      </c>
      <c r="P153" s="4">
        <f>(Q153-$O$3)/$O$3*100</f>
        <v>6.3667847463191265</v>
      </c>
      <c r="Q153" s="4">
        <v>1104692703.938</v>
      </c>
      <c r="R153" s="2"/>
      <c r="S153" s="2">
        <v>1</v>
      </c>
      <c r="T153" s="2">
        <v>-1</v>
      </c>
      <c r="U153" s="2">
        <v>1</v>
      </c>
      <c r="V153" s="4">
        <f>(W153-$O$3)/$O$3*100</f>
        <v>6.0614597066017142</v>
      </c>
      <c r="W153" s="4">
        <v>1101521692.0050001</v>
      </c>
    </row>
    <row r="154" spans="1:25" x14ac:dyDescent="0.2">
      <c r="A154" s="2">
        <v>-1</v>
      </c>
      <c r="B154" s="2">
        <v>1</v>
      </c>
      <c r="C154" s="2">
        <v>-1</v>
      </c>
      <c r="D154" s="4">
        <f t="shared" ref="D154" si="23">(E154-$O$3)/$O$3*100</f>
        <v>7.2291992552976092</v>
      </c>
      <c r="E154" s="4">
        <v>1113649475.717</v>
      </c>
      <c r="F154" s="2"/>
      <c r="G154" s="2">
        <v>-1</v>
      </c>
      <c r="H154" s="2">
        <v>1</v>
      </c>
      <c r="I154" s="2">
        <v>-1</v>
      </c>
      <c r="J154" s="4">
        <f t="shared" ref="J154" si="24">(K154-$O$3)/$O$3*100</f>
        <v>6.9557426443238128</v>
      </c>
      <c r="K154" s="4">
        <v>1110809439.4809999</v>
      </c>
      <c r="L154" s="2"/>
      <c r="M154" s="2">
        <v>1</v>
      </c>
      <c r="N154" s="2">
        <v>1</v>
      </c>
      <c r="O154" s="2">
        <v>-1</v>
      </c>
      <c r="P154" s="4">
        <f t="shared" ref="P154" si="25">(Q154-$O$3)/$O$3*100</f>
        <v>7.4392759573505511</v>
      </c>
      <c r="Q154" s="4">
        <v>1115831267.717</v>
      </c>
      <c r="R154" s="2"/>
      <c r="S154" s="2">
        <v>1</v>
      </c>
      <c r="T154" s="2">
        <v>1</v>
      </c>
      <c r="U154" s="2">
        <v>-1</v>
      </c>
      <c r="V154" s="4">
        <f t="shared" ref="V154" si="26">(W154-$O$3)/$O$3*100</f>
        <v>7.165819346376753</v>
      </c>
      <c r="W154" s="4">
        <v>1112991231.4809999</v>
      </c>
    </row>
    <row r="155" spans="1:25" x14ac:dyDescent="0.2">
      <c r="A155" s="2">
        <v>-1</v>
      </c>
      <c r="B155" s="2">
        <v>1</v>
      </c>
      <c r="C155" s="2">
        <v>1</v>
      </c>
      <c r="D155" s="4">
        <f>(E155-$O$3)/$O$3*100</f>
        <v>7.2291992552976092</v>
      </c>
      <c r="E155" s="4">
        <v>1113649475.717</v>
      </c>
      <c r="F155" s="2"/>
      <c r="G155" s="2">
        <v>-1</v>
      </c>
      <c r="H155" s="2">
        <v>1</v>
      </c>
      <c r="I155" s="2">
        <v>1</v>
      </c>
      <c r="J155" s="4">
        <f>(K155-$O$3)/$O$3*100</f>
        <v>6.9557426443238128</v>
      </c>
      <c r="K155" s="4">
        <v>1110809439.4809999</v>
      </c>
      <c r="L155" s="2"/>
      <c r="M155" s="2">
        <v>1</v>
      </c>
      <c r="N155" s="2">
        <v>1</v>
      </c>
      <c r="O155" s="2">
        <v>1</v>
      </c>
      <c r="P155" s="4">
        <f>(Q155-$O$3)/$O$3*100</f>
        <v>7.4392759573505511</v>
      </c>
      <c r="Q155" s="4">
        <v>1115831267.717</v>
      </c>
      <c r="R155" s="2"/>
      <c r="S155" s="2">
        <v>1</v>
      </c>
      <c r="T155" s="2">
        <v>1</v>
      </c>
      <c r="U155" s="2">
        <v>1</v>
      </c>
      <c r="V155" s="4">
        <f>(W155-$O$3)/$O$3*100</f>
        <v>7.165819346376753</v>
      </c>
      <c r="W155" s="4">
        <v>1112991231.4809999</v>
      </c>
    </row>
    <row r="156" spans="1:25" x14ac:dyDescent="0.2">
      <c r="A156" s="5">
        <v>-1</v>
      </c>
      <c r="B156" s="5">
        <v>-1</v>
      </c>
      <c r="C156" s="5">
        <v>-1</v>
      </c>
      <c r="D156" s="6">
        <f>(E156-$Q$3)/$Q$3*100</f>
        <v>368.40185309922884</v>
      </c>
      <c r="E156" s="6">
        <v>1108902.8419335301</v>
      </c>
      <c r="F156" s="5"/>
      <c r="G156" s="5">
        <v>-1</v>
      </c>
      <c r="H156" s="5">
        <v>-1</v>
      </c>
      <c r="I156" s="5">
        <v>-1</v>
      </c>
      <c r="J156" s="6">
        <f>(K156-$Q$3)/$Q$3*100</f>
        <v>355.63474206608265</v>
      </c>
      <c r="K156" s="6">
        <v>1078677.7571814901</v>
      </c>
      <c r="L156" s="5"/>
      <c r="M156" s="5">
        <v>1</v>
      </c>
      <c r="N156" s="5">
        <v>-1</v>
      </c>
      <c r="O156" s="5">
        <v>-1</v>
      </c>
      <c r="P156" s="6">
        <f>(Q156-$Q$3)/$Q$3*100</f>
        <v>368.40185309922884</v>
      </c>
      <c r="Q156" s="6">
        <v>1108902.8419335301</v>
      </c>
      <c r="R156" s="5"/>
      <c r="S156" s="5">
        <v>1</v>
      </c>
      <c r="T156" s="5">
        <v>-1</v>
      </c>
      <c r="U156" s="5">
        <v>-1</v>
      </c>
      <c r="V156" s="6">
        <f>(W156-$Q$3)/$Q$3*100</f>
        <v>355.63474206608265</v>
      </c>
      <c r="W156" s="6">
        <v>1078677.7571814901</v>
      </c>
    </row>
    <row r="157" spans="1:25" x14ac:dyDescent="0.2">
      <c r="A157" s="5">
        <v>-1</v>
      </c>
      <c r="B157" s="5">
        <v>-1</v>
      </c>
      <c r="C157" s="5">
        <v>1</v>
      </c>
      <c r="D157" s="6">
        <f>(E157-$Q$3)/$Q$3*100</f>
        <v>368.40185309922884</v>
      </c>
      <c r="E157" s="6">
        <v>1108902.8419335301</v>
      </c>
      <c r="F157" s="5"/>
      <c r="G157" s="5">
        <v>-1</v>
      </c>
      <c r="H157" s="5">
        <v>-1</v>
      </c>
      <c r="I157" s="5">
        <v>1</v>
      </c>
      <c r="J157" s="6">
        <f>(K157-$Q$3)/$Q$3*100</f>
        <v>355.63474206608265</v>
      </c>
      <c r="K157" s="6">
        <v>1078677.7571814901</v>
      </c>
      <c r="L157" s="5"/>
      <c r="M157" s="5">
        <v>1</v>
      </c>
      <c r="N157" s="5">
        <v>-1</v>
      </c>
      <c r="O157" s="5">
        <v>1</v>
      </c>
      <c r="P157" s="6">
        <f>(Q157-$Q$3)/$Q$3*100</f>
        <v>368.40185309922884</v>
      </c>
      <c r="Q157" s="6">
        <v>1108902.8419335301</v>
      </c>
      <c r="R157" s="5"/>
      <c r="S157" s="5">
        <v>1</v>
      </c>
      <c r="T157" s="5">
        <v>-1</v>
      </c>
      <c r="U157" s="5">
        <v>1</v>
      </c>
      <c r="V157" s="6">
        <f>(W157-$Q$3)/$Q$3*100</f>
        <v>355.63474206608265</v>
      </c>
      <c r="W157" s="6">
        <v>1078677.7571814901</v>
      </c>
    </row>
    <row r="158" spans="1:25" x14ac:dyDescent="0.2">
      <c r="A158" s="5">
        <v>-1</v>
      </c>
      <c r="B158" s="5">
        <v>1</v>
      </c>
      <c r="C158" s="5">
        <v>-1</v>
      </c>
      <c r="D158" s="6">
        <f t="shared" ref="D158" si="27">(E158-$Q$3)/$Q$3*100</f>
        <v>416.34741621439525</v>
      </c>
      <c r="E158" s="6">
        <v>1222410.0171181001</v>
      </c>
      <c r="F158" s="5"/>
      <c r="G158" s="5">
        <v>-1</v>
      </c>
      <c r="H158" s="5">
        <v>1</v>
      </c>
      <c r="I158" s="5">
        <v>-1</v>
      </c>
      <c r="J158" s="6">
        <f t="shared" ref="J158" si="28">(K158-$Q$3)/$Q$3*100</f>
        <v>413.0488975266797</v>
      </c>
      <c r="K158" s="6">
        <v>1214601.0455634899</v>
      </c>
      <c r="L158" s="5"/>
      <c r="M158" s="5">
        <v>1</v>
      </c>
      <c r="N158" s="5">
        <v>1</v>
      </c>
      <c r="O158" s="5">
        <v>-1</v>
      </c>
      <c r="P158" s="6">
        <f t="shared" ref="P158" si="29">(Q158-$Q$3)/$Q$3*100</f>
        <v>416.34741621439099</v>
      </c>
      <c r="Q158" s="6">
        <v>1222410.0171180901</v>
      </c>
      <c r="R158" s="5"/>
      <c r="S158" s="5">
        <v>1</v>
      </c>
      <c r="T158" s="5">
        <v>1</v>
      </c>
      <c r="U158" s="5">
        <v>-1</v>
      </c>
      <c r="V158" s="6">
        <f t="shared" ref="V158" si="30">(W158-$Q$3)/$Q$3*100</f>
        <v>413.0488975266797</v>
      </c>
      <c r="W158" s="6">
        <v>1214601.0455634899</v>
      </c>
    </row>
    <row r="159" spans="1:25" x14ac:dyDescent="0.2">
      <c r="A159" s="5">
        <v>-1</v>
      </c>
      <c r="B159" s="5">
        <v>1</v>
      </c>
      <c r="C159" s="5">
        <v>1</v>
      </c>
      <c r="D159" s="6">
        <f>(E159-$Q$3)/$Q$3*100</f>
        <v>416.34741621439525</v>
      </c>
      <c r="E159" s="6">
        <v>1222410.0171181001</v>
      </c>
      <c r="F159" s="5"/>
      <c r="G159" s="5">
        <v>-1</v>
      </c>
      <c r="H159" s="5">
        <v>1</v>
      </c>
      <c r="I159" s="5">
        <v>1</v>
      </c>
      <c r="J159" s="6">
        <f>(K159-$Q$3)/$Q$3*100</f>
        <v>413.0488975266797</v>
      </c>
      <c r="K159" s="6">
        <v>1214601.0455634899</v>
      </c>
      <c r="L159" s="5"/>
      <c r="M159" s="5">
        <v>1</v>
      </c>
      <c r="N159" s="5">
        <v>1</v>
      </c>
      <c r="O159" s="5">
        <v>1</v>
      </c>
      <c r="P159" s="6">
        <f>(Q159-$Q$3)/$Q$3*100</f>
        <v>416.34741621439099</v>
      </c>
      <c r="Q159" s="6">
        <v>1222410.0171180901</v>
      </c>
      <c r="R159" s="5"/>
      <c r="S159" s="5">
        <v>1</v>
      </c>
      <c r="T159" s="5">
        <v>1</v>
      </c>
      <c r="U159" s="5">
        <v>1</v>
      </c>
      <c r="V159" s="6">
        <f>(W159-$Q$3)/$Q$3*100</f>
        <v>413.0488975266797</v>
      </c>
      <c r="W159" s="6">
        <v>1214601.0455634899</v>
      </c>
    </row>
    <row r="160" spans="1:25" x14ac:dyDescent="0.2">
      <c r="A160" t="s">
        <v>31</v>
      </c>
      <c r="B160" t="s">
        <v>33</v>
      </c>
    </row>
    <row r="161" spans="1:2" x14ac:dyDescent="0.2">
      <c r="A161" t="s">
        <v>32</v>
      </c>
      <c r="B161" t="s">
        <v>33</v>
      </c>
    </row>
    <row r="162" spans="1:2" x14ac:dyDescent="0.2">
      <c r="A162" t="s">
        <v>31</v>
      </c>
      <c r="B162" t="s">
        <v>30</v>
      </c>
    </row>
    <row r="163" spans="1:2" x14ac:dyDescent="0.2">
      <c r="A163" t="s">
        <v>32</v>
      </c>
      <c r="B163" t="s">
        <v>30</v>
      </c>
    </row>
    <row r="164" spans="1:2" x14ac:dyDescent="0.2">
      <c r="A164" t="s">
        <v>31</v>
      </c>
      <c r="B164" t="s">
        <v>33</v>
      </c>
    </row>
    <row r="165" spans="1:2" x14ac:dyDescent="0.2">
      <c r="A165" t="s">
        <v>32</v>
      </c>
      <c r="B165" t="s">
        <v>33</v>
      </c>
    </row>
    <row r="166" spans="1:2" x14ac:dyDescent="0.2">
      <c r="A166" t="s">
        <v>31</v>
      </c>
      <c r="B166" t="s">
        <v>30</v>
      </c>
    </row>
    <row r="167" spans="1:2" x14ac:dyDescent="0.2">
      <c r="A167" t="s">
        <v>32</v>
      </c>
      <c r="B167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A784-053D-5741-BA9A-4B1E33C0AFB3}">
  <dimension ref="A1:C4"/>
  <sheetViews>
    <sheetView workbookViewId="0">
      <selection activeCell="C4" sqref="A1:C4"/>
    </sheetView>
  </sheetViews>
  <sheetFormatPr baseColWidth="10" defaultRowHeight="16" x14ac:dyDescent="0.2"/>
  <cols>
    <col min="1" max="1" width="11.1640625" bestFit="1" customWidth="1"/>
  </cols>
  <sheetData>
    <row r="1" spans="1:3" x14ac:dyDescent="0.2">
      <c r="A1" t="s">
        <v>19</v>
      </c>
    </row>
    <row r="3" spans="1:3" x14ac:dyDescent="0.2">
      <c r="A3" t="s">
        <v>20</v>
      </c>
      <c r="B3" t="s">
        <v>21</v>
      </c>
      <c r="C3" t="s">
        <v>22</v>
      </c>
    </row>
    <row r="4" spans="1:3" x14ac:dyDescent="0.2">
      <c r="A4">
        <v>1038569236.226</v>
      </c>
      <c r="B4">
        <v>66.8</v>
      </c>
      <c r="C4">
        <v>236741.77089530299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combined_results</vt:lpstr>
      <vt:lpstr>Null_case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2022-08-15T08:48:14Z</dcterms:created>
  <dcterms:modified xsi:type="dcterms:W3CDTF">2022-10-10T08:17:39Z</dcterms:modified>
</cp:coreProperties>
</file>