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Методы оптимизации\"/>
    </mc:Choice>
  </mc:AlternateContent>
  <xr:revisionPtr revIDLastSave="0" documentId="13_ncr:1_{ACA43C27-2F70-4747-9A28-C459B384C8EE}" xr6:coauthVersionLast="46" xr6:coauthVersionMax="46" xr10:uidLastSave="{00000000-0000-0000-0000-000000000000}"/>
  <bookViews>
    <workbookView xWindow="-108" yWindow="-108" windowWidth="23256" windowHeight="13176" xr2:uid="{D882FDD2-6615-4E2A-A61B-F96CF426B2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9" i="1" l="1"/>
  <c r="H217" i="1"/>
  <c r="H215" i="1"/>
  <c r="H213" i="1"/>
  <c r="H211" i="1"/>
  <c r="F222" i="1"/>
  <c r="E222" i="1"/>
  <c r="D222" i="1"/>
  <c r="C222" i="1"/>
  <c r="B222" i="1"/>
  <c r="F336" i="1"/>
  <c r="E336" i="1"/>
  <c r="D336" i="1"/>
  <c r="C336" i="1"/>
  <c r="B336" i="1"/>
  <c r="H333" i="1"/>
  <c r="H331" i="1"/>
  <c r="H329" i="1"/>
  <c r="H327" i="1"/>
  <c r="H325" i="1"/>
  <c r="F296" i="1"/>
  <c r="E296" i="1"/>
  <c r="D296" i="1"/>
  <c r="C296" i="1"/>
  <c r="B296" i="1"/>
  <c r="H293" i="1"/>
  <c r="H291" i="1"/>
  <c r="H289" i="1"/>
  <c r="H287" i="1"/>
  <c r="H285" i="1"/>
  <c r="H256" i="1"/>
  <c r="H254" i="1"/>
  <c r="H252" i="1"/>
  <c r="H250" i="1"/>
  <c r="H248" i="1"/>
  <c r="F259" i="1"/>
  <c r="E259" i="1"/>
  <c r="D259" i="1"/>
  <c r="C259" i="1"/>
  <c r="B259" i="1"/>
  <c r="C207" i="1"/>
  <c r="G188" i="1" a="1"/>
  <c r="G188" i="1" s="1"/>
  <c r="C171" i="1" a="1"/>
  <c r="C171" i="1" s="1"/>
  <c r="B153" i="1"/>
  <c r="B140" i="1"/>
  <c r="B139" i="1"/>
  <c r="C118" i="1"/>
  <c r="B104" i="1"/>
  <c r="C104" i="1"/>
  <c r="D104" i="1"/>
  <c r="E104" i="1"/>
  <c r="F104" i="1"/>
  <c r="H93" i="1"/>
  <c r="H95" i="1"/>
  <c r="H101" i="1"/>
  <c r="H99" i="1"/>
  <c r="H97" i="1"/>
  <c r="H58" i="1"/>
  <c r="H60" i="1"/>
  <c r="H62" i="1"/>
  <c r="H64" i="1"/>
  <c r="H56" i="1"/>
  <c r="F67" i="1"/>
  <c r="E67" i="1"/>
  <c r="D67" i="1"/>
  <c r="C67" i="1"/>
  <c r="B67" i="1"/>
  <c r="C142" i="1" l="1"/>
  <c r="F335" i="1" s="1"/>
  <c r="G33" i="1" a="1"/>
  <c r="G33" i="1" s="1"/>
  <c r="C51" i="1"/>
  <c r="E11" i="1"/>
  <c r="E13" i="1" s="1"/>
  <c r="F13" i="1" s="1"/>
  <c r="D9" i="1"/>
  <c r="C7" i="1"/>
  <c r="C5" i="1"/>
  <c r="B5" i="1"/>
  <c r="C204" i="1" l="1"/>
  <c r="E335" i="1"/>
  <c r="E204" i="1"/>
  <c r="F169" i="1"/>
  <c r="E169" i="1"/>
  <c r="B186" i="1"/>
  <c r="F150" i="1"/>
  <c r="B150" i="1"/>
  <c r="D150" i="1"/>
  <c r="E295" i="1"/>
  <c r="D258" i="1"/>
  <c r="C295" i="1"/>
  <c r="E150" i="1"/>
  <c r="C335" i="1"/>
  <c r="B335" i="1"/>
  <c r="D186" i="1"/>
  <c r="D295" i="1"/>
  <c r="C186" i="1"/>
  <c r="D335" i="1"/>
  <c r="F186" i="1"/>
  <c r="C169" i="1"/>
  <c r="F295" i="1"/>
  <c r="B295" i="1"/>
  <c r="E258" i="1"/>
  <c r="B169" i="1"/>
  <c r="F204" i="1"/>
  <c r="C150" i="1"/>
  <c r="C258" i="1"/>
  <c r="D169" i="1"/>
  <c r="B204" i="1"/>
  <c r="F258" i="1"/>
  <c r="B258" i="1"/>
  <c r="D204" i="1"/>
  <c r="E186" i="1"/>
  <c r="C16" i="1" a="1"/>
  <c r="C16" i="1" s="1"/>
  <c r="B1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<sst xmlns="http://schemas.openxmlformats.org/spreadsheetml/2006/main" count="584" uniqueCount="158">
  <si>
    <t>B1</t>
  </si>
  <si>
    <t>B2</t>
  </si>
  <si>
    <t>B3</t>
  </si>
  <si>
    <t>B4</t>
  </si>
  <si>
    <t>B5</t>
  </si>
  <si>
    <t>A1</t>
  </si>
  <si>
    <t>A2</t>
  </si>
  <si>
    <t>A3</t>
  </si>
  <si>
    <t>A4</t>
  </si>
  <si>
    <t>A5</t>
  </si>
  <si>
    <t>bj</t>
  </si>
  <si>
    <t>ai</t>
  </si>
  <si>
    <t>Метод северо-западного угла</t>
  </si>
  <si>
    <t>f</t>
  </si>
  <si>
    <t>Метод минимального элемента</t>
  </si>
  <si>
    <t>min 6</t>
  </si>
  <si>
    <t>1 шаг</t>
  </si>
  <si>
    <t>2 шаг</t>
  </si>
  <si>
    <t>min 7</t>
  </si>
  <si>
    <t>3 шаг</t>
  </si>
  <si>
    <t>min 8</t>
  </si>
  <si>
    <t>Метод Фогеля</t>
  </si>
  <si>
    <t>200 (1)</t>
  </si>
  <si>
    <r>
      <rPr>
        <b/>
        <sz val="11"/>
        <color rgb="FF0070C0"/>
        <rFont val="Times New Roman"/>
        <family val="1"/>
        <charset val="204"/>
      </rPr>
      <t>2</t>
    </r>
    <r>
      <rPr>
        <sz val="11"/>
        <color theme="1"/>
        <rFont val="Times New Roman"/>
        <family val="2"/>
        <charset val="204"/>
      </rPr>
      <t>, --</t>
    </r>
  </si>
  <si>
    <t>200 (2)</t>
  </si>
  <si>
    <t>1,1, --</t>
  </si>
  <si>
    <t>100 (3)</t>
  </si>
  <si>
    <r>
      <t>1,1,</t>
    </r>
    <r>
      <rPr>
        <b/>
        <sz val="11"/>
        <color rgb="FF0070C0"/>
        <rFont val="Times New Roman"/>
        <family val="1"/>
        <charset val="204"/>
      </rPr>
      <t>1</t>
    </r>
    <r>
      <rPr>
        <sz val="11"/>
        <color theme="1"/>
        <rFont val="Times New Roman"/>
        <family val="2"/>
        <charset val="204"/>
      </rPr>
      <t>,--</t>
    </r>
  </si>
  <si>
    <t>200 (4)</t>
  </si>
  <si>
    <r>
      <t>0, 0, 0,</t>
    </r>
    <r>
      <rPr>
        <b/>
        <sz val="11"/>
        <color rgb="FF0070C0"/>
        <rFont val="Times New Roman"/>
        <family val="1"/>
        <charset val="204"/>
      </rPr>
      <t>1</t>
    </r>
    <r>
      <rPr>
        <sz val="11"/>
        <color theme="1"/>
        <rFont val="Times New Roman"/>
        <family val="2"/>
        <charset val="204"/>
      </rPr>
      <t>,--</t>
    </r>
  </si>
  <si>
    <t>100 (5)</t>
  </si>
  <si>
    <r>
      <t>1,1,1,1,</t>
    </r>
    <r>
      <rPr>
        <b/>
        <sz val="11"/>
        <color rgb="FF0070C0"/>
        <rFont val="Times New Roman"/>
        <family val="1"/>
        <charset val="204"/>
      </rPr>
      <t>1</t>
    </r>
    <r>
      <rPr>
        <sz val="11"/>
        <color theme="1"/>
        <rFont val="Times New Roman"/>
        <family val="2"/>
        <charset val="204"/>
      </rPr>
      <t>,--</t>
    </r>
  </si>
  <si>
    <r>
      <t xml:space="preserve">0, 0, 0, 0, 0, </t>
    </r>
    <r>
      <rPr>
        <b/>
        <sz val="11"/>
        <color rgb="FF0070C0"/>
        <rFont val="Times New Roman"/>
        <family val="1"/>
        <charset val="204"/>
      </rPr>
      <t>2</t>
    </r>
  </si>
  <si>
    <t>200 (6)</t>
  </si>
  <si>
    <t>1,1,1,1,1,1,1</t>
  </si>
  <si>
    <t>0, 0, 0, 0, 0, 0, 0</t>
  </si>
  <si>
    <t>200 (7)</t>
  </si>
  <si>
    <t>БК</t>
  </si>
  <si>
    <t>Метод потенциалов по ММЭ</t>
  </si>
  <si>
    <t>beta j</t>
  </si>
  <si>
    <t>alpha i</t>
  </si>
  <si>
    <t>M+N-1</t>
  </si>
  <si>
    <t xml:space="preserve"> </t>
  </si>
  <si>
    <t>alpha 1</t>
  </si>
  <si>
    <t>beta 3</t>
  </si>
  <si>
    <t>alpha 2</t>
  </si>
  <si>
    <t>beta 4</t>
  </si>
  <si>
    <t>alpha 3</t>
  </si>
  <si>
    <t>beta 5</t>
  </si>
  <si>
    <t>alpha 4</t>
  </si>
  <si>
    <t>alpha 5</t>
  </si>
  <si>
    <t>beta 1</t>
  </si>
  <si>
    <t>beta 2</t>
  </si>
  <si>
    <t>cij</t>
  </si>
  <si>
    <t>] alpha 1 = 0</t>
  </si>
  <si>
    <r>
      <rPr>
        <b/>
        <sz val="11"/>
        <color theme="5" tint="-0.249977111117893"/>
        <rFont val="Times New Roman"/>
        <family val="1"/>
        <charset val="204"/>
      </rPr>
      <t>6</t>
    </r>
    <r>
      <rPr>
        <b/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2"/>
        <charset val="204"/>
      </rPr>
      <t xml:space="preserve">          8</t>
    </r>
  </si>
  <si>
    <r>
      <rPr>
        <b/>
        <sz val="11"/>
        <color theme="5" tint="-0.249977111117893"/>
        <rFont val="Times New Roman"/>
        <family val="1"/>
        <charset val="204"/>
      </rPr>
      <t xml:space="preserve">7 </t>
    </r>
    <r>
      <rPr>
        <sz val="11"/>
        <color theme="1"/>
        <rFont val="Times New Roman"/>
        <family val="2"/>
        <charset val="204"/>
      </rPr>
      <t xml:space="preserve">                   8</t>
    </r>
  </si>
  <si>
    <r>
      <rPr>
        <b/>
        <sz val="11"/>
        <color theme="5" tint="-0.249977111117893"/>
        <rFont val="Times New Roman"/>
        <family val="1"/>
        <charset val="204"/>
      </rPr>
      <t>7</t>
    </r>
    <r>
      <rPr>
        <sz val="11"/>
        <color theme="1"/>
        <rFont val="Times New Roman"/>
        <family val="2"/>
        <charset val="204"/>
      </rPr>
      <t xml:space="preserve">                    7</t>
    </r>
  </si>
  <si>
    <r>
      <rPr>
        <b/>
        <sz val="11"/>
        <color theme="5" tint="-0.249977111117893"/>
        <rFont val="Times New Roman"/>
        <family val="1"/>
        <charset val="204"/>
      </rPr>
      <t xml:space="preserve">6 </t>
    </r>
    <r>
      <rPr>
        <sz val="11"/>
        <color theme="1"/>
        <rFont val="Times New Roman"/>
        <family val="2"/>
        <charset val="204"/>
      </rPr>
      <t xml:space="preserve">           8</t>
    </r>
  </si>
  <si>
    <r>
      <rPr>
        <b/>
        <sz val="11"/>
        <color theme="5" tint="-0.249977111117893"/>
        <rFont val="Times New Roman"/>
        <family val="1"/>
        <charset val="204"/>
      </rPr>
      <t xml:space="preserve">7               </t>
    </r>
    <r>
      <rPr>
        <sz val="11"/>
        <color theme="1"/>
        <rFont val="Times New Roman"/>
        <family val="2"/>
        <charset val="204"/>
      </rPr>
      <t xml:space="preserve"> 9</t>
    </r>
  </si>
  <si>
    <r>
      <rPr>
        <b/>
        <sz val="11"/>
        <color theme="5" tint="-0.249977111117893"/>
        <rFont val="Times New Roman"/>
        <family val="1"/>
        <charset val="204"/>
      </rPr>
      <t xml:space="preserve">4          </t>
    </r>
    <r>
      <rPr>
        <sz val="11"/>
        <color theme="1"/>
        <rFont val="Times New Roman"/>
        <family val="2"/>
        <charset val="204"/>
      </rPr>
      <t xml:space="preserve"> 7</t>
    </r>
  </si>
  <si>
    <r>
      <rPr>
        <b/>
        <sz val="11"/>
        <color theme="5" tint="-0.249977111117893"/>
        <rFont val="Times New Roman"/>
        <family val="1"/>
        <charset val="204"/>
      </rPr>
      <t>5</t>
    </r>
    <r>
      <rPr>
        <sz val="11"/>
        <color theme="1"/>
        <rFont val="Times New Roman"/>
        <family val="2"/>
        <charset val="204"/>
      </rPr>
      <t xml:space="preserve">                    8</t>
    </r>
  </si>
  <si>
    <r>
      <rPr>
        <b/>
        <sz val="11"/>
        <color theme="5" tint="-0.249977111117893"/>
        <rFont val="Times New Roman"/>
        <family val="1"/>
        <charset val="204"/>
      </rPr>
      <t xml:space="preserve">4           </t>
    </r>
    <r>
      <rPr>
        <sz val="11"/>
        <color theme="1"/>
        <rFont val="Times New Roman"/>
        <family val="2"/>
        <charset val="204"/>
      </rPr>
      <t xml:space="preserve"> 9</t>
    </r>
  </si>
  <si>
    <r>
      <rPr>
        <b/>
        <sz val="11"/>
        <color theme="5" tint="-0.249977111117893"/>
        <rFont val="Times New Roman"/>
        <family val="1"/>
        <charset val="204"/>
      </rPr>
      <t>5</t>
    </r>
    <r>
      <rPr>
        <sz val="11"/>
        <color theme="1"/>
        <rFont val="Times New Roman"/>
        <family val="2"/>
        <charset val="204"/>
      </rPr>
      <t xml:space="preserve">                9</t>
    </r>
  </si>
  <si>
    <r>
      <rPr>
        <b/>
        <sz val="11"/>
        <color theme="5" tint="-0.249977111117893"/>
        <rFont val="Times New Roman"/>
        <family val="1"/>
        <charset val="204"/>
      </rPr>
      <t xml:space="preserve">7          </t>
    </r>
    <r>
      <rPr>
        <sz val="11"/>
        <color theme="1"/>
        <rFont val="Times New Roman"/>
        <family val="2"/>
        <charset val="204"/>
      </rPr>
      <t xml:space="preserve"> 7</t>
    </r>
  </si>
  <si>
    <r>
      <rPr>
        <b/>
        <sz val="11"/>
        <color theme="5" tint="-0.249977111117893"/>
        <rFont val="Times New Roman"/>
        <family val="1"/>
        <charset val="204"/>
      </rPr>
      <t>8</t>
    </r>
    <r>
      <rPr>
        <sz val="11"/>
        <color theme="1"/>
        <rFont val="Times New Roman"/>
        <family val="2"/>
        <charset val="204"/>
      </rPr>
      <t xml:space="preserve">                    7</t>
    </r>
  </si>
  <si>
    <r>
      <rPr>
        <b/>
        <sz val="11"/>
        <color theme="5" tint="-0.249977111117893"/>
        <rFont val="Times New Roman"/>
        <family val="1"/>
        <charset val="204"/>
      </rPr>
      <t xml:space="preserve">9                   </t>
    </r>
    <r>
      <rPr>
        <sz val="11"/>
        <color theme="1"/>
        <rFont val="Times New Roman"/>
        <family val="2"/>
        <charset val="204"/>
      </rPr>
      <t xml:space="preserve"> 8</t>
    </r>
  </si>
  <si>
    <r>
      <rPr>
        <b/>
        <sz val="11"/>
        <color theme="5" tint="-0.249977111117893"/>
        <rFont val="Times New Roman"/>
        <family val="1"/>
        <charset val="204"/>
      </rPr>
      <t>6</t>
    </r>
    <r>
      <rPr>
        <sz val="11"/>
        <color theme="1"/>
        <rFont val="Times New Roman"/>
        <family val="2"/>
        <charset val="204"/>
      </rPr>
      <t xml:space="preserve">           7</t>
    </r>
  </si>
  <si>
    <r>
      <rPr>
        <b/>
        <sz val="11"/>
        <color theme="5" tint="-0.249977111117893"/>
        <rFont val="Times New Roman"/>
        <family val="1"/>
        <charset val="204"/>
      </rPr>
      <t>6</t>
    </r>
    <r>
      <rPr>
        <sz val="11"/>
        <color theme="1"/>
        <rFont val="Times New Roman"/>
        <family val="2"/>
        <charset val="204"/>
      </rPr>
      <t xml:space="preserve">            8</t>
    </r>
  </si>
  <si>
    <r>
      <rPr>
        <b/>
        <sz val="11"/>
        <color theme="5" tint="-0.249977111117893"/>
        <rFont val="Times New Roman"/>
        <family val="1"/>
        <charset val="204"/>
      </rPr>
      <t>8</t>
    </r>
    <r>
      <rPr>
        <sz val="11"/>
        <color theme="1"/>
        <rFont val="Times New Roman"/>
        <family val="2"/>
        <charset val="204"/>
      </rPr>
      <t xml:space="preserve">                    8</t>
    </r>
  </si>
  <si>
    <t>x44 min</t>
  </si>
  <si>
    <t>q42</t>
  </si>
  <si>
    <r>
      <rPr>
        <b/>
        <sz val="11"/>
        <color theme="5" tint="-0.249977111117893"/>
        <rFont val="Times New Roman"/>
        <family val="1"/>
        <charset val="204"/>
      </rPr>
      <t xml:space="preserve">6          </t>
    </r>
    <r>
      <rPr>
        <sz val="11"/>
        <color theme="1"/>
        <rFont val="Times New Roman"/>
        <family val="2"/>
        <charset val="204"/>
      </rPr>
      <t xml:space="preserve"> 7</t>
    </r>
  </si>
  <si>
    <r>
      <rPr>
        <b/>
        <sz val="11"/>
        <color theme="5" tint="-0.249977111117893"/>
        <rFont val="Times New Roman"/>
        <family val="1"/>
        <charset val="204"/>
      </rPr>
      <t xml:space="preserve">7           </t>
    </r>
    <r>
      <rPr>
        <sz val="11"/>
        <color theme="1"/>
        <rFont val="Times New Roman"/>
        <family val="2"/>
        <charset val="204"/>
      </rPr>
      <t xml:space="preserve"> 8</t>
    </r>
  </si>
  <si>
    <r>
      <rPr>
        <b/>
        <sz val="11"/>
        <color theme="5" tint="-0.249977111117893"/>
        <rFont val="Times New Roman"/>
        <family val="1"/>
        <charset val="204"/>
      </rPr>
      <t>7</t>
    </r>
    <r>
      <rPr>
        <sz val="11"/>
        <color theme="1"/>
        <rFont val="Times New Roman"/>
        <family val="2"/>
        <charset val="204"/>
      </rPr>
      <t xml:space="preserve">                 8</t>
    </r>
  </si>
  <si>
    <r>
      <rPr>
        <b/>
        <sz val="11"/>
        <color theme="5" tint="-0.249977111117893"/>
        <rFont val="Times New Roman"/>
        <family val="1"/>
        <charset val="204"/>
      </rPr>
      <t xml:space="preserve">8                   </t>
    </r>
    <r>
      <rPr>
        <sz val="11"/>
        <color theme="1"/>
        <rFont val="Times New Roman"/>
        <family val="2"/>
        <charset val="204"/>
      </rPr>
      <t xml:space="preserve"> 8</t>
    </r>
  </si>
  <si>
    <t>8_15</t>
  </si>
  <si>
    <t>8_44</t>
  </si>
  <si>
    <t>bi</t>
  </si>
  <si>
    <t>Sbi</t>
  </si>
  <si>
    <t>Sai</t>
  </si>
  <si>
    <t>&lt;</t>
  </si>
  <si>
    <t>Kb</t>
  </si>
  <si>
    <t>Kb*bi</t>
  </si>
  <si>
    <t>==</t>
  </si>
  <si>
    <t>min 3</t>
  </si>
  <si>
    <t>min 4</t>
  </si>
  <si>
    <t>270 (1)</t>
  </si>
  <si>
    <t>2, --</t>
  </si>
  <si>
    <t>30 (2)</t>
  </si>
  <si>
    <r>
      <t xml:space="preserve">0, </t>
    </r>
    <r>
      <rPr>
        <b/>
        <sz val="11"/>
        <color rgb="FF0070C0"/>
        <rFont val="Times New Roman"/>
        <family val="1"/>
        <charset val="204"/>
      </rPr>
      <t>2</t>
    </r>
    <r>
      <rPr>
        <sz val="11"/>
        <color theme="1"/>
        <rFont val="Times New Roman"/>
        <family val="2"/>
        <charset val="204"/>
      </rPr>
      <t>, --</t>
    </r>
  </si>
  <si>
    <r>
      <t xml:space="preserve">1, 1, </t>
    </r>
    <r>
      <rPr>
        <b/>
        <sz val="11"/>
        <color rgb="FF0070C0"/>
        <rFont val="Times New Roman"/>
        <family val="1"/>
        <charset val="204"/>
      </rPr>
      <t>2, --</t>
    </r>
  </si>
  <si>
    <t>290 (3)</t>
  </si>
  <si>
    <t>10 (4)</t>
  </si>
  <si>
    <r>
      <t xml:space="preserve">0, 0, 0, </t>
    </r>
    <r>
      <rPr>
        <b/>
        <sz val="11"/>
        <color rgb="FF0070C0"/>
        <rFont val="Times New Roman"/>
        <family val="1"/>
        <charset val="204"/>
      </rPr>
      <t>3</t>
    </r>
    <r>
      <rPr>
        <sz val="11"/>
        <color theme="1"/>
        <rFont val="Times New Roman"/>
        <family val="2"/>
        <charset val="204"/>
      </rPr>
      <t>, --</t>
    </r>
  </si>
  <si>
    <r>
      <t xml:space="preserve">1, 1, 1, 1, </t>
    </r>
    <r>
      <rPr>
        <b/>
        <sz val="11"/>
        <color rgb="FF0070C0"/>
        <rFont val="Times New Roman"/>
        <family val="1"/>
        <charset val="204"/>
      </rPr>
      <t>1</t>
    </r>
    <r>
      <rPr>
        <sz val="11"/>
        <color theme="1"/>
        <rFont val="Times New Roman"/>
        <family val="2"/>
        <charset val="204"/>
      </rPr>
      <t>,--</t>
    </r>
  </si>
  <si>
    <t>220 (6)</t>
  </si>
  <si>
    <t>350 (5)</t>
  </si>
  <si>
    <r>
      <t xml:space="preserve">1, 1, 1, 1, 1, </t>
    </r>
    <r>
      <rPr>
        <b/>
        <sz val="11"/>
        <color rgb="FF0070C0"/>
        <rFont val="Times New Roman"/>
        <family val="1"/>
        <charset val="204"/>
      </rPr>
      <t>2</t>
    </r>
    <r>
      <rPr>
        <sz val="11"/>
        <color theme="1"/>
        <rFont val="Times New Roman"/>
        <family val="2"/>
        <charset val="204"/>
      </rPr>
      <t>, --</t>
    </r>
  </si>
  <si>
    <t>0, 0, 0, 0, 0, 0, 2</t>
  </si>
  <si>
    <t>1, 0, 0, 0, 0, 0, 0</t>
  </si>
  <si>
    <t>0, 0, 0, 0, 0, 2, 2</t>
  </si>
  <si>
    <t>10 (7)</t>
  </si>
  <si>
    <t>2, 2, 2, 2, 0, 0, 0, 0</t>
  </si>
  <si>
    <t>250 (8)</t>
  </si>
  <si>
    <t>20 (9)</t>
  </si>
  <si>
    <t>Метод потенциалов по МС-ЗУ</t>
  </si>
  <si>
    <r>
      <rPr>
        <b/>
        <sz val="11"/>
        <color theme="5" tint="-0.499984740745262"/>
        <rFont val="Times New Roman"/>
        <family val="1"/>
        <charset val="204"/>
      </rPr>
      <t xml:space="preserve">8                          </t>
    </r>
    <r>
      <rPr>
        <sz val="11"/>
        <color theme="1"/>
        <rFont val="Times New Roman"/>
        <family val="2"/>
        <charset val="204"/>
      </rPr>
      <t>6</t>
    </r>
  </si>
  <si>
    <r>
      <rPr>
        <b/>
        <sz val="11"/>
        <color theme="5" tint="-0.499984740745262"/>
        <rFont val="Times New Roman"/>
        <family val="1"/>
        <charset val="204"/>
      </rPr>
      <t>8</t>
    </r>
    <r>
      <rPr>
        <sz val="11"/>
        <color theme="1"/>
        <rFont val="Times New Roman"/>
        <family val="2"/>
        <charset val="204"/>
      </rPr>
      <t xml:space="preserve">                    6</t>
    </r>
  </si>
  <si>
    <r>
      <rPr>
        <b/>
        <sz val="11"/>
        <color theme="5" tint="-0.499984740745262"/>
        <rFont val="Times New Roman"/>
        <family val="1"/>
        <charset val="204"/>
      </rPr>
      <t xml:space="preserve">11                     </t>
    </r>
    <r>
      <rPr>
        <sz val="11"/>
        <color theme="1"/>
        <rFont val="Times New Roman"/>
        <family val="2"/>
        <charset val="204"/>
      </rPr>
      <t xml:space="preserve"> 4</t>
    </r>
  </si>
  <si>
    <r>
      <rPr>
        <b/>
        <sz val="11"/>
        <color theme="5" tint="-0.499984740745262"/>
        <rFont val="Times New Roman"/>
        <family val="1"/>
        <charset val="204"/>
      </rPr>
      <t xml:space="preserve">2                      </t>
    </r>
    <r>
      <rPr>
        <sz val="11"/>
        <color theme="1"/>
        <rFont val="Times New Roman"/>
        <family val="2"/>
        <charset val="204"/>
      </rPr>
      <t xml:space="preserve"> 3</t>
    </r>
  </si>
  <si>
    <r>
      <rPr>
        <b/>
        <sz val="11"/>
        <color theme="5" tint="-0.499984740745262"/>
        <rFont val="Times New Roman"/>
        <family val="1"/>
        <charset val="204"/>
      </rPr>
      <t xml:space="preserve">6                   </t>
    </r>
    <r>
      <rPr>
        <sz val="11"/>
        <color theme="1"/>
        <rFont val="Times New Roman"/>
        <family val="2"/>
        <charset val="204"/>
      </rPr>
      <t xml:space="preserve"> 5</t>
    </r>
  </si>
  <si>
    <r>
      <rPr>
        <b/>
        <sz val="11"/>
        <color theme="5" tint="-0.499984740745262"/>
        <rFont val="Times New Roman"/>
        <family val="1"/>
        <charset val="204"/>
      </rPr>
      <t>9</t>
    </r>
    <r>
      <rPr>
        <sz val="11"/>
        <color theme="1"/>
        <rFont val="Times New Roman"/>
        <family val="2"/>
        <charset val="204"/>
      </rPr>
      <t xml:space="preserve">                        7</t>
    </r>
  </si>
  <si>
    <r>
      <rPr>
        <b/>
        <sz val="11"/>
        <color theme="5" tint="-0.499984740745262"/>
        <rFont val="Times New Roman"/>
        <family val="1"/>
        <charset val="204"/>
      </rPr>
      <t xml:space="preserve">3                       </t>
    </r>
    <r>
      <rPr>
        <sz val="11"/>
        <color theme="1"/>
        <rFont val="Times New Roman"/>
        <family val="2"/>
        <charset val="204"/>
      </rPr>
      <t>5</t>
    </r>
  </si>
  <si>
    <r>
      <rPr>
        <b/>
        <sz val="11"/>
        <color theme="5" tint="-0.499984740745262"/>
        <rFont val="Times New Roman"/>
        <family val="1"/>
        <charset val="204"/>
      </rPr>
      <t xml:space="preserve">4                       </t>
    </r>
    <r>
      <rPr>
        <sz val="11"/>
        <color theme="1"/>
        <rFont val="Times New Roman"/>
        <family val="2"/>
        <charset val="204"/>
      </rPr>
      <t xml:space="preserve"> 6</t>
    </r>
  </si>
  <si>
    <r>
      <rPr>
        <b/>
        <sz val="11"/>
        <color theme="5" tint="-0.499984740745262"/>
        <rFont val="Times New Roman"/>
        <family val="1"/>
        <charset val="204"/>
      </rPr>
      <t>10</t>
    </r>
    <r>
      <rPr>
        <sz val="11"/>
        <color theme="1"/>
        <rFont val="Times New Roman"/>
        <family val="2"/>
        <charset val="204"/>
      </rPr>
      <t xml:space="preserve">                      4</t>
    </r>
  </si>
  <si>
    <r>
      <rPr>
        <b/>
        <sz val="11"/>
        <color theme="5" tint="-0.499984740745262"/>
        <rFont val="Times New Roman"/>
        <family val="1"/>
        <charset val="204"/>
      </rPr>
      <t>0</t>
    </r>
    <r>
      <rPr>
        <sz val="11"/>
        <color theme="1"/>
        <rFont val="Times New Roman"/>
        <family val="2"/>
        <charset val="204"/>
      </rPr>
      <t xml:space="preserve">                       7</t>
    </r>
  </si>
  <si>
    <r>
      <rPr>
        <b/>
        <sz val="11"/>
        <color theme="5" tint="-0.499984740745262"/>
        <rFont val="Times New Roman"/>
        <family val="1"/>
        <charset val="204"/>
      </rPr>
      <t>1</t>
    </r>
    <r>
      <rPr>
        <sz val="11"/>
        <color theme="1"/>
        <rFont val="Times New Roman"/>
        <family val="2"/>
        <charset val="204"/>
      </rPr>
      <t xml:space="preserve">                        6</t>
    </r>
  </si>
  <si>
    <r>
      <rPr>
        <b/>
        <sz val="11"/>
        <color theme="5" tint="-0.499984740745262"/>
        <rFont val="Times New Roman"/>
        <family val="1"/>
        <charset val="204"/>
      </rPr>
      <t>4</t>
    </r>
    <r>
      <rPr>
        <sz val="11"/>
        <color theme="1"/>
        <rFont val="Times New Roman"/>
        <family val="2"/>
        <charset val="204"/>
      </rPr>
      <t xml:space="preserve">                           4</t>
    </r>
  </si>
  <si>
    <t>-1'                      6</t>
  </si>
  <si>
    <r>
      <rPr>
        <b/>
        <sz val="11"/>
        <color theme="5" tint="-0.499984740745262"/>
        <rFont val="Times New Roman"/>
        <family val="1"/>
        <charset val="204"/>
      </rPr>
      <t>0</t>
    </r>
    <r>
      <rPr>
        <sz val="11"/>
        <color theme="1"/>
        <rFont val="Times New Roman"/>
        <family val="2"/>
        <charset val="204"/>
      </rPr>
      <t xml:space="preserve">                        5</t>
    </r>
  </si>
  <si>
    <r>
      <rPr>
        <b/>
        <sz val="11"/>
        <color theme="5" tint="-0.499984740745262"/>
        <rFont val="Times New Roman"/>
        <family val="1"/>
        <charset val="204"/>
      </rPr>
      <t xml:space="preserve">3                          </t>
    </r>
    <r>
      <rPr>
        <sz val="11"/>
        <color theme="1"/>
        <rFont val="Times New Roman"/>
        <family val="2"/>
        <charset val="204"/>
      </rPr>
      <t xml:space="preserve"> 6</t>
    </r>
  </si>
  <si>
    <r>
      <rPr>
        <b/>
        <sz val="11"/>
        <color theme="5" tint="-0.499984740745262"/>
        <rFont val="Times New Roman"/>
        <family val="1"/>
        <charset val="204"/>
      </rPr>
      <t xml:space="preserve">3                   </t>
    </r>
    <r>
      <rPr>
        <sz val="11"/>
        <color theme="1"/>
        <rFont val="Times New Roman"/>
        <family val="2"/>
        <charset val="204"/>
      </rPr>
      <t xml:space="preserve"> 7</t>
    </r>
  </si>
  <si>
    <t>x12 min</t>
  </si>
  <si>
    <t>q15</t>
  </si>
  <si>
    <r>
      <rPr>
        <b/>
        <sz val="11"/>
        <color theme="5" tint="-0.499984740745262"/>
        <rFont val="Times New Roman"/>
        <family val="1"/>
        <charset val="204"/>
      </rPr>
      <t xml:space="preserve">-2'                    </t>
    </r>
    <r>
      <rPr>
        <sz val="11"/>
        <color theme="1"/>
        <rFont val="Times New Roman"/>
        <family val="2"/>
        <charset val="204"/>
      </rPr>
      <t>5</t>
    </r>
  </si>
  <si>
    <r>
      <rPr>
        <b/>
        <sz val="11"/>
        <color theme="5" tint="-0.499984740745262"/>
        <rFont val="Times New Roman"/>
        <family val="1"/>
        <charset val="204"/>
      </rPr>
      <t xml:space="preserve">1                          </t>
    </r>
    <r>
      <rPr>
        <sz val="11"/>
        <color theme="1"/>
        <rFont val="Times New Roman"/>
        <family val="2"/>
        <charset val="204"/>
      </rPr>
      <t>6</t>
    </r>
  </si>
  <si>
    <r>
      <rPr>
        <b/>
        <sz val="11"/>
        <color theme="5" tint="-0.499984740745262"/>
        <rFont val="Times New Roman"/>
        <family val="1"/>
        <charset val="204"/>
      </rPr>
      <t>1</t>
    </r>
    <r>
      <rPr>
        <sz val="11"/>
        <color theme="1"/>
        <rFont val="Times New Roman"/>
        <family val="2"/>
        <charset val="204"/>
      </rPr>
      <t xml:space="preserve">                    6</t>
    </r>
  </si>
  <si>
    <r>
      <rPr>
        <b/>
        <sz val="11"/>
        <color theme="5" tint="-0.499984740745262"/>
        <rFont val="Times New Roman"/>
        <family val="1"/>
        <charset val="204"/>
      </rPr>
      <t xml:space="preserve">9                      </t>
    </r>
    <r>
      <rPr>
        <sz val="11"/>
        <color theme="1"/>
        <rFont val="Times New Roman"/>
        <family val="2"/>
        <charset val="204"/>
      </rPr>
      <t xml:space="preserve"> 3</t>
    </r>
  </si>
  <si>
    <r>
      <rPr>
        <b/>
        <sz val="11"/>
        <color theme="5" tint="-0.499984740745262"/>
        <rFont val="Times New Roman"/>
        <family val="1"/>
        <charset val="204"/>
      </rPr>
      <t xml:space="preserve">10                     </t>
    </r>
    <r>
      <rPr>
        <sz val="11"/>
        <color theme="1"/>
        <rFont val="Times New Roman"/>
        <family val="2"/>
        <charset val="204"/>
      </rPr>
      <t>5</t>
    </r>
  </si>
  <si>
    <r>
      <rPr>
        <b/>
        <sz val="11"/>
        <color theme="5" tint="-0.499984740745262"/>
        <rFont val="Times New Roman"/>
        <family val="1"/>
        <charset val="204"/>
      </rPr>
      <t>7</t>
    </r>
    <r>
      <rPr>
        <sz val="11"/>
        <color theme="1"/>
        <rFont val="Times New Roman"/>
        <family val="2"/>
        <charset val="204"/>
      </rPr>
      <t xml:space="preserve">                       7</t>
    </r>
  </si>
  <si>
    <r>
      <rPr>
        <b/>
        <sz val="11"/>
        <color theme="5" tint="-0.499984740745262"/>
        <rFont val="Times New Roman"/>
        <family val="1"/>
        <charset val="204"/>
      </rPr>
      <t xml:space="preserve">6   </t>
    </r>
    <r>
      <rPr>
        <sz val="11"/>
        <color theme="1"/>
        <rFont val="Times New Roman"/>
        <family val="1"/>
        <charset val="204"/>
      </rPr>
      <t xml:space="preserve">                    6</t>
    </r>
  </si>
  <si>
    <t>q35</t>
  </si>
  <si>
    <t>x34 min</t>
  </si>
  <si>
    <r>
      <rPr>
        <b/>
        <sz val="11"/>
        <color theme="5" tint="-0.499984740745262"/>
        <rFont val="Times New Roman"/>
        <family val="1"/>
        <charset val="204"/>
      </rPr>
      <t xml:space="preserve">4                       </t>
    </r>
    <r>
      <rPr>
        <sz val="11"/>
        <color theme="1"/>
        <rFont val="Times New Roman"/>
        <family val="2"/>
        <charset val="204"/>
      </rPr>
      <t>5</t>
    </r>
  </si>
  <si>
    <r>
      <rPr>
        <b/>
        <sz val="11"/>
        <color theme="5" tint="-0.499984740745262"/>
        <rFont val="Times New Roman"/>
        <family val="1"/>
        <charset val="204"/>
      </rPr>
      <t xml:space="preserve">7                          </t>
    </r>
    <r>
      <rPr>
        <sz val="11"/>
        <color theme="1"/>
        <rFont val="Times New Roman"/>
        <family val="2"/>
        <charset val="204"/>
      </rPr>
      <t>6</t>
    </r>
  </si>
  <si>
    <r>
      <rPr>
        <b/>
        <sz val="11"/>
        <color theme="5" tint="-0.499984740745262"/>
        <rFont val="Times New Roman"/>
        <family val="1"/>
        <charset val="204"/>
      </rPr>
      <t xml:space="preserve">3                      </t>
    </r>
    <r>
      <rPr>
        <sz val="11"/>
        <color theme="1"/>
        <rFont val="Times New Roman"/>
        <family val="2"/>
        <charset val="204"/>
      </rPr>
      <t xml:space="preserve"> 3</t>
    </r>
  </si>
  <si>
    <r>
      <rPr>
        <b/>
        <sz val="11"/>
        <color theme="5" tint="-0.499984740745262"/>
        <rFont val="Times New Roman"/>
        <family val="1"/>
        <charset val="204"/>
      </rPr>
      <t xml:space="preserve">0                   </t>
    </r>
    <r>
      <rPr>
        <sz val="11"/>
        <color theme="1"/>
        <rFont val="Times New Roman"/>
        <family val="2"/>
        <charset val="204"/>
      </rPr>
      <t xml:space="preserve"> 5</t>
    </r>
  </si>
  <si>
    <r>
      <rPr>
        <b/>
        <sz val="11"/>
        <color theme="5" tint="-0.499984740745262"/>
        <rFont val="Times New Roman"/>
        <family val="1"/>
        <charset val="204"/>
      </rPr>
      <t>3</t>
    </r>
    <r>
      <rPr>
        <sz val="11"/>
        <color theme="1"/>
        <rFont val="Times New Roman"/>
        <family val="2"/>
        <charset val="204"/>
      </rPr>
      <t xml:space="preserve">                        7</t>
    </r>
  </si>
  <si>
    <r>
      <rPr>
        <b/>
        <sz val="11"/>
        <color theme="5" tint="-0.499984740745262"/>
        <rFont val="Times New Roman"/>
        <family val="1"/>
        <charset val="204"/>
      </rPr>
      <t xml:space="preserve">1                   </t>
    </r>
    <r>
      <rPr>
        <sz val="11"/>
        <color theme="1"/>
        <rFont val="Times New Roman"/>
        <family val="2"/>
        <charset val="204"/>
      </rPr>
      <t xml:space="preserve"> 7</t>
    </r>
  </si>
  <si>
    <r>
      <rPr>
        <b/>
        <sz val="11"/>
        <color theme="5" tint="-0.499984740745262"/>
        <rFont val="Times New Roman"/>
        <family val="1"/>
        <charset val="204"/>
      </rPr>
      <t>7</t>
    </r>
    <r>
      <rPr>
        <sz val="11"/>
        <color theme="1"/>
        <rFont val="Times New Roman"/>
        <family val="2"/>
        <charset val="204"/>
      </rPr>
      <t xml:space="preserve">                        6</t>
    </r>
  </si>
  <si>
    <r>
      <rPr>
        <b/>
        <sz val="11"/>
        <color theme="5" tint="-0.499984740745262"/>
        <rFont val="Times New Roman"/>
        <family val="1"/>
        <charset val="204"/>
      </rPr>
      <t>10</t>
    </r>
    <r>
      <rPr>
        <sz val="11"/>
        <color theme="1"/>
        <rFont val="Times New Roman"/>
        <family val="2"/>
        <charset val="204"/>
      </rPr>
      <t xml:space="preserve">                         4</t>
    </r>
  </si>
  <si>
    <r>
      <rPr>
        <b/>
        <sz val="11"/>
        <color theme="5" tint="-0.499984740745262"/>
        <rFont val="Times New Roman"/>
        <family val="1"/>
        <charset val="204"/>
      </rPr>
      <t>6</t>
    </r>
    <r>
      <rPr>
        <sz val="11"/>
        <color theme="1"/>
        <rFont val="Times New Roman"/>
        <family val="2"/>
        <charset val="204"/>
      </rPr>
      <t xml:space="preserve">                        5</t>
    </r>
  </si>
  <si>
    <r>
      <rPr>
        <b/>
        <sz val="11"/>
        <color theme="5" tint="-0.499984740745262"/>
        <rFont val="Times New Roman"/>
        <family val="1"/>
        <charset val="204"/>
      </rPr>
      <t xml:space="preserve">9                          </t>
    </r>
    <r>
      <rPr>
        <sz val="11"/>
        <color theme="1"/>
        <rFont val="Times New Roman"/>
        <family val="2"/>
        <charset val="204"/>
      </rPr>
      <t xml:space="preserve"> 6</t>
    </r>
  </si>
  <si>
    <t>q43</t>
  </si>
  <si>
    <t>x45 min</t>
  </si>
  <si>
    <t>Метод потенциалов по МФ</t>
  </si>
  <si>
    <t>5 (4)</t>
  </si>
  <si>
    <t>6 (6)</t>
  </si>
  <si>
    <t>6 (5)</t>
  </si>
  <si>
    <t>5 (5)</t>
  </si>
  <si>
    <t>7 (3)</t>
  </si>
  <si>
    <t>6 (4)</t>
  </si>
  <si>
    <t>7 (6)</t>
  </si>
  <si>
    <t>7 (2)</t>
  </si>
  <si>
    <t>6 (2)</t>
  </si>
  <si>
    <r>
      <t xml:space="preserve">0, 0, 0, 0, 0, 0, </t>
    </r>
    <r>
      <rPr>
        <b/>
        <sz val="8"/>
        <color rgb="FF0070C0"/>
        <rFont val="Times New Roman"/>
        <family val="1"/>
        <charset val="204"/>
      </rPr>
      <t>1</t>
    </r>
  </si>
  <si>
    <r>
      <t xml:space="preserve">2, </t>
    </r>
    <r>
      <rPr>
        <b/>
        <sz val="8"/>
        <color rgb="FF0070C0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>, 0, 0, 0, 0,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</si>
</sst>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sz val="11"/>
      <color theme="0"/>
      <name val="Times New Roman"/>
      <family val="2"/>
      <charset val="204"/>
    </font>
    <font>
      <sz val="8"/>
      <name val="Times New Roman"/>
      <family val="2"/>
      <charset val="204"/>
    </font>
    <font>
      <sz val="11"/>
      <name val="Times New Roman"/>
      <family val="2"/>
      <charset val="204"/>
    </font>
    <font>
      <sz val="11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5" tint="-0.499984740745262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rgb="FF0070C0"/>
      <name val="Times New Roman"/>
      <family val="1"/>
      <charset val="204"/>
    </font>
    <font>
      <sz val="8"/>
      <color theme="1"/>
      <name val="Times New Roman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17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/>
    <xf numFmtId="0" fontId="5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17" fontId="0" fillId="12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quotePrefix="1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1" fillId="4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3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563246</xdr:colOff>
      <xdr:row>56</xdr:row>
      <xdr:rowOff>12489</xdr:rowOff>
    </xdr:from>
    <xdr:to>
      <xdr:col>5</xdr:col>
      <xdr:colOff>563246</xdr:colOff>
      <xdr:row>62</xdr:row>
      <xdr:rowOff>26458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7764286-8FBD-4688-A5C3-395C2AE154EC}"/>
            </a:ext>
          </a:extLst>
        </xdr:cNvPr>
        <xdr:cNvCxnSpPr/>
      </xdr:nvCxnSpPr>
      <xdr:spPr>
        <a:xfrm flipH="1" flipV="1">
          <a:off x="4246246" y="9969289"/>
          <a:ext cx="0" cy="1080769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61</xdr:row>
      <xdr:rowOff>169333</xdr:rowOff>
    </xdr:from>
    <xdr:to>
      <xdr:col>5</xdr:col>
      <xdr:colOff>550333</xdr:colOff>
      <xdr:row>61</xdr:row>
      <xdr:rowOff>173355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68BACE79-472B-4DB1-ABA4-885D5836A058}"/>
            </a:ext>
          </a:extLst>
        </xdr:cNvPr>
        <xdr:cNvCxnSpPr/>
      </xdr:nvCxnSpPr>
      <xdr:spPr>
        <a:xfrm flipV="1">
          <a:off x="3117850" y="11015133"/>
          <a:ext cx="1115483" cy="4022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56</xdr:row>
      <xdr:rowOff>0</xdr:rowOff>
    </xdr:from>
    <xdr:to>
      <xdr:col>5</xdr:col>
      <xdr:colOff>558800</xdr:colOff>
      <xdr:row>56</xdr:row>
      <xdr:rowOff>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8388A025-546E-4470-8FB0-3776619333B8}"/>
            </a:ext>
          </a:extLst>
        </xdr:cNvPr>
        <xdr:cNvCxnSpPr/>
      </xdr:nvCxnSpPr>
      <xdr:spPr>
        <a:xfrm>
          <a:off x="3098800" y="9956800"/>
          <a:ext cx="1143000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56</xdr:row>
      <xdr:rowOff>1</xdr:rowOff>
    </xdr:from>
    <xdr:to>
      <xdr:col>4</xdr:col>
      <xdr:colOff>180975</xdr:colOff>
      <xdr:row>61</xdr:row>
      <xdr:rowOff>180975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FACAEAF7-7DD1-4AED-9CED-B7CEF21A3E22}"/>
            </a:ext>
          </a:extLst>
        </xdr:cNvPr>
        <xdr:cNvCxnSpPr/>
      </xdr:nvCxnSpPr>
      <xdr:spPr>
        <a:xfrm flipH="1" flipV="1">
          <a:off x="2962275" y="9715501"/>
          <a:ext cx="9525" cy="1133474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62</xdr:row>
      <xdr:rowOff>0</xdr:rowOff>
    </xdr:from>
    <xdr:to>
      <xdr:col>2</xdr:col>
      <xdr:colOff>180975</xdr:colOff>
      <xdr:row>64</xdr:row>
      <xdr:rowOff>9526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FD6C9DD2-6512-436E-A37E-A62A4519C513}"/>
            </a:ext>
          </a:extLst>
        </xdr:cNvPr>
        <xdr:cNvCxnSpPr/>
      </xdr:nvCxnSpPr>
      <xdr:spPr>
        <a:xfrm flipV="1">
          <a:off x="1400175" y="10858500"/>
          <a:ext cx="0" cy="390526"/>
        </a:xfrm>
        <a:prstGeom prst="line">
          <a:avLst/>
        </a:prstGeom>
        <a:ln>
          <a:solidFill>
            <a:srgbClr val="0070C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64</xdr:row>
      <xdr:rowOff>0</xdr:rowOff>
    </xdr:from>
    <xdr:to>
      <xdr:col>4</xdr:col>
      <xdr:colOff>666750</xdr:colOff>
      <xdr:row>64</xdr:row>
      <xdr:rowOff>1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C8FBAC69-4DDE-41C3-AA2F-2ADBCCBE2F26}"/>
            </a:ext>
          </a:extLst>
        </xdr:cNvPr>
        <xdr:cNvCxnSpPr/>
      </xdr:nvCxnSpPr>
      <xdr:spPr>
        <a:xfrm flipV="1">
          <a:off x="1390650" y="11239500"/>
          <a:ext cx="2066925" cy="1"/>
        </a:xfrm>
        <a:prstGeom prst="line">
          <a:avLst/>
        </a:prstGeom>
        <a:ln>
          <a:solidFill>
            <a:srgbClr val="0070C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62</xdr:row>
      <xdr:rowOff>19050</xdr:rowOff>
    </xdr:from>
    <xdr:to>
      <xdr:col>4</xdr:col>
      <xdr:colOff>666750</xdr:colOff>
      <xdr:row>62</xdr:row>
      <xdr:rowOff>19050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066D6DB8-C004-4846-9954-49A1438D3C25}"/>
            </a:ext>
          </a:extLst>
        </xdr:cNvPr>
        <xdr:cNvCxnSpPr/>
      </xdr:nvCxnSpPr>
      <xdr:spPr>
        <a:xfrm>
          <a:off x="1409700" y="10877550"/>
          <a:ext cx="2047875" cy="0"/>
        </a:xfrm>
        <a:prstGeom prst="line">
          <a:avLst/>
        </a:prstGeom>
        <a:ln>
          <a:solidFill>
            <a:srgbClr val="0070C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61</xdr:row>
      <xdr:rowOff>171450</xdr:rowOff>
    </xdr:from>
    <xdr:to>
      <xdr:col>4</xdr:col>
      <xdr:colOff>657225</xdr:colOff>
      <xdr:row>63</xdr:row>
      <xdr:rowOff>180976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21E62DA0-C6A3-4EB0-BA4F-1C7721248C20}"/>
            </a:ext>
          </a:extLst>
        </xdr:cNvPr>
        <xdr:cNvCxnSpPr/>
      </xdr:nvCxnSpPr>
      <xdr:spPr>
        <a:xfrm flipV="1">
          <a:off x="3448050" y="10839450"/>
          <a:ext cx="0" cy="390526"/>
        </a:xfrm>
        <a:prstGeom prst="line">
          <a:avLst/>
        </a:prstGeom>
        <a:ln>
          <a:solidFill>
            <a:srgbClr val="0070C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60</xdr:row>
      <xdr:rowOff>133350</xdr:rowOff>
    </xdr:from>
    <xdr:to>
      <xdr:col>2</xdr:col>
      <xdr:colOff>352425</xdr:colOff>
      <xdr:row>62</xdr:row>
      <xdr:rowOff>9525</xdr:rowOff>
    </xdr:to>
    <xdr:sp macro="" textlink="">
      <xdr:nvSpPr>
        <xdr:cNvPr id="34" name="Знак ''плюс'' 33">
          <a:extLst>
            <a:ext uri="{FF2B5EF4-FFF2-40B4-BE49-F238E27FC236}">
              <a16:creationId xmlns:a16="http://schemas.microsoft.com/office/drawing/2014/main" id="{27A7DA92-5E9A-43D4-BA7B-21C29F4CDF32}"/>
            </a:ext>
          </a:extLst>
        </xdr:cNvPr>
        <xdr:cNvSpPr/>
      </xdr:nvSpPr>
      <xdr:spPr>
        <a:xfrm>
          <a:off x="1333500" y="10610850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104775</xdr:colOff>
      <xdr:row>63</xdr:row>
      <xdr:rowOff>123825</xdr:rowOff>
    </xdr:from>
    <xdr:to>
      <xdr:col>2</xdr:col>
      <xdr:colOff>371475</xdr:colOff>
      <xdr:row>65</xdr:row>
      <xdr:rowOff>47625</xdr:rowOff>
    </xdr:to>
    <xdr:sp macro="" textlink="">
      <xdr:nvSpPr>
        <xdr:cNvPr id="35" name="Знак ''минус'' 34">
          <a:extLst>
            <a:ext uri="{FF2B5EF4-FFF2-40B4-BE49-F238E27FC236}">
              <a16:creationId xmlns:a16="http://schemas.microsoft.com/office/drawing/2014/main" id="{73A100CB-4C93-40E0-9C43-55224CB69F6A}"/>
            </a:ext>
          </a:extLst>
        </xdr:cNvPr>
        <xdr:cNvSpPr/>
      </xdr:nvSpPr>
      <xdr:spPr>
        <a:xfrm>
          <a:off x="1323975" y="11172825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447675</xdr:colOff>
      <xdr:row>60</xdr:row>
      <xdr:rowOff>123825</xdr:rowOff>
    </xdr:from>
    <xdr:to>
      <xdr:col>4</xdr:col>
      <xdr:colOff>714375</xdr:colOff>
      <xdr:row>62</xdr:row>
      <xdr:rowOff>47625</xdr:rowOff>
    </xdr:to>
    <xdr:sp macro="" textlink="">
      <xdr:nvSpPr>
        <xdr:cNvPr id="36" name="Знак ''минус'' 35">
          <a:extLst>
            <a:ext uri="{FF2B5EF4-FFF2-40B4-BE49-F238E27FC236}">
              <a16:creationId xmlns:a16="http://schemas.microsoft.com/office/drawing/2014/main" id="{0116FB1A-1B0E-46A9-9125-B9D3B5C7DA52}"/>
            </a:ext>
          </a:extLst>
        </xdr:cNvPr>
        <xdr:cNvSpPr/>
      </xdr:nvSpPr>
      <xdr:spPr>
        <a:xfrm>
          <a:off x="3238500" y="10601325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476250</xdr:colOff>
      <xdr:row>63</xdr:row>
      <xdr:rowOff>152400</xdr:rowOff>
    </xdr:from>
    <xdr:to>
      <xdr:col>4</xdr:col>
      <xdr:colOff>714375</xdr:colOff>
      <xdr:row>65</xdr:row>
      <xdr:rowOff>28575</xdr:rowOff>
    </xdr:to>
    <xdr:sp macro="" textlink="">
      <xdr:nvSpPr>
        <xdr:cNvPr id="37" name="Знак ''плюс'' 36">
          <a:extLst>
            <a:ext uri="{FF2B5EF4-FFF2-40B4-BE49-F238E27FC236}">
              <a16:creationId xmlns:a16="http://schemas.microsoft.com/office/drawing/2014/main" id="{E0B21B3A-DF1A-40F6-B56F-12049121F426}"/>
            </a:ext>
          </a:extLst>
        </xdr:cNvPr>
        <xdr:cNvSpPr/>
      </xdr:nvSpPr>
      <xdr:spPr>
        <a:xfrm>
          <a:off x="3267075" y="11201400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222250</xdr:colOff>
      <xdr:row>248</xdr:row>
      <xdr:rowOff>0</xdr:rowOff>
    </xdr:from>
    <xdr:to>
      <xdr:col>5</xdr:col>
      <xdr:colOff>793750</xdr:colOff>
      <xdr:row>248</xdr:row>
      <xdr:rowOff>10583</xdr:rowOff>
    </xdr:to>
    <xdr:cxnSp macro="">
      <xdr:nvCxnSpPr>
        <xdr:cNvPr id="51" name="Прямая соединительная линия 50">
          <a:extLst>
            <a:ext uri="{FF2B5EF4-FFF2-40B4-BE49-F238E27FC236}">
              <a16:creationId xmlns:a16="http://schemas.microsoft.com/office/drawing/2014/main" id="{D9E4F6EF-F89E-4526-9A57-B1CAC0005BEC}"/>
            </a:ext>
          </a:extLst>
        </xdr:cNvPr>
        <xdr:cNvCxnSpPr/>
      </xdr:nvCxnSpPr>
      <xdr:spPr>
        <a:xfrm flipH="1">
          <a:off x="1756833" y="35242500"/>
          <a:ext cx="3344334" cy="10583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222250</xdr:colOff>
      <xdr:row>248</xdr:row>
      <xdr:rowOff>21167</xdr:rowOff>
    </xdr:from>
    <xdr:to>
      <xdr:col>2</xdr:col>
      <xdr:colOff>222250</xdr:colOff>
      <xdr:row>249</xdr:row>
      <xdr:rowOff>179917</xdr:rowOff>
    </xdr:to>
    <xdr:cxnSp macro="">
      <xdr:nvCxnSpPr>
        <xdr:cNvPr id="52" name="Прямая соединительная линия 51">
          <a:extLst>
            <a:ext uri="{FF2B5EF4-FFF2-40B4-BE49-F238E27FC236}">
              <a16:creationId xmlns:a16="http://schemas.microsoft.com/office/drawing/2014/main" id="{716EA94D-30F2-4863-AE29-E24B8F48CF81}"/>
            </a:ext>
          </a:extLst>
        </xdr:cNvPr>
        <xdr:cNvCxnSpPr/>
      </xdr:nvCxnSpPr>
      <xdr:spPr>
        <a:xfrm flipV="1">
          <a:off x="1756833" y="35263667"/>
          <a:ext cx="0" cy="34925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222255</xdr:colOff>
      <xdr:row>249</xdr:row>
      <xdr:rowOff>179917</xdr:rowOff>
    </xdr:from>
    <xdr:to>
      <xdr:col>3</xdr:col>
      <xdr:colOff>857250</xdr:colOff>
      <xdr:row>249</xdr:row>
      <xdr:rowOff>179917</xdr:rowOff>
    </xdr:to>
    <xdr:cxnSp macro="">
      <xdr:nvCxnSpPr>
        <xdr:cNvPr id="56" name="Прямая соединительная линия 55">
          <a:extLst>
            <a:ext uri="{FF2B5EF4-FFF2-40B4-BE49-F238E27FC236}">
              <a16:creationId xmlns:a16="http://schemas.microsoft.com/office/drawing/2014/main" id="{DCA2E2BF-875E-4EF1-A5F1-6012BAD9EC95}"/>
            </a:ext>
          </a:extLst>
        </xdr:cNvPr>
        <xdr:cNvCxnSpPr/>
      </xdr:nvCxnSpPr>
      <xdr:spPr>
        <a:xfrm flipH="1">
          <a:off x="1756838" y="35612917"/>
          <a:ext cx="1566329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846666</xdr:colOff>
      <xdr:row>250</xdr:row>
      <xdr:rowOff>0</xdr:rowOff>
    </xdr:from>
    <xdr:to>
      <xdr:col>3</xdr:col>
      <xdr:colOff>846666</xdr:colOff>
      <xdr:row>252</xdr:row>
      <xdr:rowOff>31750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BE469635-591D-4FD8-8BE7-FF5F36022E07}"/>
            </a:ext>
          </a:extLst>
        </xdr:cNvPr>
        <xdr:cNvCxnSpPr/>
      </xdr:nvCxnSpPr>
      <xdr:spPr>
        <a:xfrm flipV="1">
          <a:off x="3312583" y="35623500"/>
          <a:ext cx="0" cy="41275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857249</xdr:colOff>
      <xdr:row>252</xdr:row>
      <xdr:rowOff>0</xdr:rowOff>
    </xdr:from>
    <xdr:to>
      <xdr:col>4</xdr:col>
      <xdr:colOff>635000</xdr:colOff>
      <xdr:row>252</xdr:row>
      <xdr:rowOff>10584</xdr:rowOff>
    </xdr:to>
    <xdr:cxnSp macro="">
      <xdr:nvCxnSpPr>
        <xdr:cNvPr id="67" name="Прямая соединительная линия 66">
          <a:extLst>
            <a:ext uri="{FF2B5EF4-FFF2-40B4-BE49-F238E27FC236}">
              <a16:creationId xmlns:a16="http://schemas.microsoft.com/office/drawing/2014/main" id="{D88BD18D-50FE-431B-BF25-8779E9B4D77C}"/>
            </a:ext>
          </a:extLst>
        </xdr:cNvPr>
        <xdr:cNvCxnSpPr/>
      </xdr:nvCxnSpPr>
      <xdr:spPr>
        <a:xfrm flipH="1">
          <a:off x="3323166" y="36004500"/>
          <a:ext cx="804334" cy="10584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251</xdr:row>
      <xdr:rowOff>184152</xdr:rowOff>
    </xdr:from>
    <xdr:to>
      <xdr:col>4</xdr:col>
      <xdr:colOff>635000</xdr:colOff>
      <xdr:row>254</xdr:row>
      <xdr:rowOff>10583</xdr:rowOff>
    </xdr:to>
    <xdr:cxnSp macro="">
      <xdr:nvCxnSpPr>
        <xdr:cNvPr id="70" name="Прямая соединительная линия 69">
          <a:extLst>
            <a:ext uri="{FF2B5EF4-FFF2-40B4-BE49-F238E27FC236}">
              <a16:creationId xmlns:a16="http://schemas.microsoft.com/office/drawing/2014/main" id="{BCE8E19F-DAEE-47F0-A179-F5C62356C523}"/>
            </a:ext>
          </a:extLst>
        </xdr:cNvPr>
        <xdr:cNvCxnSpPr/>
      </xdr:nvCxnSpPr>
      <xdr:spPr>
        <a:xfrm flipH="1" flipV="1">
          <a:off x="4121150" y="35998152"/>
          <a:ext cx="6350" cy="39793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254</xdr:row>
      <xdr:rowOff>0</xdr:rowOff>
    </xdr:from>
    <xdr:to>
      <xdr:col>5</xdr:col>
      <xdr:colOff>793750</xdr:colOff>
      <xdr:row>254</xdr:row>
      <xdr:rowOff>4236</xdr:rowOff>
    </xdr:to>
    <xdr:cxnSp macro="">
      <xdr:nvCxnSpPr>
        <xdr:cNvPr id="73" name="Прямая соединительная линия 72">
          <a:extLst>
            <a:ext uri="{FF2B5EF4-FFF2-40B4-BE49-F238E27FC236}">
              <a16:creationId xmlns:a16="http://schemas.microsoft.com/office/drawing/2014/main" id="{FABAEE11-C77E-4965-A36E-E57D67BCA7C9}"/>
            </a:ext>
          </a:extLst>
        </xdr:cNvPr>
        <xdr:cNvCxnSpPr/>
      </xdr:nvCxnSpPr>
      <xdr:spPr>
        <a:xfrm flipH="1">
          <a:off x="4110567" y="36385500"/>
          <a:ext cx="990600" cy="42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793750</xdr:colOff>
      <xdr:row>248</xdr:row>
      <xdr:rowOff>21167</xdr:rowOff>
    </xdr:from>
    <xdr:to>
      <xdr:col>5</xdr:col>
      <xdr:colOff>797984</xdr:colOff>
      <xdr:row>254</xdr:row>
      <xdr:rowOff>1</xdr:rowOff>
    </xdr:to>
    <xdr:cxnSp macro="">
      <xdr:nvCxnSpPr>
        <xdr:cNvPr id="75" name="Прямая соединительная линия 74">
          <a:extLst>
            <a:ext uri="{FF2B5EF4-FFF2-40B4-BE49-F238E27FC236}">
              <a16:creationId xmlns:a16="http://schemas.microsoft.com/office/drawing/2014/main" id="{88098B55-53C0-470C-BD44-087F0A06313D}"/>
            </a:ext>
          </a:extLst>
        </xdr:cNvPr>
        <xdr:cNvCxnSpPr/>
      </xdr:nvCxnSpPr>
      <xdr:spPr>
        <a:xfrm>
          <a:off x="5101167" y="35263667"/>
          <a:ext cx="4234" cy="1121834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529167</xdr:colOff>
      <xdr:row>247</xdr:row>
      <xdr:rowOff>169333</xdr:rowOff>
    </xdr:from>
    <xdr:to>
      <xdr:col>5</xdr:col>
      <xdr:colOff>767292</xdr:colOff>
      <xdr:row>249</xdr:row>
      <xdr:rowOff>45508</xdr:rowOff>
    </xdr:to>
    <xdr:sp macro="" textlink="">
      <xdr:nvSpPr>
        <xdr:cNvPr id="82" name="Знак ''плюс'' 81">
          <a:extLst>
            <a:ext uri="{FF2B5EF4-FFF2-40B4-BE49-F238E27FC236}">
              <a16:creationId xmlns:a16="http://schemas.microsoft.com/office/drawing/2014/main" id="{F7102D2B-6030-450B-BAF6-2CDA9FBC7BE4}"/>
            </a:ext>
          </a:extLst>
        </xdr:cNvPr>
        <xdr:cNvSpPr/>
      </xdr:nvSpPr>
      <xdr:spPr>
        <a:xfrm>
          <a:off x="4836584" y="35221333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84666</xdr:colOff>
      <xdr:row>246</xdr:row>
      <xdr:rowOff>148167</xdr:rowOff>
    </xdr:from>
    <xdr:to>
      <xdr:col>2</xdr:col>
      <xdr:colOff>351366</xdr:colOff>
      <xdr:row>248</xdr:row>
      <xdr:rowOff>71967</xdr:rowOff>
    </xdr:to>
    <xdr:sp macro="" textlink="">
      <xdr:nvSpPr>
        <xdr:cNvPr id="83" name="Знак ''минус'' 82">
          <a:extLst>
            <a:ext uri="{FF2B5EF4-FFF2-40B4-BE49-F238E27FC236}">
              <a16:creationId xmlns:a16="http://schemas.microsoft.com/office/drawing/2014/main" id="{DCFDB5AA-FBD7-496F-A5AD-72E753D82C4C}"/>
            </a:ext>
          </a:extLst>
        </xdr:cNvPr>
        <xdr:cNvSpPr/>
      </xdr:nvSpPr>
      <xdr:spPr>
        <a:xfrm>
          <a:off x="1619249" y="35009667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95250</xdr:colOff>
      <xdr:row>249</xdr:row>
      <xdr:rowOff>179917</xdr:rowOff>
    </xdr:from>
    <xdr:to>
      <xdr:col>2</xdr:col>
      <xdr:colOff>333375</xdr:colOff>
      <xdr:row>251</xdr:row>
      <xdr:rowOff>56092</xdr:rowOff>
    </xdr:to>
    <xdr:sp macro="" textlink="">
      <xdr:nvSpPr>
        <xdr:cNvPr id="84" name="Знак ''плюс'' 83">
          <a:extLst>
            <a:ext uri="{FF2B5EF4-FFF2-40B4-BE49-F238E27FC236}">
              <a16:creationId xmlns:a16="http://schemas.microsoft.com/office/drawing/2014/main" id="{07853803-2C15-4DB6-A45D-8C376E1FFEC6}"/>
            </a:ext>
          </a:extLst>
        </xdr:cNvPr>
        <xdr:cNvSpPr/>
      </xdr:nvSpPr>
      <xdr:spPr>
        <a:xfrm>
          <a:off x="1629833" y="35612917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730250</xdr:colOff>
      <xdr:row>252</xdr:row>
      <xdr:rowOff>42333</xdr:rowOff>
    </xdr:from>
    <xdr:to>
      <xdr:col>3</xdr:col>
      <xdr:colOff>968375</xdr:colOff>
      <xdr:row>253</xdr:row>
      <xdr:rowOff>109008</xdr:rowOff>
    </xdr:to>
    <xdr:sp macro="" textlink="">
      <xdr:nvSpPr>
        <xdr:cNvPr id="85" name="Знак ''плюс'' 84">
          <a:extLst>
            <a:ext uri="{FF2B5EF4-FFF2-40B4-BE49-F238E27FC236}">
              <a16:creationId xmlns:a16="http://schemas.microsoft.com/office/drawing/2014/main" id="{96C6240F-686D-4DDD-B4B1-52B8201BC49A}"/>
            </a:ext>
          </a:extLst>
        </xdr:cNvPr>
        <xdr:cNvSpPr/>
      </xdr:nvSpPr>
      <xdr:spPr>
        <a:xfrm>
          <a:off x="3196167" y="36046833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565151</xdr:colOff>
      <xdr:row>254</xdr:row>
      <xdr:rowOff>25400</xdr:rowOff>
    </xdr:from>
    <xdr:to>
      <xdr:col>4</xdr:col>
      <xdr:colOff>803276</xdr:colOff>
      <xdr:row>255</xdr:row>
      <xdr:rowOff>92075</xdr:rowOff>
    </xdr:to>
    <xdr:sp macro="" textlink="">
      <xdr:nvSpPr>
        <xdr:cNvPr id="86" name="Знак ''плюс'' 85">
          <a:extLst>
            <a:ext uri="{FF2B5EF4-FFF2-40B4-BE49-F238E27FC236}">
              <a16:creationId xmlns:a16="http://schemas.microsoft.com/office/drawing/2014/main" id="{B498ED7D-E454-48E9-8DCA-84352002875F}"/>
            </a:ext>
          </a:extLst>
        </xdr:cNvPr>
        <xdr:cNvSpPr/>
      </xdr:nvSpPr>
      <xdr:spPr>
        <a:xfrm>
          <a:off x="4057651" y="36410900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635000</xdr:colOff>
      <xdr:row>248</xdr:row>
      <xdr:rowOff>116416</xdr:rowOff>
    </xdr:from>
    <xdr:to>
      <xdr:col>3</xdr:col>
      <xdr:colOff>901700</xdr:colOff>
      <xdr:row>250</xdr:row>
      <xdr:rowOff>40216</xdr:rowOff>
    </xdr:to>
    <xdr:sp macro="" textlink="">
      <xdr:nvSpPr>
        <xdr:cNvPr id="87" name="Знак ''минус'' 86">
          <a:extLst>
            <a:ext uri="{FF2B5EF4-FFF2-40B4-BE49-F238E27FC236}">
              <a16:creationId xmlns:a16="http://schemas.microsoft.com/office/drawing/2014/main" id="{D4683411-48CF-4831-937B-026A3FEAF39B}"/>
            </a:ext>
          </a:extLst>
        </xdr:cNvPr>
        <xdr:cNvSpPr/>
      </xdr:nvSpPr>
      <xdr:spPr>
        <a:xfrm>
          <a:off x="3100917" y="35358916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491067</xdr:colOff>
      <xdr:row>250</xdr:row>
      <xdr:rowOff>131232</xdr:rowOff>
    </xdr:from>
    <xdr:to>
      <xdr:col>4</xdr:col>
      <xdr:colOff>757767</xdr:colOff>
      <xdr:row>252</xdr:row>
      <xdr:rowOff>55032</xdr:rowOff>
    </xdr:to>
    <xdr:sp macro="" textlink="">
      <xdr:nvSpPr>
        <xdr:cNvPr id="88" name="Знак ''минус'' 87">
          <a:extLst>
            <a:ext uri="{FF2B5EF4-FFF2-40B4-BE49-F238E27FC236}">
              <a16:creationId xmlns:a16="http://schemas.microsoft.com/office/drawing/2014/main" id="{D31848A8-0311-465C-B8C0-584DA2D662BC}"/>
            </a:ext>
          </a:extLst>
        </xdr:cNvPr>
        <xdr:cNvSpPr/>
      </xdr:nvSpPr>
      <xdr:spPr>
        <a:xfrm>
          <a:off x="3983567" y="35754732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611717</xdr:colOff>
      <xdr:row>253</xdr:row>
      <xdr:rowOff>156632</xdr:rowOff>
    </xdr:from>
    <xdr:to>
      <xdr:col>5</xdr:col>
      <xdr:colOff>878417</xdr:colOff>
      <xdr:row>255</xdr:row>
      <xdr:rowOff>80432</xdr:rowOff>
    </xdr:to>
    <xdr:sp macro="" textlink="">
      <xdr:nvSpPr>
        <xdr:cNvPr id="89" name="Знак ''минус'' 88">
          <a:extLst>
            <a:ext uri="{FF2B5EF4-FFF2-40B4-BE49-F238E27FC236}">
              <a16:creationId xmlns:a16="http://schemas.microsoft.com/office/drawing/2014/main" id="{C696588C-18CC-428B-8C54-C921F077319B}"/>
            </a:ext>
          </a:extLst>
        </xdr:cNvPr>
        <xdr:cNvSpPr/>
      </xdr:nvSpPr>
      <xdr:spPr>
        <a:xfrm>
          <a:off x="4919134" y="36351632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709083</xdr:colOff>
      <xdr:row>289</xdr:row>
      <xdr:rowOff>10583</xdr:rowOff>
    </xdr:from>
    <xdr:to>
      <xdr:col>5</xdr:col>
      <xdr:colOff>709083</xdr:colOff>
      <xdr:row>291</xdr:row>
      <xdr:rowOff>10583</xdr:rowOff>
    </xdr:to>
    <xdr:cxnSp macro="">
      <xdr:nvCxnSpPr>
        <xdr:cNvPr id="106" name="Прямая соединительная линия 105">
          <a:extLst>
            <a:ext uri="{FF2B5EF4-FFF2-40B4-BE49-F238E27FC236}">
              <a16:creationId xmlns:a16="http://schemas.microsoft.com/office/drawing/2014/main" id="{334FAE90-BCC5-4F8D-8A25-3DB002F582FD}"/>
            </a:ext>
          </a:extLst>
        </xdr:cNvPr>
        <xdr:cNvCxnSpPr/>
      </xdr:nvCxnSpPr>
      <xdr:spPr>
        <a:xfrm>
          <a:off x="5016500" y="41539583"/>
          <a:ext cx="0" cy="3810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179917</xdr:colOff>
      <xdr:row>291</xdr:row>
      <xdr:rowOff>10583</xdr:rowOff>
    </xdr:from>
    <xdr:to>
      <xdr:col>5</xdr:col>
      <xdr:colOff>687917</xdr:colOff>
      <xdr:row>291</xdr:row>
      <xdr:rowOff>10583</xdr:rowOff>
    </xdr:to>
    <xdr:cxnSp macro="">
      <xdr:nvCxnSpPr>
        <xdr:cNvPr id="119" name="Прямая соединительная линия 118">
          <a:extLst>
            <a:ext uri="{FF2B5EF4-FFF2-40B4-BE49-F238E27FC236}">
              <a16:creationId xmlns:a16="http://schemas.microsoft.com/office/drawing/2014/main" id="{1965D00C-DD38-4E84-BFBD-8C72AB24D19E}"/>
            </a:ext>
          </a:extLst>
        </xdr:cNvPr>
        <xdr:cNvCxnSpPr/>
      </xdr:nvCxnSpPr>
      <xdr:spPr>
        <a:xfrm flipH="1">
          <a:off x="3672417" y="41920583"/>
          <a:ext cx="1322917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201083</xdr:colOff>
      <xdr:row>289</xdr:row>
      <xdr:rowOff>10584</xdr:rowOff>
    </xdr:from>
    <xdr:to>
      <xdr:col>4</xdr:col>
      <xdr:colOff>201083</xdr:colOff>
      <xdr:row>291</xdr:row>
      <xdr:rowOff>21167</xdr:rowOff>
    </xdr:to>
    <xdr:cxnSp macro="">
      <xdr:nvCxnSpPr>
        <xdr:cNvPr id="122" name="Прямая соединительная линия 121">
          <a:extLst>
            <a:ext uri="{FF2B5EF4-FFF2-40B4-BE49-F238E27FC236}">
              <a16:creationId xmlns:a16="http://schemas.microsoft.com/office/drawing/2014/main" id="{56DDFFA9-C23F-44CA-AE6C-07F7594A2ABF}"/>
            </a:ext>
          </a:extLst>
        </xdr:cNvPr>
        <xdr:cNvCxnSpPr/>
      </xdr:nvCxnSpPr>
      <xdr:spPr>
        <a:xfrm flipV="1">
          <a:off x="3693583" y="41539584"/>
          <a:ext cx="0" cy="391583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201083</xdr:colOff>
      <xdr:row>289</xdr:row>
      <xdr:rowOff>10583</xdr:rowOff>
    </xdr:from>
    <xdr:to>
      <xdr:col>5</xdr:col>
      <xdr:colOff>709083</xdr:colOff>
      <xdr:row>289</xdr:row>
      <xdr:rowOff>10583</xdr:rowOff>
    </xdr:to>
    <xdr:cxnSp macro="">
      <xdr:nvCxnSpPr>
        <xdr:cNvPr id="124" name="Прямая соединительная линия 123">
          <a:extLst>
            <a:ext uri="{FF2B5EF4-FFF2-40B4-BE49-F238E27FC236}">
              <a16:creationId xmlns:a16="http://schemas.microsoft.com/office/drawing/2014/main" id="{C597E307-4FC7-473F-B99A-07460F02D20B}"/>
            </a:ext>
          </a:extLst>
        </xdr:cNvPr>
        <xdr:cNvCxnSpPr/>
      </xdr:nvCxnSpPr>
      <xdr:spPr>
        <a:xfrm>
          <a:off x="3693583" y="41539583"/>
          <a:ext cx="1322917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288</xdr:row>
      <xdr:rowOff>84666</xdr:rowOff>
    </xdr:from>
    <xdr:to>
      <xdr:col>5</xdr:col>
      <xdr:colOff>809625</xdr:colOff>
      <xdr:row>289</xdr:row>
      <xdr:rowOff>151341</xdr:rowOff>
    </xdr:to>
    <xdr:sp macro="" textlink="">
      <xdr:nvSpPr>
        <xdr:cNvPr id="128" name="Знак ''плюс'' 127">
          <a:extLst>
            <a:ext uri="{FF2B5EF4-FFF2-40B4-BE49-F238E27FC236}">
              <a16:creationId xmlns:a16="http://schemas.microsoft.com/office/drawing/2014/main" id="{4386431D-EDFE-4C22-B506-3E68B6E0B732}"/>
            </a:ext>
          </a:extLst>
        </xdr:cNvPr>
        <xdr:cNvSpPr/>
      </xdr:nvSpPr>
      <xdr:spPr>
        <a:xfrm>
          <a:off x="4878917" y="41423166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78317</xdr:colOff>
      <xdr:row>290</xdr:row>
      <xdr:rowOff>57150</xdr:rowOff>
    </xdr:from>
    <xdr:to>
      <xdr:col>4</xdr:col>
      <xdr:colOff>316442</xdr:colOff>
      <xdr:row>291</xdr:row>
      <xdr:rowOff>123825</xdr:rowOff>
    </xdr:to>
    <xdr:sp macro="" textlink="">
      <xdr:nvSpPr>
        <xdr:cNvPr id="129" name="Знак ''плюс'' 128">
          <a:extLst>
            <a:ext uri="{FF2B5EF4-FFF2-40B4-BE49-F238E27FC236}">
              <a16:creationId xmlns:a16="http://schemas.microsoft.com/office/drawing/2014/main" id="{9DAB3D2B-6280-4F39-967B-11C06E00182A}"/>
            </a:ext>
          </a:extLst>
        </xdr:cNvPr>
        <xdr:cNvSpPr/>
      </xdr:nvSpPr>
      <xdr:spPr>
        <a:xfrm>
          <a:off x="3570817" y="41776650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571499</xdr:colOff>
      <xdr:row>290</xdr:row>
      <xdr:rowOff>42333</xdr:rowOff>
    </xdr:from>
    <xdr:to>
      <xdr:col>5</xdr:col>
      <xdr:colOff>838199</xdr:colOff>
      <xdr:row>291</xdr:row>
      <xdr:rowOff>156633</xdr:rowOff>
    </xdr:to>
    <xdr:sp macro="" textlink="">
      <xdr:nvSpPr>
        <xdr:cNvPr id="130" name="Знак ''минус'' 129">
          <a:extLst>
            <a:ext uri="{FF2B5EF4-FFF2-40B4-BE49-F238E27FC236}">
              <a16:creationId xmlns:a16="http://schemas.microsoft.com/office/drawing/2014/main" id="{C2F26CE1-1E3F-4110-8038-DCD66DB2B514}"/>
            </a:ext>
          </a:extLst>
        </xdr:cNvPr>
        <xdr:cNvSpPr/>
      </xdr:nvSpPr>
      <xdr:spPr>
        <a:xfrm>
          <a:off x="4878916" y="41761833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78316</xdr:colOff>
      <xdr:row>288</xdr:row>
      <xdr:rowOff>57150</xdr:rowOff>
    </xdr:from>
    <xdr:to>
      <xdr:col>4</xdr:col>
      <xdr:colOff>345016</xdr:colOff>
      <xdr:row>289</xdr:row>
      <xdr:rowOff>171450</xdr:rowOff>
    </xdr:to>
    <xdr:sp macro="" textlink="">
      <xdr:nvSpPr>
        <xdr:cNvPr id="131" name="Знак ''минус'' 130">
          <a:extLst>
            <a:ext uri="{FF2B5EF4-FFF2-40B4-BE49-F238E27FC236}">
              <a16:creationId xmlns:a16="http://schemas.microsoft.com/office/drawing/2014/main" id="{4C177C8B-BAC2-4FF6-A445-0D8C52A3BE15}"/>
            </a:ext>
          </a:extLst>
        </xdr:cNvPr>
        <xdr:cNvSpPr/>
      </xdr:nvSpPr>
      <xdr:spPr>
        <a:xfrm>
          <a:off x="3570816" y="41395650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783167</xdr:colOff>
      <xdr:row>329</xdr:row>
      <xdr:rowOff>0</xdr:rowOff>
    </xdr:from>
    <xdr:to>
      <xdr:col>3</xdr:col>
      <xdr:colOff>783167</xdr:colOff>
      <xdr:row>331</xdr:row>
      <xdr:rowOff>0</xdr:rowOff>
    </xdr:to>
    <xdr:cxnSp macro="">
      <xdr:nvCxnSpPr>
        <xdr:cNvPr id="140" name="Прямая соединительная линия 139">
          <a:extLst>
            <a:ext uri="{FF2B5EF4-FFF2-40B4-BE49-F238E27FC236}">
              <a16:creationId xmlns:a16="http://schemas.microsoft.com/office/drawing/2014/main" id="{169F009F-5BE6-4996-8B2C-BCA04C462E23}"/>
            </a:ext>
          </a:extLst>
        </xdr:cNvPr>
        <xdr:cNvCxnSpPr/>
      </xdr:nvCxnSpPr>
      <xdr:spPr>
        <a:xfrm>
          <a:off x="3249084" y="47053500"/>
          <a:ext cx="0" cy="3810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719667</xdr:colOff>
      <xdr:row>329</xdr:row>
      <xdr:rowOff>10584</xdr:rowOff>
    </xdr:from>
    <xdr:to>
      <xdr:col>5</xdr:col>
      <xdr:colOff>719667</xdr:colOff>
      <xdr:row>331</xdr:row>
      <xdr:rowOff>10584</xdr:rowOff>
    </xdr:to>
    <xdr:cxnSp macro="">
      <xdr:nvCxnSpPr>
        <xdr:cNvPr id="141" name="Прямая соединительная линия 140">
          <a:extLst>
            <a:ext uri="{FF2B5EF4-FFF2-40B4-BE49-F238E27FC236}">
              <a16:creationId xmlns:a16="http://schemas.microsoft.com/office/drawing/2014/main" id="{5E501DA2-865F-4E87-B48B-79007F33710A}"/>
            </a:ext>
          </a:extLst>
        </xdr:cNvPr>
        <xdr:cNvCxnSpPr/>
      </xdr:nvCxnSpPr>
      <xdr:spPr>
        <a:xfrm>
          <a:off x="5027084" y="47064084"/>
          <a:ext cx="0" cy="3810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329</xdr:row>
      <xdr:rowOff>1</xdr:rowOff>
    </xdr:from>
    <xdr:to>
      <xdr:col>5</xdr:col>
      <xdr:colOff>730250</xdr:colOff>
      <xdr:row>329</xdr:row>
      <xdr:rowOff>10584</xdr:rowOff>
    </xdr:to>
    <xdr:cxnSp macro="">
      <xdr:nvCxnSpPr>
        <xdr:cNvPr id="142" name="Прямая соединительная линия 141">
          <a:extLst>
            <a:ext uri="{FF2B5EF4-FFF2-40B4-BE49-F238E27FC236}">
              <a16:creationId xmlns:a16="http://schemas.microsoft.com/office/drawing/2014/main" id="{C6C86CFB-8EBC-4BB8-A443-A1104EA82076}"/>
            </a:ext>
          </a:extLst>
        </xdr:cNvPr>
        <xdr:cNvCxnSpPr/>
      </xdr:nvCxnSpPr>
      <xdr:spPr>
        <a:xfrm flipH="1">
          <a:off x="3227917" y="47053501"/>
          <a:ext cx="1809750" cy="10583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766233</xdr:colOff>
      <xdr:row>330</xdr:row>
      <xdr:rowOff>173567</xdr:rowOff>
    </xdr:from>
    <xdr:to>
      <xdr:col>5</xdr:col>
      <xdr:colOff>719666</xdr:colOff>
      <xdr:row>331</xdr:row>
      <xdr:rowOff>0</xdr:rowOff>
    </xdr:to>
    <xdr:cxnSp macro="">
      <xdr:nvCxnSpPr>
        <xdr:cNvPr id="147" name="Прямая соединительная линия 146">
          <a:extLst>
            <a:ext uri="{FF2B5EF4-FFF2-40B4-BE49-F238E27FC236}">
              <a16:creationId xmlns:a16="http://schemas.microsoft.com/office/drawing/2014/main" id="{5EE41BC1-8C8F-4AEC-9530-D71D6462EBF2}"/>
            </a:ext>
          </a:extLst>
        </xdr:cNvPr>
        <xdr:cNvCxnSpPr/>
      </xdr:nvCxnSpPr>
      <xdr:spPr>
        <a:xfrm flipH="1" flipV="1">
          <a:off x="3232150" y="47417567"/>
          <a:ext cx="1794933" cy="16933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330</xdr:row>
      <xdr:rowOff>63500</xdr:rowOff>
    </xdr:from>
    <xdr:to>
      <xdr:col>3</xdr:col>
      <xdr:colOff>809625</xdr:colOff>
      <xdr:row>331</xdr:row>
      <xdr:rowOff>130175</xdr:rowOff>
    </xdr:to>
    <xdr:sp macro="" textlink="">
      <xdr:nvSpPr>
        <xdr:cNvPr id="149" name="Знак ''плюс'' 148">
          <a:extLst>
            <a:ext uri="{FF2B5EF4-FFF2-40B4-BE49-F238E27FC236}">
              <a16:creationId xmlns:a16="http://schemas.microsoft.com/office/drawing/2014/main" id="{50EE1B4C-C399-42BA-8490-74AD0E08A575}"/>
            </a:ext>
          </a:extLst>
        </xdr:cNvPr>
        <xdr:cNvSpPr/>
      </xdr:nvSpPr>
      <xdr:spPr>
        <a:xfrm>
          <a:off x="3037417" y="47307500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575734</xdr:colOff>
      <xdr:row>327</xdr:row>
      <xdr:rowOff>162983</xdr:rowOff>
    </xdr:from>
    <xdr:to>
      <xdr:col>5</xdr:col>
      <xdr:colOff>813859</xdr:colOff>
      <xdr:row>329</xdr:row>
      <xdr:rowOff>39158</xdr:rowOff>
    </xdr:to>
    <xdr:sp macro="" textlink="">
      <xdr:nvSpPr>
        <xdr:cNvPr id="150" name="Знак ''плюс'' 149">
          <a:extLst>
            <a:ext uri="{FF2B5EF4-FFF2-40B4-BE49-F238E27FC236}">
              <a16:creationId xmlns:a16="http://schemas.microsoft.com/office/drawing/2014/main" id="{1C97D828-6AC9-4A3D-934C-5A1FE82A04B7}"/>
            </a:ext>
          </a:extLst>
        </xdr:cNvPr>
        <xdr:cNvSpPr/>
      </xdr:nvSpPr>
      <xdr:spPr>
        <a:xfrm>
          <a:off x="4883151" y="46835483"/>
          <a:ext cx="238125" cy="2571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565149</xdr:colOff>
      <xdr:row>330</xdr:row>
      <xdr:rowOff>35983</xdr:rowOff>
    </xdr:from>
    <xdr:to>
      <xdr:col>5</xdr:col>
      <xdr:colOff>831849</xdr:colOff>
      <xdr:row>331</xdr:row>
      <xdr:rowOff>150283</xdr:rowOff>
    </xdr:to>
    <xdr:sp macro="" textlink="">
      <xdr:nvSpPr>
        <xdr:cNvPr id="151" name="Знак ''минус'' 150">
          <a:extLst>
            <a:ext uri="{FF2B5EF4-FFF2-40B4-BE49-F238E27FC236}">
              <a16:creationId xmlns:a16="http://schemas.microsoft.com/office/drawing/2014/main" id="{30AD3D8A-9D4C-4AD1-BD8B-5F025609BDD9}"/>
            </a:ext>
          </a:extLst>
        </xdr:cNvPr>
        <xdr:cNvSpPr/>
      </xdr:nvSpPr>
      <xdr:spPr>
        <a:xfrm>
          <a:off x="4872566" y="47279983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611716</xdr:colOff>
      <xdr:row>328</xdr:row>
      <xdr:rowOff>8466</xdr:rowOff>
    </xdr:from>
    <xdr:to>
      <xdr:col>3</xdr:col>
      <xdr:colOff>878416</xdr:colOff>
      <xdr:row>329</xdr:row>
      <xdr:rowOff>122766</xdr:rowOff>
    </xdr:to>
    <xdr:sp macro="" textlink="">
      <xdr:nvSpPr>
        <xdr:cNvPr id="152" name="Знак ''минус'' 151">
          <a:extLst>
            <a:ext uri="{FF2B5EF4-FFF2-40B4-BE49-F238E27FC236}">
              <a16:creationId xmlns:a16="http://schemas.microsoft.com/office/drawing/2014/main" id="{950E91F4-7D7B-4284-A1F6-2517FD583E0C}"/>
            </a:ext>
          </a:extLst>
        </xdr:cNvPr>
        <xdr:cNvSpPr/>
      </xdr:nvSpPr>
      <xdr:spPr>
        <a:xfrm>
          <a:off x="3077633" y="46871466"/>
          <a:ext cx="266700" cy="3048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FCA8-1FC2-407C-8836-2DFA3358421B}">
  <dimension ref="A1:Q359"/>
  <sheetViews>
    <sheetView tabSelected="1" topLeftCell="A178" zoomScale="90" zoomScaleNormal="90" workbookViewId="0">
      <selection activeCell="B205" sqref="B205"/>
    </sheetView>
  </sheetViews>
  <sheetFormatPr defaultRowHeight="13.8" x14ac:dyDescent="0.25"/>
  <cols>
    <col min="1" max="7" width="10.77734375" customWidth="1"/>
    <col min="18" max="18" width="12.33203125" customWidth="1"/>
  </cols>
  <sheetData>
    <row r="1" spans="1:7" x14ac:dyDescent="0.25">
      <c r="A1" s="6"/>
      <c r="D1" s="47" t="s">
        <v>76</v>
      </c>
    </row>
    <row r="2" spans="1:7" x14ac:dyDescent="0.25">
      <c r="B2" s="64" t="s">
        <v>12</v>
      </c>
      <c r="C2" s="64"/>
      <c r="D2" s="64"/>
      <c r="E2" s="64"/>
      <c r="F2" s="64"/>
    </row>
    <row r="3" spans="1:7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11</v>
      </c>
    </row>
    <row r="4" spans="1:7" x14ac:dyDescent="0.25">
      <c r="A4" s="68" t="s">
        <v>5</v>
      </c>
      <c r="B4" s="19">
        <v>8</v>
      </c>
      <c r="C4" s="19">
        <v>8</v>
      </c>
      <c r="D4" s="4">
        <v>6</v>
      </c>
      <c r="E4" s="4">
        <v>7</v>
      </c>
      <c r="F4" s="4">
        <v>8</v>
      </c>
      <c r="G4" s="4">
        <v>300</v>
      </c>
    </row>
    <row r="5" spans="1:7" x14ac:dyDescent="0.25">
      <c r="A5" s="69"/>
      <c r="B5" s="25">
        <f>B14</f>
        <v>100</v>
      </c>
      <c r="C5" s="25">
        <f>G4-B14</f>
        <v>200</v>
      </c>
      <c r="D5" s="3"/>
      <c r="E5" s="3"/>
      <c r="F5" s="3"/>
      <c r="G5" s="3"/>
    </row>
    <row r="6" spans="1:7" x14ac:dyDescent="0.25">
      <c r="A6" s="68" t="s">
        <v>6</v>
      </c>
      <c r="B6" s="4">
        <v>6</v>
      </c>
      <c r="C6" s="19">
        <v>7</v>
      </c>
      <c r="D6" s="4">
        <v>8</v>
      </c>
      <c r="E6" s="4">
        <v>9</v>
      </c>
      <c r="F6" s="4">
        <v>8</v>
      </c>
      <c r="G6" s="4">
        <v>200</v>
      </c>
    </row>
    <row r="7" spans="1:7" x14ac:dyDescent="0.25">
      <c r="A7" s="69"/>
      <c r="B7" s="3"/>
      <c r="C7" s="25">
        <f>G6</f>
        <v>200</v>
      </c>
      <c r="D7" s="3"/>
      <c r="E7" s="3"/>
      <c r="F7" s="3"/>
      <c r="G7" s="3"/>
    </row>
    <row r="8" spans="1:7" x14ac:dyDescent="0.25">
      <c r="A8" s="68" t="s">
        <v>7</v>
      </c>
      <c r="B8" s="4">
        <v>7</v>
      </c>
      <c r="C8" s="4">
        <v>8</v>
      </c>
      <c r="D8" s="19">
        <v>9</v>
      </c>
      <c r="E8" s="4">
        <v>9</v>
      </c>
      <c r="F8" s="4">
        <v>6</v>
      </c>
      <c r="G8" s="4">
        <v>200</v>
      </c>
    </row>
    <row r="9" spans="1:7" x14ac:dyDescent="0.25">
      <c r="A9" s="69"/>
      <c r="B9" s="3"/>
      <c r="C9" s="15">
        <v>0</v>
      </c>
      <c r="D9" s="25">
        <f>G8</f>
        <v>200</v>
      </c>
      <c r="E9" s="3"/>
      <c r="F9" s="3"/>
      <c r="G9" s="3"/>
    </row>
    <row r="10" spans="1:7" x14ac:dyDescent="0.25">
      <c r="A10" s="68" t="s">
        <v>8</v>
      </c>
      <c r="B10" s="4">
        <v>7</v>
      </c>
      <c r="C10" s="4">
        <v>7</v>
      </c>
      <c r="D10" s="4">
        <v>8</v>
      </c>
      <c r="E10" s="19">
        <v>8</v>
      </c>
      <c r="F10" s="4">
        <v>8</v>
      </c>
      <c r="G10" s="4">
        <v>200</v>
      </c>
    </row>
    <row r="11" spans="1:7" x14ac:dyDescent="0.25">
      <c r="A11" s="69"/>
      <c r="B11" s="3"/>
      <c r="C11" s="3"/>
      <c r="D11" s="15">
        <v>0</v>
      </c>
      <c r="E11" s="25">
        <f>G10</f>
        <v>200</v>
      </c>
      <c r="F11" s="3"/>
      <c r="G11" s="3"/>
    </row>
    <row r="12" spans="1:7" x14ac:dyDescent="0.25">
      <c r="A12" s="68" t="s">
        <v>9</v>
      </c>
      <c r="B12" s="4">
        <v>7</v>
      </c>
      <c r="C12" s="4">
        <v>7</v>
      </c>
      <c r="D12" s="4">
        <v>8</v>
      </c>
      <c r="E12" s="19">
        <v>7</v>
      </c>
      <c r="F12" s="19">
        <v>8</v>
      </c>
      <c r="G12" s="4">
        <v>400</v>
      </c>
    </row>
    <row r="13" spans="1:7" x14ac:dyDescent="0.25">
      <c r="A13" s="69"/>
      <c r="B13" s="3"/>
      <c r="C13" s="3"/>
      <c r="D13" s="3"/>
      <c r="E13" s="25">
        <f>E14-E11</f>
        <v>100</v>
      </c>
      <c r="F13" s="25">
        <f>G12-E13</f>
        <v>300</v>
      </c>
      <c r="G13" s="3"/>
    </row>
    <row r="14" spans="1:7" x14ac:dyDescent="0.25">
      <c r="A14" s="3" t="s">
        <v>10</v>
      </c>
      <c r="B14" s="4">
        <v>100</v>
      </c>
      <c r="C14" s="4">
        <v>400</v>
      </c>
      <c r="D14" s="4">
        <v>200</v>
      </c>
      <c r="E14" s="4">
        <v>300</v>
      </c>
      <c r="F14" s="4">
        <v>300</v>
      </c>
      <c r="G14" s="4">
        <v>1300</v>
      </c>
    </row>
    <row r="15" spans="1:7" x14ac:dyDescent="0.25">
      <c r="A15" s="72"/>
      <c r="B15" s="73"/>
      <c r="C15" s="73"/>
      <c r="D15" s="73"/>
      <c r="E15" s="73"/>
      <c r="F15" s="73"/>
      <c r="G15" s="73"/>
    </row>
    <row r="16" spans="1:7" x14ac:dyDescent="0.25">
      <c r="A16" s="72"/>
      <c r="B16" s="9" t="s">
        <v>13</v>
      </c>
      <c r="C16" s="7" cm="1">
        <f t="array" ref="C16">SUM(B4:F4*B5:F5+B6:F6*B7:F7+B8:F8*B9:F9+B10:F10*B11:F11+B12:F12*B13:F13)</f>
        <v>10300</v>
      </c>
      <c r="D16" s="73"/>
      <c r="E16" s="73"/>
      <c r="F16" s="73"/>
      <c r="G16" s="73"/>
    </row>
    <row r="17" spans="1:7" x14ac:dyDescent="0.25">
      <c r="A17" s="72"/>
      <c r="B17" s="29" t="s">
        <v>37</v>
      </c>
      <c r="C17" s="32">
        <v>7</v>
      </c>
      <c r="D17" s="73"/>
      <c r="E17" s="73"/>
      <c r="F17" s="73"/>
      <c r="G17" s="73"/>
    </row>
    <row r="18" spans="1:7" x14ac:dyDescent="0.25">
      <c r="B18" s="1"/>
      <c r="C18" s="1"/>
      <c r="D18" s="1"/>
      <c r="E18" s="1"/>
      <c r="F18" s="1"/>
      <c r="G18" s="1"/>
    </row>
    <row r="19" spans="1:7" x14ac:dyDescent="0.25">
      <c r="B19" s="64" t="s">
        <v>14</v>
      </c>
      <c r="C19" s="64"/>
      <c r="D19" s="64"/>
      <c r="E19" s="64"/>
      <c r="F19" s="64"/>
    </row>
    <row r="20" spans="1:7" x14ac:dyDescent="0.25">
      <c r="A20" s="2"/>
      <c r="B20" s="18" t="s">
        <v>0</v>
      </c>
      <c r="C20" s="18" t="s">
        <v>1</v>
      </c>
      <c r="D20" s="16" t="s">
        <v>2</v>
      </c>
      <c r="E20" s="18" t="s">
        <v>3</v>
      </c>
      <c r="F20" s="18" t="s">
        <v>4</v>
      </c>
      <c r="G20" s="3" t="s">
        <v>11</v>
      </c>
    </row>
    <row r="21" spans="1:7" x14ac:dyDescent="0.25">
      <c r="A21" s="70" t="s">
        <v>5</v>
      </c>
      <c r="B21" s="4">
        <v>8</v>
      </c>
      <c r="C21" s="4">
        <v>8</v>
      </c>
      <c r="D21" s="14">
        <v>6</v>
      </c>
      <c r="E21" s="19">
        <v>7</v>
      </c>
      <c r="F21" s="11">
        <v>8</v>
      </c>
      <c r="G21" s="17">
        <v>300</v>
      </c>
    </row>
    <row r="22" spans="1:7" x14ac:dyDescent="0.25">
      <c r="A22" s="71"/>
      <c r="B22" s="10"/>
      <c r="C22" s="30"/>
      <c r="D22" s="25">
        <v>200</v>
      </c>
      <c r="E22" s="25">
        <v>100</v>
      </c>
      <c r="F22" s="15">
        <v>0</v>
      </c>
      <c r="G22" s="3"/>
    </row>
    <row r="23" spans="1:7" x14ac:dyDescent="0.25">
      <c r="A23" s="70" t="s">
        <v>6</v>
      </c>
      <c r="B23" s="14">
        <v>6</v>
      </c>
      <c r="C23" s="19">
        <v>7</v>
      </c>
      <c r="D23" s="4">
        <v>8</v>
      </c>
      <c r="E23" s="4">
        <v>9</v>
      </c>
      <c r="F23" s="21">
        <v>8</v>
      </c>
      <c r="G23" s="17">
        <v>200</v>
      </c>
    </row>
    <row r="24" spans="1:7" x14ac:dyDescent="0.25">
      <c r="A24" s="71"/>
      <c r="B24" s="25">
        <v>100</v>
      </c>
      <c r="C24" s="10"/>
      <c r="D24" s="30"/>
      <c r="E24" s="10"/>
      <c r="F24" s="25">
        <v>100</v>
      </c>
      <c r="G24" s="3"/>
    </row>
    <row r="25" spans="1:7" x14ac:dyDescent="0.25">
      <c r="A25" s="70" t="s">
        <v>7</v>
      </c>
      <c r="B25" s="4">
        <v>7</v>
      </c>
      <c r="C25" s="11">
        <v>8</v>
      </c>
      <c r="D25" s="11">
        <v>9</v>
      </c>
      <c r="E25" s="11">
        <v>9</v>
      </c>
      <c r="F25" s="14">
        <v>6</v>
      </c>
      <c r="G25" s="17">
        <v>200</v>
      </c>
    </row>
    <row r="26" spans="1:7" x14ac:dyDescent="0.25">
      <c r="A26" s="71"/>
      <c r="B26" s="3"/>
      <c r="C26" s="10"/>
      <c r="D26" s="10"/>
      <c r="E26" s="10"/>
      <c r="F26" s="25">
        <v>200</v>
      </c>
      <c r="G26" s="3"/>
    </row>
    <row r="27" spans="1:7" x14ac:dyDescent="0.25">
      <c r="A27" s="70" t="s">
        <v>8</v>
      </c>
      <c r="B27" s="4">
        <v>7</v>
      </c>
      <c r="C27" s="19">
        <v>7</v>
      </c>
      <c r="D27" s="11">
        <v>8</v>
      </c>
      <c r="E27" s="21">
        <v>8</v>
      </c>
      <c r="F27" s="21">
        <v>8</v>
      </c>
      <c r="G27" s="17">
        <v>200</v>
      </c>
    </row>
    <row r="28" spans="1:7" x14ac:dyDescent="0.25">
      <c r="A28" s="71"/>
      <c r="B28" s="3"/>
      <c r="C28" s="10"/>
      <c r="D28" s="10"/>
      <c r="E28" s="25">
        <v>200</v>
      </c>
      <c r="F28" s="10"/>
      <c r="G28" s="3"/>
    </row>
    <row r="29" spans="1:7" x14ac:dyDescent="0.25">
      <c r="A29" s="70" t="s">
        <v>9</v>
      </c>
      <c r="B29" s="4">
        <v>7</v>
      </c>
      <c r="C29" s="19">
        <v>7</v>
      </c>
      <c r="D29" s="11">
        <v>8</v>
      </c>
      <c r="E29" s="19">
        <v>7</v>
      </c>
      <c r="F29" s="11">
        <v>8</v>
      </c>
      <c r="G29" s="17">
        <v>400</v>
      </c>
    </row>
    <row r="30" spans="1:7" x14ac:dyDescent="0.25">
      <c r="A30" s="71"/>
      <c r="B30" s="3"/>
      <c r="C30" s="25">
        <v>400</v>
      </c>
      <c r="D30" s="10"/>
      <c r="E30" s="30">
        <v>0</v>
      </c>
      <c r="F30" s="10"/>
      <c r="G30" s="3"/>
    </row>
    <row r="31" spans="1:7" x14ac:dyDescent="0.25">
      <c r="A31" s="3" t="s">
        <v>10</v>
      </c>
      <c r="B31" s="17">
        <v>100</v>
      </c>
      <c r="C31" s="17">
        <v>400</v>
      </c>
      <c r="D31" s="17">
        <v>200</v>
      </c>
      <c r="E31" s="17">
        <v>300</v>
      </c>
      <c r="F31" s="17">
        <v>300</v>
      </c>
      <c r="G31" s="4">
        <v>1300</v>
      </c>
    </row>
    <row r="32" spans="1:7" x14ac:dyDescent="0.25">
      <c r="A32" s="72"/>
    </row>
    <row r="33" spans="1:7" x14ac:dyDescent="0.25">
      <c r="A33" s="72"/>
      <c r="B33" s="13" t="s">
        <v>16</v>
      </c>
      <c r="C33" s="13" t="s">
        <v>17</v>
      </c>
      <c r="D33" s="13" t="s">
        <v>19</v>
      </c>
      <c r="F33" s="9" t="s">
        <v>13</v>
      </c>
      <c r="G33" s="7" cm="1">
        <f t="array" ref="G33">SUM(B21:F21*B22:F22+B23:F23*B24:F24+B25:F25*B26:F26+B27:F27*B28:F28+B29:F29*B30:F30)</f>
        <v>8900</v>
      </c>
    </row>
    <row r="34" spans="1:7" x14ac:dyDescent="0.25">
      <c r="A34" s="72"/>
      <c r="B34" s="12" t="s">
        <v>15</v>
      </c>
      <c r="C34" s="5" t="s">
        <v>18</v>
      </c>
      <c r="D34" s="20" t="s">
        <v>20</v>
      </c>
      <c r="F34" s="29" t="s">
        <v>37</v>
      </c>
      <c r="G34" s="32">
        <v>7</v>
      </c>
    </row>
    <row r="36" spans="1:7" x14ac:dyDescent="0.25">
      <c r="B36" s="64" t="s">
        <v>21</v>
      </c>
      <c r="C36" s="64"/>
      <c r="D36" s="64"/>
      <c r="E36" s="64"/>
      <c r="F36" s="64"/>
    </row>
    <row r="37" spans="1:7" x14ac:dyDescent="0.25">
      <c r="A37" s="22"/>
      <c r="B37" s="18" t="s">
        <v>0</v>
      </c>
      <c r="C37" s="18" t="s">
        <v>1</v>
      </c>
      <c r="D37" s="18" t="s">
        <v>2</v>
      </c>
      <c r="E37" s="18" t="s">
        <v>3</v>
      </c>
      <c r="F37" s="10" t="s">
        <v>4</v>
      </c>
      <c r="G37" s="10" t="s">
        <v>11</v>
      </c>
    </row>
    <row r="38" spans="1:7" x14ac:dyDescent="0.25">
      <c r="A38" s="70" t="s">
        <v>5</v>
      </c>
      <c r="B38" s="17">
        <v>8</v>
      </c>
      <c r="C38" s="17">
        <v>8</v>
      </c>
      <c r="D38" s="19">
        <v>6</v>
      </c>
      <c r="E38" s="19">
        <v>7</v>
      </c>
      <c r="F38" s="17">
        <v>8</v>
      </c>
      <c r="G38" s="17">
        <v>300</v>
      </c>
    </row>
    <row r="39" spans="1:7" x14ac:dyDescent="0.25">
      <c r="A39" s="71"/>
      <c r="B39" s="18"/>
      <c r="C39" s="18"/>
      <c r="D39" s="25" t="s">
        <v>22</v>
      </c>
      <c r="E39" s="25" t="s">
        <v>30</v>
      </c>
      <c r="F39" s="31">
        <v>0</v>
      </c>
      <c r="G39" s="74" t="s">
        <v>31</v>
      </c>
    </row>
    <row r="40" spans="1:7" x14ac:dyDescent="0.25">
      <c r="A40" s="66" t="s">
        <v>6</v>
      </c>
      <c r="B40" s="19">
        <v>6</v>
      </c>
      <c r="C40" s="17">
        <v>7</v>
      </c>
      <c r="D40" s="17">
        <v>8</v>
      </c>
      <c r="E40" s="17">
        <v>9</v>
      </c>
      <c r="F40" s="19">
        <v>8</v>
      </c>
      <c r="G40" s="11">
        <v>200</v>
      </c>
    </row>
    <row r="41" spans="1:7" x14ac:dyDescent="0.25">
      <c r="A41" s="67"/>
      <c r="B41" s="25" t="s">
        <v>26</v>
      </c>
      <c r="C41" s="18"/>
      <c r="D41" s="18"/>
      <c r="E41" s="18"/>
      <c r="F41" s="10">
        <v>100</v>
      </c>
      <c r="G41" s="74" t="s">
        <v>34</v>
      </c>
    </row>
    <row r="42" spans="1:7" x14ac:dyDescent="0.25">
      <c r="A42" s="70" t="s">
        <v>7</v>
      </c>
      <c r="B42" s="17">
        <v>7</v>
      </c>
      <c r="C42" s="17">
        <v>8</v>
      </c>
      <c r="D42" s="17">
        <v>9</v>
      </c>
      <c r="E42" s="17">
        <v>9</v>
      </c>
      <c r="F42" s="19">
        <v>6</v>
      </c>
      <c r="G42" s="17">
        <v>200</v>
      </c>
    </row>
    <row r="43" spans="1:7" x14ac:dyDescent="0.25">
      <c r="A43" s="71"/>
      <c r="B43" s="18"/>
      <c r="C43" s="18"/>
      <c r="D43" s="18"/>
      <c r="E43" s="18"/>
      <c r="F43" s="25" t="s">
        <v>24</v>
      </c>
      <c r="G43" s="74" t="s">
        <v>25</v>
      </c>
    </row>
    <row r="44" spans="1:7" x14ac:dyDescent="0.25">
      <c r="A44" s="70" t="s">
        <v>8</v>
      </c>
      <c r="B44" s="17">
        <v>7</v>
      </c>
      <c r="C44" s="19">
        <v>7</v>
      </c>
      <c r="D44" s="17">
        <v>8</v>
      </c>
      <c r="E44" s="17">
        <v>8</v>
      </c>
      <c r="F44" s="17">
        <v>8</v>
      </c>
      <c r="G44" s="17">
        <v>200</v>
      </c>
    </row>
    <row r="45" spans="1:7" x14ac:dyDescent="0.25">
      <c r="A45" s="71"/>
      <c r="B45" s="18"/>
      <c r="C45" s="25" t="s">
        <v>28</v>
      </c>
      <c r="D45" s="18"/>
      <c r="E45" s="18"/>
      <c r="F45" s="18"/>
      <c r="G45" s="74" t="s">
        <v>29</v>
      </c>
    </row>
    <row r="46" spans="1:7" x14ac:dyDescent="0.25">
      <c r="A46" s="70" t="s">
        <v>9</v>
      </c>
      <c r="B46" s="17">
        <v>7</v>
      </c>
      <c r="C46" s="19">
        <v>7</v>
      </c>
      <c r="D46" s="17">
        <v>8</v>
      </c>
      <c r="E46" s="19">
        <v>7</v>
      </c>
      <c r="F46" s="17">
        <v>8</v>
      </c>
      <c r="G46" s="17">
        <v>400</v>
      </c>
    </row>
    <row r="47" spans="1:7" x14ac:dyDescent="0.25">
      <c r="A47" s="71"/>
      <c r="B47" s="18"/>
      <c r="C47" s="25" t="s">
        <v>36</v>
      </c>
      <c r="D47" s="18"/>
      <c r="E47" s="25" t="s">
        <v>33</v>
      </c>
      <c r="F47" s="18"/>
      <c r="G47" s="74" t="s">
        <v>156</v>
      </c>
    </row>
    <row r="48" spans="1:7" x14ac:dyDescent="0.25">
      <c r="A48" s="10" t="s">
        <v>10</v>
      </c>
      <c r="B48" s="17">
        <v>100</v>
      </c>
      <c r="C48" s="17">
        <v>400</v>
      </c>
      <c r="D48" s="17">
        <v>200</v>
      </c>
      <c r="E48" s="17">
        <v>300</v>
      </c>
      <c r="F48" s="11">
        <v>300</v>
      </c>
      <c r="G48" s="11">
        <v>1300</v>
      </c>
    </row>
    <row r="49" spans="1:8" x14ac:dyDescent="0.25">
      <c r="A49" s="26"/>
      <c r="B49" s="74" t="s">
        <v>27</v>
      </c>
      <c r="C49" s="74" t="s">
        <v>35</v>
      </c>
      <c r="D49" s="74" t="s">
        <v>23</v>
      </c>
      <c r="E49" s="74" t="s">
        <v>32</v>
      </c>
      <c r="F49" s="74" t="s">
        <v>157</v>
      </c>
      <c r="G49" s="24"/>
    </row>
    <row r="50" spans="1:8" x14ac:dyDescent="0.25"/>
    <row r="51" spans="1:8" x14ac:dyDescent="0.25">
      <c r="B51" s="9" t="s">
        <v>13</v>
      </c>
      <c r="C51" s="28">
        <f>D38*200+E38*100+B40*100+F40*100+F42*200+C44*200+C46*200+E46*200</f>
        <v>8700</v>
      </c>
    </row>
    <row r="52" spans="1:8" x14ac:dyDescent="0.25">
      <c r="B52" s="29" t="s">
        <v>37</v>
      </c>
      <c r="C52" s="32">
        <v>8</v>
      </c>
    </row>
    <row r="53" spans="1:8" x14ac:dyDescent="0.25">
      <c r="B53" s="64" t="s">
        <v>38</v>
      </c>
      <c r="C53" s="64"/>
      <c r="D53" s="64"/>
      <c r="E53" s="64"/>
      <c r="F53" s="64"/>
    </row>
    <row r="55" spans="1:8" x14ac:dyDescent="0.25">
      <c r="A55" s="22"/>
      <c r="B55" s="10" t="s">
        <v>0</v>
      </c>
      <c r="C55" s="10" t="s">
        <v>1</v>
      </c>
      <c r="D55" s="34" t="s">
        <v>2</v>
      </c>
      <c r="E55" s="10" t="s">
        <v>3</v>
      </c>
      <c r="F55" s="10" t="s">
        <v>4</v>
      </c>
      <c r="G55" s="10" t="s">
        <v>11</v>
      </c>
      <c r="H55" s="36" t="s">
        <v>40</v>
      </c>
    </row>
    <row r="56" spans="1:8" x14ac:dyDescent="0.25">
      <c r="A56" s="66" t="s">
        <v>5</v>
      </c>
      <c r="B56" s="41" t="s">
        <v>55</v>
      </c>
      <c r="C56" s="41" t="s">
        <v>56</v>
      </c>
      <c r="D56" s="11">
        <v>6</v>
      </c>
      <c r="E56" s="11">
        <v>7</v>
      </c>
      <c r="F56" s="11">
        <v>8</v>
      </c>
      <c r="G56" s="11">
        <v>300</v>
      </c>
      <c r="H56" s="68">
        <f>G81</f>
        <v>0</v>
      </c>
    </row>
    <row r="57" spans="1:8" x14ac:dyDescent="0.25">
      <c r="A57" s="67"/>
      <c r="B57" s="10"/>
      <c r="C57" s="30"/>
      <c r="D57" s="10">
        <v>200</v>
      </c>
      <c r="E57" s="10">
        <v>100</v>
      </c>
      <c r="F57" s="30">
        <v>0</v>
      </c>
      <c r="G57" s="10"/>
      <c r="H57" s="69"/>
    </row>
    <row r="58" spans="1:8" x14ac:dyDescent="0.25">
      <c r="A58" s="66" t="s">
        <v>6</v>
      </c>
      <c r="B58" s="11">
        <v>6</v>
      </c>
      <c r="C58" s="41" t="s">
        <v>57</v>
      </c>
      <c r="D58" s="41" t="s">
        <v>58</v>
      </c>
      <c r="E58" s="41" t="s">
        <v>59</v>
      </c>
      <c r="F58" s="11">
        <v>8</v>
      </c>
      <c r="G58" s="11">
        <v>200</v>
      </c>
      <c r="H58" s="68">
        <f>G82</f>
        <v>0</v>
      </c>
    </row>
    <row r="59" spans="1:8" x14ac:dyDescent="0.25">
      <c r="A59" s="67"/>
      <c r="B59" s="10">
        <v>100</v>
      </c>
      <c r="C59" s="10"/>
      <c r="D59" s="30"/>
      <c r="E59" s="10"/>
      <c r="F59" s="10">
        <v>100</v>
      </c>
      <c r="G59" s="10"/>
      <c r="H59" s="69"/>
    </row>
    <row r="60" spans="1:8" x14ac:dyDescent="0.25">
      <c r="A60" s="66" t="s">
        <v>7</v>
      </c>
      <c r="B60" s="41" t="s">
        <v>60</v>
      </c>
      <c r="C60" s="41" t="s">
        <v>61</v>
      </c>
      <c r="D60" s="41" t="s">
        <v>62</v>
      </c>
      <c r="E60" s="41" t="s">
        <v>63</v>
      </c>
      <c r="F60" s="11">
        <v>6</v>
      </c>
      <c r="G60" s="11">
        <v>200</v>
      </c>
      <c r="H60" s="68">
        <f>G83</f>
        <v>-2</v>
      </c>
    </row>
    <row r="61" spans="1:8" x14ac:dyDescent="0.25">
      <c r="A61" s="67"/>
      <c r="B61" s="10"/>
      <c r="C61" s="10"/>
      <c r="D61" s="10"/>
      <c r="E61" s="10"/>
      <c r="F61" s="10">
        <v>200</v>
      </c>
      <c r="G61" s="10"/>
      <c r="H61" s="69"/>
    </row>
    <row r="62" spans="1:8" x14ac:dyDescent="0.25">
      <c r="A62" s="66" t="s">
        <v>8</v>
      </c>
      <c r="B62" s="41" t="s">
        <v>64</v>
      </c>
      <c r="C62" s="42" t="s">
        <v>65</v>
      </c>
      <c r="D62" s="41" t="s">
        <v>73</v>
      </c>
      <c r="E62" s="11">
        <v>8</v>
      </c>
      <c r="F62" s="42" t="s">
        <v>66</v>
      </c>
      <c r="G62" s="11">
        <v>200</v>
      </c>
      <c r="H62" s="68">
        <f>G84</f>
        <v>1</v>
      </c>
    </row>
    <row r="63" spans="1:8" x14ac:dyDescent="0.25">
      <c r="A63" s="67"/>
      <c r="B63" s="10"/>
      <c r="C63" s="10"/>
      <c r="D63" s="10"/>
      <c r="E63" s="10">
        <v>200</v>
      </c>
      <c r="F63" s="10"/>
      <c r="G63" s="10"/>
      <c r="H63" s="69"/>
    </row>
    <row r="64" spans="1:8" x14ac:dyDescent="0.25">
      <c r="A64" s="66" t="s">
        <v>9</v>
      </c>
      <c r="B64" s="41" t="s">
        <v>67</v>
      </c>
      <c r="C64" s="11">
        <v>7</v>
      </c>
      <c r="D64" s="41" t="s">
        <v>68</v>
      </c>
      <c r="E64" s="11">
        <v>7</v>
      </c>
      <c r="F64" s="41" t="s">
        <v>69</v>
      </c>
      <c r="G64" s="11">
        <v>400</v>
      </c>
      <c r="H64" s="68">
        <f>G85</f>
        <v>0</v>
      </c>
    </row>
    <row r="65" spans="1:8" x14ac:dyDescent="0.25">
      <c r="A65" s="67"/>
      <c r="B65" s="10"/>
      <c r="C65" s="10">
        <v>400</v>
      </c>
      <c r="D65" s="10"/>
      <c r="E65" s="30">
        <v>0</v>
      </c>
      <c r="F65" s="10"/>
      <c r="G65" s="10"/>
      <c r="H65" s="69"/>
    </row>
    <row r="66" spans="1:8" x14ac:dyDescent="0.25">
      <c r="A66" s="23" t="s">
        <v>10</v>
      </c>
      <c r="B66" s="35">
        <v>100</v>
      </c>
      <c r="C66" s="35">
        <v>400</v>
      </c>
      <c r="D66" s="35">
        <v>200</v>
      </c>
      <c r="E66" s="35">
        <v>300</v>
      </c>
      <c r="F66" s="35">
        <v>300</v>
      </c>
      <c r="G66" s="11">
        <v>1300</v>
      </c>
    </row>
    <row r="67" spans="1:8" x14ac:dyDescent="0.25">
      <c r="A67" s="36" t="s">
        <v>39</v>
      </c>
      <c r="B67" s="2">
        <f>G86</f>
        <v>6</v>
      </c>
      <c r="C67" s="2">
        <f>G87</f>
        <v>7</v>
      </c>
      <c r="D67" s="2">
        <f>G88</f>
        <v>6</v>
      </c>
      <c r="E67" s="2">
        <f>G89</f>
        <v>7</v>
      </c>
      <c r="F67" s="2">
        <f>G90</f>
        <v>8</v>
      </c>
    </row>
    <row r="68" spans="1:8" x14ac:dyDescent="0.25">
      <c r="B68" s="37" t="s">
        <v>41</v>
      </c>
      <c r="C68" s="38">
        <v>9</v>
      </c>
    </row>
    <row r="70" spans="1:8" x14ac:dyDescent="0.25">
      <c r="B70" s="39" t="s">
        <v>40</v>
      </c>
      <c r="C70" s="39" t="s">
        <v>39</v>
      </c>
      <c r="D70" s="39" t="s">
        <v>53</v>
      </c>
      <c r="F70" s="39" t="s">
        <v>40</v>
      </c>
      <c r="G70" s="39" t="s">
        <v>39</v>
      </c>
      <c r="H70" s="39" t="s">
        <v>53</v>
      </c>
    </row>
    <row r="71" spans="1:8" x14ac:dyDescent="0.25">
      <c r="B71" s="36" t="s">
        <v>43</v>
      </c>
      <c r="C71" s="36" t="s">
        <v>44</v>
      </c>
      <c r="D71" s="36">
        <v>6</v>
      </c>
      <c r="F71" s="36">
        <v>0</v>
      </c>
      <c r="G71" s="36">
        <v>6</v>
      </c>
      <c r="H71" s="36">
        <v>6</v>
      </c>
    </row>
    <row r="72" spans="1:8" x14ac:dyDescent="0.25">
      <c r="B72" s="36" t="s">
        <v>43</v>
      </c>
      <c r="C72" s="36" t="s">
        <v>46</v>
      </c>
      <c r="D72" s="36">
        <v>7</v>
      </c>
      <c r="F72" s="36">
        <v>0</v>
      </c>
      <c r="G72" s="36">
        <v>7</v>
      </c>
      <c r="H72" s="36">
        <v>7</v>
      </c>
    </row>
    <row r="73" spans="1:8" x14ac:dyDescent="0.25">
      <c r="B73" s="36" t="s">
        <v>43</v>
      </c>
      <c r="C73" s="36" t="s">
        <v>48</v>
      </c>
      <c r="D73" s="36">
        <v>8</v>
      </c>
      <c r="F73" s="36">
        <v>0</v>
      </c>
      <c r="G73" s="36">
        <v>8</v>
      </c>
      <c r="H73" s="36">
        <v>8</v>
      </c>
    </row>
    <row r="74" spans="1:8" x14ac:dyDescent="0.25">
      <c r="B74" s="36" t="s">
        <v>45</v>
      </c>
      <c r="C74" s="36" t="s">
        <v>51</v>
      </c>
      <c r="D74" s="36">
        <v>6</v>
      </c>
      <c r="E74" t="s">
        <v>54</v>
      </c>
      <c r="F74" s="36">
        <v>0</v>
      </c>
      <c r="G74" s="36">
        <v>6</v>
      </c>
      <c r="H74" s="36">
        <v>6</v>
      </c>
    </row>
    <row r="75" spans="1:8" x14ac:dyDescent="0.25">
      <c r="B75" s="36" t="s">
        <v>45</v>
      </c>
      <c r="C75" s="36" t="s">
        <v>48</v>
      </c>
      <c r="D75" s="36">
        <v>8</v>
      </c>
      <c r="F75" s="36">
        <v>0</v>
      </c>
      <c r="G75" s="36">
        <v>8</v>
      </c>
      <c r="H75" s="36">
        <v>8</v>
      </c>
    </row>
    <row r="76" spans="1:8" x14ac:dyDescent="0.25">
      <c r="B76" s="36" t="s">
        <v>47</v>
      </c>
      <c r="C76" s="36" t="s">
        <v>48</v>
      </c>
      <c r="D76" s="36">
        <v>6</v>
      </c>
      <c r="F76" s="36">
        <v>-2</v>
      </c>
      <c r="G76" s="36">
        <v>8</v>
      </c>
      <c r="H76" s="36">
        <v>6</v>
      </c>
    </row>
    <row r="77" spans="1:8" x14ac:dyDescent="0.25">
      <c r="B77" s="36" t="s">
        <v>49</v>
      </c>
      <c r="C77" s="36" t="s">
        <v>46</v>
      </c>
      <c r="D77" s="36">
        <v>8</v>
      </c>
      <c r="F77" s="36">
        <v>1</v>
      </c>
      <c r="G77" s="36">
        <v>7</v>
      </c>
      <c r="H77" s="36">
        <v>8</v>
      </c>
    </row>
    <row r="78" spans="1:8" x14ac:dyDescent="0.25">
      <c r="B78" s="36" t="s">
        <v>50</v>
      </c>
      <c r="C78" s="36" t="s">
        <v>52</v>
      </c>
      <c r="D78" s="36">
        <v>7</v>
      </c>
      <c r="F78" s="36">
        <v>0</v>
      </c>
      <c r="G78" s="36">
        <v>7</v>
      </c>
      <c r="H78" s="36">
        <v>7</v>
      </c>
    </row>
    <row r="79" spans="1:8" x14ac:dyDescent="0.25">
      <c r="B79" s="36" t="s">
        <v>50</v>
      </c>
      <c r="C79" s="36" t="s">
        <v>46</v>
      </c>
      <c r="D79" s="36">
        <v>7</v>
      </c>
      <c r="F79" s="36">
        <v>0</v>
      </c>
      <c r="G79" s="36">
        <v>7</v>
      </c>
      <c r="H79" s="36">
        <v>7</v>
      </c>
    </row>
    <row r="81" spans="1:8" x14ac:dyDescent="0.25">
      <c r="B81" s="10" t="s">
        <v>70</v>
      </c>
      <c r="C81" s="10">
        <v>200</v>
      </c>
      <c r="F81" s="36" t="s">
        <v>43</v>
      </c>
      <c r="G81" s="36">
        <v>0</v>
      </c>
    </row>
    <row r="82" spans="1:8" x14ac:dyDescent="0.25">
      <c r="B82" s="3" t="s">
        <v>71</v>
      </c>
      <c r="C82" s="3">
        <v>-1</v>
      </c>
      <c r="F82" s="36" t="s">
        <v>45</v>
      </c>
      <c r="G82" s="36">
        <v>0</v>
      </c>
    </row>
    <row r="83" spans="1:8" x14ac:dyDescent="0.25">
      <c r="B83" s="72"/>
      <c r="C83" s="72"/>
      <c r="F83" s="36" t="s">
        <v>47</v>
      </c>
      <c r="G83" s="36">
        <v>-2</v>
      </c>
    </row>
    <row r="84" spans="1:8" x14ac:dyDescent="0.25">
      <c r="B84" s="72"/>
      <c r="C84" s="72"/>
      <c r="F84" s="36" t="s">
        <v>49</v>
      </c>
      <c r="G84" s="36">
        <v>1</v>
      </c>
    </row>
    <row r="85" spans="1:8" x14ac:dyDescent="0.25">
      <c r="B85" s="72"/>
      <c r="C85" s="72"/>
      <c r="F85" s="36" t="s">
        <v>50</v>
      </c>
      <c r="G85" s="36">
        <v>0</v>
      </c>
    </row>
    <row r="86" spans="1:8" x14ac:dyDescent="0.25">
      <c r="B86" s="72"/>
      <c r="C86" s="72"/>
      <c r="F86" s="36" t="s">
        <v>51</v>
      </c>
      <c r="G86" s="36">
        <v>6</v>
      </c>
    </row>
    <row r="87" spans="1:8" x14ac:dyDescent="0.25">
      <c r="B87" s="72"/>
      <c r="C87" s="72"/>
      <c r="F87" s="36" t="s">
        <v>52</v>
      </c>
      <c r="G87" s="36">
        <v>7</v>
      </c>
    </row>
    <row r="88" spans="1:8" x14ac:dyDescent="0.25">
      <c r="B88" s="72"/>
      <c r="C88" s="72"/>
      <c r="F88" s="36" t="s">
        <v>44</v>
      </c>
      <c r="G88" s="36">
        <v>6</v>
      </c>
    </row>
    <row r="89" spans="1:8" x14ac:dyDescent="0.25">
      <c r="B89" s="72"/>
      <c r="C89" s="72"/>
      <c r="F89" s="36" t="s">
        <v>46</v>
      </c>
      <c r="G89" s="36">
        <v>7</v>
      </c>
    </row>
    <row r="90" spans="1:8" x14ac:dyDescent="0.25">
      <c r="F90" s="36" t="s">
        <v>48</v>
      </c>
      <c r="G90" s="36">
        <v>8</v>
      </c>
    </row>
    <row r="92" spans="1:8" x14ac:dyDescent="0.25">
      <c r="A92" s="22"/>
      <c r="B92" s="10" t="s">
        <v>0</v>
      </c>
      <c r="C92" s="10" t="s">
        <v>1</v>
      </c>
      <c r="D92" s="34" t="s">
        <v>2</v>
      </c>
      <c r="E92" s="10" t="s">
        <v>3</v>
      </c>
      <c r="F92" s="10" t="s">
        <v>4</v>
      </c>
      <c r="G92" s="10" t="s">
        <v>11</v>
      </c>
      <c r="H92" s="36" t="s">
        <v>40</v>
      </c>
    </row>
    <row r="93" spans="1:8" x14ac:dyDescent="0.25">
      <c r="A93" s="66" t="s">
        <v>5</v>
      </c>
      <c r="B93" s="41" t="s">
        <v>55</v>
      </c>
      <c r="C93" s="41" t="s">
        <v>56</v>
      </c>
      <c r="D93" s="11">
        <v>6</v>
      </c>
      <c r="E93" s="11">
        <v>7</v>
      </c>
      <c r="F93" s="11">
        <v>8</v>
      </c>
      <c r="G93" s="11">
        <v>300</v>
      </c>
      <c r="H93" s="68">
        <f>G118</f>
        <v>0</v>
      </c>
    </row>
    <row r="94" spans="1:8" x14ac:dyDescent="0.25">
      <c r="A94" s="67"/>
      <c r="B94" s="10"/>
      <c r="C94" s="30"/>
      <c r="D94" s="10">
        <v>200</v>
      </c>
      <c r="E94" s="10">
        <v>100</v>
      </c>
      <c r="F94" s="30">
        <v>0</v>
      </c>
      <c r="G94" s="10"/>
      <c r="H94" s="69"/>
    </row>
    <row r="95" spans="1:8" x14ac:dyDescent="0.25">
      <c r="A95" s="66" t="s">
        <v>6</v>
      </c>
      <c r="B95" s="11">
        <v>6</v>
      </c>
      <c r="C95" s="41" t="s">
        <v>57</v>
      </c>
      <c r="D95" s="41" t="s">
        <v>58</v>
      </c>
      <c r="E95" s="41" t="s">
        <v>59</v>
      </c>
      <c r="F95" s="11">
        <v>8</v>
      </c>
      <c r="G95" s="11">
        <v>200</v>
      </c>
      <c r="H95" s="68">
        <f>G119</f>
        <v>0</v>
      </c>
    </row>
    <row r="96" spans="1:8" x14ac:dyDescent="0.25">
      <c r="A96" s="67"/>
      <c r="B96" s="10">
        <v>100</v>
      </c>
      <c r="C96" s="10"/>
      <c r="D96" s="30"/>
      <c r="E96" s="10"/>
      <c r="F96" s="10">
        <v>100</v>
      </c>
      <c r="G96" s="10"/>
      <c r="H96" s="69"/>
    </row>
    <row r="97" spans="1:8" x14ac:dyDescent="0.25">
      <c r="A97" s="66" t="s">
        <v>7</v>
      </c>
      <c r="B97" s="41" t="s">
        <v>60</v>
      </c>
      <c r="C97" s="41" t="s">
        <v>61</v>
      </c>
      <c r="D97" s="41" t="s">
        <v>62</v>
      </c>
      <c r="E97" s="41" t="s">
        <v>63</v>
      </c>
      <c r="F97" s="11">
        <v>6</v>
      </c>
      <c r="G97" s="11">
        <v>200</v>
      </c>
      <c r="H97" s="68">
        <f>G120</f>
        <v>-2</v>
      </c>
    </row>
    <row r="98" spans="1:8" x14ac:dyDescent="0.25">
      <c r="A98" s="67"/>
      <c r="B98" s="10"/>
      <c r="C98" s="10"/>
      <c r="D98" s="10"/>
      <c r="E98" s="10"/>
      <c r="F98" s="10">
        <v>200</v>
      </c>
      <c r="G98" s="10"/>
      <c r="H98" s="69"/>
    </row>
    <row r="99" spans="1:8" x14ac:dyDescent="0.25">
      <c r="A99" s="66" t="s">
        <v>8</v>
      </c>
      <c r="B99" s="41" t="s">
        <v>72</v>
      </c>
      <c r="C99" s="44">
        <v>7</v>
      </c>
      <c r="D99" s="41" t="s">
        <v>68</v>
      </c>
      <c r="E99" s="41" t="s">
        <v>74</v>
      </c>
      <c r="F99" s="41" t="s">
        <v>75</v>
      </c>
      <c r="G99" s="11">
        <v>200</v>
      </c>
      <c r="H99" s="68">
        <f>G121</f>
        <v>0</v>
      </c>
    </row>
    <row r="100" spans="1:8" x14ac:dyDescent="0.25">
      <c r="A100" s="67"/>
      <c r="B100" s="10"/>
      <c r="C100" s="10">
        <v>200</v>
      </c>
      <c r="D100" s="10"/>
      <c r="E100" s="30"/>
      <c r="F100" s="10"/>
      <c r="G100" s="10"/>
      <c r="H100" s="69"/>
    </row>
    <row r="101" spans="1:8" x14ac:dyDescent="0.25">
      <c r="A101" s="66" t="s">
        <v>9</v>
      </c>
      <c r="B101" s="41" t="s">
        <v>67</v>
      </c>
      <c r="C101" s="11">
        <v>7</v>
      </c>
      <c r="D101" s="41" t="s">
        <v>68</v>
      </c>
      <c r="E101" s="11">
        <v>7</v>
      </c>
      <c r="F101" s="41" t="s">
        <v>69</v>
      </c>
      <c r="G101" s="11">
        <v>400</v>
      </c>
      <c r="H101" s="68">
        <f>G122</f>
        <v>0</v>
      </c>
    </row>
    <row r="102" spans="1:8" x14ac:dyDescent="0.25">
      <c r="A102" s="67"/>
      <c r="B102" s="10"/>
      <c r="C102" s="10">
        <v>200</v>
      </c>
      <c r="D102" s="10"/>
      <c r="E102" s="43">
        <v>200</v>
      </c>
      <c r="F102" s="10"/>
      <c r="G102" s="10"/>
      <c r="H102" s="69"/>
    </row>
    <row r="103" spans="1:8" x14ac:dyDescent="0.25">
      <c r="A103" s="23" t="s">
        <v>10</v>
      </c>
      <c r="B103" s="35">
        <v>100</v>
      </c>
      <c r="C103" s="35">
        <v>400</v>
      </c>
      <c r="D103" s="35">
        <v>200</v>
      </c>
      <c r="E103" s="35">
        <v>300</v>
      </c>
      <c r="F103" s="35">
        <v>300</v>
      </c>
      <c r="G103" s="11">
        <v>1300</v>
      </c>
    </row>
    <row r="104" spans="1:8" x14ac:dyDescent="0.25">
      <c r="A104" s="36" t="s">
        <v>39</v>
      </c>
      <c r="B104" s="2">
        <f>G123</f>
        <v>6</v>
      </c>
      <c r="C104" s="2">
        <f>G124</f>
        <v>7</v>
      </c>
      <c r="D104" s="2">
        <f>G125</f>
        <v>6</v>
      </c>
      <c r="E104" s="2">
        <f>G126</f>
        <v>7</v>
      </c>
      <c r="F104" s="2">
        <f>G127</f>
        <v>8</v>
      </c>
    </row>
    <row r="107" spans="1:8" x14ac:dyDescent="0.25">
      <c r="B107" s="39" t="s">
        <v>40</v>
      </c>
      <c r="C107" s="39" t="s">
        <v>39</v>
      </c>
      <c r="D107" s="39" t="s">
        <v>53</v>
      </c>
      <c r="F107" s="39" t="s">
        <v>40</v>
      </c>
      <c r="G107" s="39" t="s">
        <v>39</v>
      </c>
      <c r="H107" s="39" t="s">
        <v>53</v>
      </c>
    </row>
    <row r="108" spans="1:8" x14ac:dyDescent="0.25">
      <c r="B108" s="36" t="s">
        <v>43</v>
      </c>
      <c r="C108" s="36" t="s">
        <v>44</v>
      </c>
      <c r="D108" s="36">
        <v>6</v>
      </c>
      <c r="F108" s="3">
        <v>0</v>
      </c>
      <c r="G108" s="3">
        <v>6</v>
      </c>
      <c r="H108" s="36">
        <v>6</v>
      </c>
    </row>
    <row r="109" spans="1:8" x14ac:dyDescent="0.25">
      <c r="B109" s="36" t="s">
        <v>43</v>
      </c>
      <c r="C109" s="36" t="s">
        <v>46</v>
      </c>
      <c r="D109" s="36">
        <v>7</v>
      </c>
      <c r="F109" s="3">
        <v>0</v>
      </c>
      <c r="G109" s="3">
        <v>7</v>
      </c>
      <c r="H109" s="36">
        <v>7</v>
      </c>
    </row>
    <row r="110" spans="1:8" x14ac:dyDescent="0.25">
      <c r="B110" s="36" t="s">
        <v>43</v>
      </c>
      <c r="C110" s="36" t="s">
        <v>48</v>
      </c>
      <c r="D110" s="36">
        <v>8</v>
      </c>
      <c r="F110" s="3">
        <v>0</v>
      </c>
      <c r="G110" s="3">
        <v>8</v>
      </c>
      <c r="H110" s="36">
        <v>8</v>
      </c>
    </row>
    <row r="111" spans="1:8" x14ac:dyDescent="0.25">
      <c r="B111" s="36" t="s">
        <v>45</v>
      </c>
      <c r="C111" s="36" t="s">
        <v>51</v>
      </c>
      <c r="D111" s="36">
        <v>6</v>
      </c>
      <c r="E111" t="s">
        <v>54</v>
      </c>
      <c r="F111" s="3">
        <v>0</v>
      </c>
      <c r="G111" s="3">
        <v>6</v>
      </c>
      <c r="H111" s="36">
        <v>6</v>
      </c>
    </row>
    <row r="112" spans="1:8" x14ac:dyDescent="0.25">
      <c r="B112" s="36" t="s">
        <v>45</v>
      </c>
      <c r="C112" s="36" t="s">
        <v>48</v>
      </c>
      <c r="D112" s="36">
        <v>8</v>
      </c>
      <c r="F112" s="3">
        <v>0</v>
      </c>
      <c r="G112" s="3">
        <v>8</v>
      </c>
      <c r="H112" s="36">
        <v>8</v>
      </c>
    </row>
    <row r="113" spans="2:11" x14ac:dyDescent="0.25">
      <c r="B113" s="36" t="s">
        <v>47</v>
      </c>
      <c r="C113" s="36" t="s">
        <v>48</v>
      </c>
      <c r="D113" s="36">
        <v>6</v>
      </c>
      <c r="F113" s="3">
        <v>-2</v>
      </c>
      <c r="G113" s="3">
        <v>8</v>
      </c>
      <c r="H113" s="36">
        <v>6</v>
      </c>
    </row>
    <row r="114" spans="2:11" x14ac:dyDescent="0.25">
      <c r="B114" s="36" t="s">
        <v>49</v>
      </c>
      <c r="C114" s="36" t="s">
        <v>52</v>
      </c>
      <c r="D114" s="36">
        <v>7</v>
      </c>
      <c r="F114" s="3">
        <v>0</v>
      </c>
      <c r="G114" s="3">
        <v>7</v>
      </c>
      <c r="H114" s="36">
        <v>7</v>
      </c>
    </row>
    <row r="115" spans="2:11" x14ac:dyDescent="0.25">
      <c r="B115" s="36" t="s">
        <v>50</v>
      </c>
      <c r="C115" s="36" t="s">
        <v>52</v>
      </c>
      <c r="D115" s="36">
        <v>7</v>
      </c>
      <c r="F115" s="3">
        <v>0</v>
      </c>
      <c r="G115" s="3">
        <v>7</v>
      </c>
      <c r="H115" s="36">
        <v>7</v>
      </c>
    </row>
    <row r="116" spans="2:11" x14ac:dyDescent="0.25">
      <c r="B116" s="36" t="s">
        <v>50</v>
      </c>
      <c r="C116" s="36" t="s">
        <v>46</v>
      </c>
      <c r="D116" s="36">
        <v>7</v>
      </c>
      <c r="F116" s="3">
        <v>0</v>
      </c>
      <c r="G116" s="3">
        <v>7</v>
      </c>
      <c r="H116" s="36">
        <v>7</v>
      </c>
    </row>
    <row r="117" spans="2:11" x14ac:dyDescent="0.25">
      <c r="K117" s="1"/>
    </row>
    <row r="118" spans="2:11" x14ac:dyDescent="0.25">
      <c r="B118" s="45" t="s">
        <v>13</v>
      </c>
      <c r="C118" s="46">
        <f>D94*D93+E94*E93+B96*B95+F96*F95+F98*F97+C100*C99+C102*C101+E102*E101</f>
        <v>8700</v>
      </c>
      <c r="F118" s="36" t="s">
        <v>43</v>
      </c>
      <c r="G118" s="36">
        <v>0</v>
      </c>
    </row>
    <row r="119" spans="2:11" x14ac:dyDescent="0.25">
      <c r="F119" s="36" t="s">
        <v>45</v>
      </c>
      <c r="G119" s="36">
        <v>0</v>
      </c>
    </row>
    <row r="120" spans="2:11" x14ac:dyDescent="0.25">
      <c r="F120" s="36" t="s">
        <v>47</v>
      </c>
      <c r="G120" s="36">
        <v>-2</v>
      </c>
    </row>
    <row r="121" spans="2:11" x14ac:dyDescent="0.25">
      <c r="F121" s="36" t="s">
        <v>49</v>
      </c>
      <c r="G121" s="36">
        <v>0</v>
      </c>
    </row>
    <row r="122" spans="2:11" x14ac:dyDescent="0.25">
      <c r="F122" s="36" t="s">
        <v>50</v>
      </c>
      <c r="G122" s="36">
        <v>0</v>
      </c>
    </row>
    <row r="123" spans="2:11" x14ac:dyDescent="0.25">
      <c r="F123" s="36" t="s">
        <v>51</v>
      </c>
      <c r="G123" s="36">
        <v>6</v>
      </c>
    </row>
    <row r="124" spans="2:11" x14ac:dyDescent="0.25">
      <c r="F124" s="36" t="s">
        <v>52</v>
      </c>
      <c r="G124" s="36">
        <v>7</v>
      </c>
    </row>
    <row r="125" spans="2:11" x14ac:dyDescent="0.25">
      <c r="F125" s="36" t="s">
        <v>44</v>
      </c>
      <c r="G125" s="36">
        <v>6</v>
      </c>
    </row>
    <row r="126" spans="2:11" x14ac:dyDescent="0.25">
      <c r="F126" s="36" t="s">
        <v>46</v>
      </c>
      <c r="G126" s="36">
        <v>7</v>
      </c>
    </row>
    <row r="127" spans="2:11" x14ac:dyDescent="0.25">
      <c r="F127" s="36" t="s">
        <v>48</v>
      </c>
      <c r="G127" s="36">
        <v>8</v>
      </c>
    </row>
    <row r="129" spans="1:7" x14ac:dyDescent="0.25">
      <c r="D129" s="47" t="s">
        <v>77</v>
      </c>
    </row>
    <row r="131" spans="1:7" x14ac:dyDescent="0.25">
      <c r="A131" s="3"/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3" t="s">
        <v>11</v>
      </c>
    </row>
    <row r="132" spans="1:7" x14ac:dyDescent="0.25">
      <c r="A132" s="3" t="s">
        <v>5</v>
      </c>
      <c r="B132" s="3">
        <v>4</v>
      </c>
      <c r="C132" s="3">
        <v>5</v>
      </c>
      <c r="D132" s="3">
        <v>6</v>
      </c>
      <c r="E132" s="3">
        <v>6</v>
      </c>
      <c r="F132" s="3">
        <v>4</v>
      </c>
      <c r="G132" s="3">
        <v>250</v>
      </c>
    </row>
    <row r="133" spans="1:7" x14ac:dyDescent="0.25">
      <c r="A133" s="3" t="s">
        <v>6</v>
      </c>
      <c r="B133" s="3">
        <v>3</v>
      </c>
      <c r="C133" s="3">
        <v>3</v>
      </c>
      <c r="D133" s="3">
        <v>6</v>
      </c>
      <c r="E133" s="3">
        <v>5</v>
      </c>
      <c r="F133" s="3">
        <v>7</v>
      </c>
      <c r="G133" s="3">
        <v>300</v>
      </c>
    </row>
    <row r="134" spans="1:7" x14ac:dyDescent="0.25">
      <c r="A134" s="3" t="s">
        <v>7</v>
      </c>
      <c r="B134" s="3">
        <v>5</v>
      </c>
      <c r="C134" s="3">
        <v>6</v>
      </c>
      <c r="D134" s="3">
        <v>7</v>
      </c>
      <c r="E134" s="3">
        <v>7</v>
      </c>
      <c r="F134" s="3">
        <v>4</v>
      </c>
      <c r="G134" s="3">
        <v>350</v>
      </c>
    </row>
    <row r="135" spans="1:7" x14ac:dyDescent="0.25">
      <c r="A135" s="3" t="s">
        <v>8</v>
      </c>
      <c r="B135" s="3">
        <v>7</v>
      </c>
      <c r="C135" s="3">
        <v>6</v>
      </c>
      <c r="D135" s="3">
        <v>4</v>
      </c>
      <c r="E135" s="3">
        <v>4</v>
      </c>
      <c r="F135" s="3">
        <v>7</v>
      </c>
      <c r="G135" s="3">
        <v>300</v>
      </c>
    </row>
    <row r="136" spans="1:7" x14ac:dyDescent="0.25">
      <c r="A136" s="3" t="s">
        <v>9</v>
      </c>
      <c r="B136" s="3">
        <v>6</v>
      </c>
      <c r="C136" s="3">
        <v>5</v>
      </c>
      <c r="D136" s="3">
        <v>6</v>
      </c>
      <c r="E136" s="3">
        <v>7</v>
      </c>
      <c r="F136" s="3">
        <v>6</v>
      </c>
      <c r="G136" s="3">
        <v>250</v>
      </c>
    </row>
    <row r="137" spans="1:7" x14ac:dyDescent="0.25">
      <c r="A137" s="3" t="s">
        <v>78</v>
      </c>
      <c r="B137" s="3">
        <v>300</v>
      </c>
      <c r="C137" s="3">
        <v>324</v>
      </c>
      <c r="D137" s="3">
        <v>336</v>
      </c>
      <c r="E137" s="3">
        <v>348</v>
      </c>
      <c r="F137" s="3">
        <v>432</v>
      </c>
      <c r="G137" s="3"/>
    </row>
    <row r="139" spans="1:7" x14ac:dyDescent="0.25">
      <c r="A139" s="20" t="s">
        <v>79</v>
      </c>
      <c r="B139" s="48">
        <f>SUM(B137:F137)</f>
        <v>1740</v>
      </c>
    </row>
    <row r="140" spans="1:7" x14ac:dyDescent="0.25">
      <c r="A140" s="20" t="s">
        <v>80</v>
      </c>
      <c r="B140" s="48">
        <f>SUM(G132:G136)</f>
        <v>1450</v>
      </c>
      <c r="D140" s="20" t="s">
        <v>80</v>
      </c>
      <c r="E140" s="33" t="s">
        <v>81</v>
      </c>
      <c r="F140" s="20" t="s">
        <v>79</v>
      </c>
    </row>
    <row r="142" spans="1:7" x14ac:dyDescent="0.25">
      <c r="B142" s="36" t="s">
        <v>82</v>
      </c>
      <c r="C142" s="2">
        <f>B140/B139</f>
        <v>0.83333333333333337</v>
      </c>
    </row>
    <row r="144" spans="1:7" x14ac:dyDescent="0.25">
      <c r="A144" s="3"/>
      <c r="B144" s="3" t="s">
        <v>0</v>
      </c>
      <c r="C144" s="3" t="s">
        <v>1</v>
      </c>
      <c r="D144" s="3" t="s">
        <v>2</v>
      </c>
      <c r="E144" s="3" t="s">
        <v>3</v>
      </c>
      <c r="F144" s="3" t="s">
        <v>4</v>
      </c>
      <c r="G144" s="3" t="s">
        <v>11</v>
      </c>
    </row>
    <row r="145" spans="1:7" x14ac:dyDescent="0.25">
      <c r="A145" s="3" t="s">
        <v>5</v>
      </c>
      <c r="B145" s="3">
        <v>4</v>
      </c>
      <c r="C145" s="3">
        <v>5</v>
      </c>
      <c r="D145" s="3">
        <v>6</v>
      </c>
      <c r="E145" s="3">
        <v>6</v>
      </c>
      <c r="F145" s="3">
        <v>4</v>
      </c>
      <c r="G145" s="3">
        <v>250</v>
      </c>
    </row>
    <row r="146" spans="1:7" x14ac:dyDescent="0.25">
      <c r="A146" s="3" t="s">
        <v>6</v>
      </c>
      <c r="B146" s="3">
        <v>3</v>
      </c>
      <c r="C146" s="3">
        <v>3</v>
      </c>
      <c r="D146" s="3">
        <v>6</v>
      </c>
      <c r="E146" s="3">
        <v>5</v>
      </c>
      <c r="F146" s="3">
        <v>7</v>
      </c>
      <c r="G146" s="3">
        <v>300</v>
      </c>
    </row>
    <row r="147" spans="1:7" x14ac:dyDescent="0.25">
      <c r="A147" s="3" t="s">
        <v>7</v>
      </c>
      <c r="B147" s="3">
        <v>5</v>
      </c>
      <c r="C147" s="3">
        <v>6</v>
      </c>
      <c r="D147" s="3">
        <v>7</v>
      </c>
      <c r="E147" s="3">
        <v>7</v>
      </c>
      <c r="F147" s="3">
        <v>4</v>
      </c>
      <c r="G147" s="3">
        <v>350</v>
      </c>
    </row>
    <row r="148" spans="1:7" x14ac:dyDescent="0.25">
      <c r="A148" s="3" t="s">
        <v>8</v>
      </c>
      <c r="B148" s="3">
        <v>7</v>
      </c>
      <c r="C148" s="3">
        <v>6</v>
      </c>
      <c r="D148" s="3">
        <v>4</v>
      </c>
      <c r="E148" s="3">
        <v>4</v>
      </c>
      <c r="F148" s="3">
        <v>7</v>
      </c>
      <c r="G148" s="3">
        <v>300</v>
      </c>
    </row>
    <row r="149" spans="1:7" x14ac:dyDescent="0.25">
      <c r="A149" s="3" t="s">
        <v>9</v>
      </c>
      <c r="B149" s="3">
        <v>6</v>
      </c>
      <c r="C149" s="3">
        <v>5</v>
      </c>
      <c r="D149" s="3">
        <v>6</v>
      </c>
      <c r="E149" s="3">
        <v>7</v>
      </c>
      <c r="F149" s="3">
        <v>6</v>
      </c>
      <c r="G149" s="3">
        <v>250</v>
      </c>
    </row>
    <row r="150" spans="1:7" x14ac:dyDescent="0.25">
      <c r="A150" s="3" t="s">
        <v>83</v>
      </c>
      <c r="B150" s="3">
        <f>B$137*$C$142</f>
        <v>250</v>
      </c>
      <c r="C150" s="3">
        <f t="shared" ref="C150:F150" si="0">C$137*$C$142</f>
        <v>270</v>
      </c>
      <c r="D150" s="3">
        <f t="shared" si="0"/>
        <v>280</v>
      </c>
      <c r="E150" s="3">
        <f t="shared" si="0"/>
        <v>290</v>
      </c>
      <c r="F150" s="3">
        <f t="shared" si="0"/>
        <v>360</v>
      </c>
      <c r="G150" s="3"/>
    </row>
    <row r="152" spans="1:7" x14ac:dyDescent="0.25">
      <c r="A152" s="20" t="s">
        <v>79</v>
      </c>
      <c r="B152" s="48">
        <f>SUM(B150:F150)</f>
        <v>1450</v>
      </c>
    </row>
    <row r="153" spans="1:7" x14ac:dyDescent="0.25">
      <c r="A153" s="20" t="s">
        <v>80</v>
      </c>
      <c r="B153" s="48">
        <f>SUM(G145:G149)</f>
        <v>1450</v>
      </c>
      <c r="D153" s="20" t="s">
        <v>80</v>
      </c>
      <c r="E153" s="49" t="s">
        <v>84</v>
      </c>
      <c r="F153" s="20" t="s">
        <v>79</v>
      </c>
    </row>
    <row r="154" spans="1:7" x14ac:dyDescent="0.25"/>
    <row r="155" spans="1:7" x14ac:dyDescent="0.25"/>
    <row r="157" spans="1:7" x14ac:dyDescent="0.25">
      <c r="B157" s="64" t="s">
        <v>12</v>
      </c>
      <c r="C157" s="64"/>
      <c r="D157" s="64"/>
      <c r="E157" s="64"/>
      <c r="F157" s="64"/>
    </row>
    <row r="158" spans="1:7" x14ac:dyDescent="0.25">
      <c r="A158" s="3"/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4</v>
      </c>
      <c r="G158" s="3" t="s">
        <v>11</v>
      </c>
    </row>
    <row r="159" spans="1:7" x14ac:dyDescent="0.25">
      <c r="A159" s="68" t="s">
        <v>5</v>
      </c>
      <c r="B159" s="51">
        <v>4</v>
      </c>
      <c r="C159" s="50">
        <v>5</v>
      </c>
      <c r="D159" s="50">
        <v>6</v>
      </c>
      <c r="E159" s="50">
        <v>6</v>
      </c>
      <c r="F159" s="50">
        <v>4</v>
      </c>
      <c r="G159" s="3">
        <v>250</v>
      </c>
    </row>
    <row r="160" spans="1:7" x14ac:dyDescent="0.25">
      <c r="A160" s="69"/>
      <c r="B160" s="52">
        <v>250</v>
      </c>
      <c r="C160" s="36"/>
      <c r="D160" s="36"/>
      <c r="E160" s="36"/>
      <c r="F160" s="36"/>
      <c r="G160" s="2"/>
    </row>
    <row r="161" spans="1:7" x14ac:dyDescent="0.25">
      <c r="A161" s="68" t="s">
        <v>6</v>
      </c>
      <c r="B161" s="50">
        <v>3</v>
      </c>
      <c r="C161" s="51">
        <v>3</v>
      </c>
      <c r="D161" s="51">
        <v>6</v>
      </c>
      <c r="E161" s="50">
        <v>5</v>
      </c>
      <c r="F161" s="50">
        <v>7</v>
      </c>
      <c r="G161" s="3">
        <v>300</v>
      </c>
    </row>
    <row r="162" spans="1:7" x14ac:dyDescent="0.25">
      <c r="A162" s="69"/>
      <c r="B162" s="36"/>
      <c r="C162" s="52">
        <v>270</v>
      </c>
      <c r="D162" s="52">
        <v>30</v>
      </c>
      <c r="E162" s="36"/>
      <c r="F162" s="36"/>
      <c r="G162" s="2"/>
    </row>
    <row r="163" spans="1:7" x14ac:dyDescent="0.25">
      <c r="A163" s="68" t="s">
        <v>7</v>
      </c>
      <c r="B163" s="50">
        <v>5</v>
      </c>
      <c r="C163" s="50">
        <v>6</v>
      </c>
      <c r="D163" s="51">
        <v>7</v>
      </c>
      <c r="E163" s="51">
        <v>7</v>
      </c>
      <c r="F163" s="50">
        <v>4</v>
      </c>
      <c r="G163" s="3">
        <v>350</v>
      </c>
    </row>
    <row r="164" spans="1:7" x14ac:dyDescent="0.25">
      <c r="A164" s="69"/>
      <c r="B164" s="36"/>
      <c r="C164" s="36"/>
      <c r="D164" s="52">
        <v>250</v>
      </c>
      <c r="E164" s="52">
        <v>100</v>
      </c>
      <c r="F164" s="36"/>
      <c r="G164" s="2"/>
    </row>
    <row r="165" spans="1:7" x14ac:dyDescent="0.25">
      <c r="A165" s="68" t="s">
        <v>8</v>
      </c>
      <c r="B165" s="50">
        <v>7</v>
      </c>
      <c r="C165" s="50">
        <v>6</v>
      </c>
      <c r="D165" s="50">
        <v>4</v>
      </c>
      <c r="E165" s="51">
        <v>4</v>
      </c>
      <c r="F165" s="51">
        <v>7</v>
      </c>
      <c r="G165" s="3">
        <v>300</v>
      </c>
    </row>
    <row r="166" spans="1:7" x14ac:dyDescent="0.25">
      <c r="A166" s="69"/>
      <c r="B166" s="36"/>
      <c r="C166" s="36"/>
      <c r="D166" s="36"/>
      <c r="E166" s="52">
        <v>190</v>
      </c>
      <c r="F166" s="52">
        <v>110</v>
      </c>
      <c r="G166" s="2"/>
    </row>
    <row r="167" spans="1:7" x14ac:dyDescent="0.25">
      <c r="A167" s="68" t="s">
        <v>9</v>
      </c>
      <c r="B167" s="50">
        <v>6</v>
      </c>
      <c r="C167" s="50">
        <v>5</v>
      </c>
      <c r="D167" s="50">
        <v>6</v>
      </c>
      <c r="E167" s="50">
        <v>7</v>
      </c>
      <c r="F167" s="51">
        <v>6</v>
      </c>
      <c r="G167" s="3">
        <v>250</v>
      </c>
    </row>
    <row r="168" spans="1:7" x14ac:dyDescent="0.25">
      <c r="A168" s="69"/>
      <c r="B168" s="36"/>
      <c r="C168" s="36"/>
      <c r="D168" s="36"/>
      <c r="E168" s="36"/>
      <c r="F168" s="52">
        <v>250</v>
      </c>
      <c r="G168" s="2"/>
    </row>
    <row r="169" spans="1:7" x14ac:dyDescent="0.25">
      <c r="A169" s="3" t="s">
        <v>83</v>
      </c>
      <c r="B169" s="3">
        <f>B$137*$C$142</f>
        <v>250</v>
      </c>
      <c r="C169" s="3">
        <f t="shared" ref="C169:F169" si="1">C$137*$C$142</f>
        <v>270</v>
      </c>
      <c r="D169" s="3">
        <f t="shared" si="1"/>
        <v>280</v>
      </c>
      <c r="E169" s="3">
        <f t="shared" si="1"/>
        <v>290</v>
      </c>
      <c r="F169" s="3">
        <f t="shared" si="1"/>
        <v>360</v>
      </c>
      <c r="G169" s="3"/>
    </row>
    <row r="170" spans="1:7" x14ac:dyDescent="0.25">
      <c r="A170" s="72"/>
      <c r="B170" s="72"/>
      <c r="C170" s="72"/>
      <c r="D170" s="72"/>
      <c r="E170" s="72"/>
      <c r="F170" s="72"/>
      <c r="G170" s="72"/>
    </row>
    <row r="171" spans="1:7" x14ac:dyDescent="0.25">
      <c r="A171" s="72"/>
      <c r="B171" s="9" t="s">
        <v>13</v>
      </c>
      <c r="C171" s="7" cm="1">
        <f t="array" ref="C171">SUM(B159:F159*B160:F160+B161:F161*B162:F162+B163:F163*B164:F164+B165:F165*B166:F166+B167:F167*B168:F168)</f>
        <v>7470</v>
      </c>
      <c r="D171" s="72"/>
      <c r="E171" s="72"/>
      <c r="F171" s="72"/>
      <c r="G171" s="72"/>
    </row>
    <row r="173" spans="1:7" x14ac:dyDescent="0.25">
      <c r="B173" s="64" t="s">
        <v>14</v>
      </c>
      <c r="C173" s="64"/>
      <c r="D173" s="64"/>
      <c r="E173" s="64"/>
      <c r="F173" s="64"/>
    </row>
    <row r="175" spans="1:7" x14ac:dyDescent="0.25">
      <c r="A175" s="10"/>
      <c r="B175" s="18" t="s">
        <v>0</v>
      </c>
      <c r="C175" s="18" t="s">
        <v>1</v>
      </c>
      <c r="D175" s="18" t="s">
        <v>2</v>
      </c>
      <c r="E175" s="18" t="s">
        <v>3</v>
      </c>
      <c r="F175" s="18" t="s">
        <v>4</v>
      </c>
      <c r="G175" s="10" t="s">
        <v>11</v>
      </c>
    </row>
    <row r="176" spans="1:7" x14ac:dyDescent="0.25">
      <c r="A176" s="70" t="s">
        <v>5</v>
      </c>
      <c r="B176" s="51">
        <v>4</v>
      </c>
      <c r="C176" s="53">
        <v>5</v>
      </c>
      <c r="D176" s="56">
        <v>6</v>
      </c>
      <c r="E176" s="53">
        <v>6</v>
      </c>
      <c r="F176" s="51">
        <v>4</v>
      </c>
      <c r="G176" s="18">
        <v>250</v>
      </c>
    </row>
    <row r="177" spans="1:7" x14ac:dyDescent="0.25">
      <c r="A177" s="71"/>
      <c r="B177" s="52">
        <v>220</v>
      </c>
      <c r="C177" s="54"/>
      <c r="D177" s="52">
        <v>20</v>
      </c>
      <c r="E177" s="54"/>
      <c r="F177" s="52">
        <v>10</v>
      </c>
      <c r="G177" s="22"/>
    </row>
    <row r="178" spans="1:7" x14ac:dyDescent="0.25">
      <c r="A178" s="70" t="s">
        <v>6</v>
      </c>
      <c r="B178" s="55">
        <v>3</v>
      </c>
      <c r="C178" s="55">
        <v>3</v>
      </c>
      <c r="D178" s="53">
        <v>6</v>
      </c>
      <c r="E178" s="53">
        <v>5</v>
      </c>
      <c r="F178" s="53">
        <v>7</v>
      </c>
      <c r="G178" s="18">
        <v>300</v>
      </c>
    </row>
    <row r="179" spans="1:7" x14ac:dyDescent="0.25">
      <c r="A179" s="71"/>
      <c r="B179" s="52">
        <v>30</v>
      </c>
      <c r="C179" s="52">
        <v>270</v>
      </c>
      <c r="D179" s="54"/>
      <c r="E179" s="54"/>
      <c r="F179" s="54"/>
      <c r="G179" s="22"/>
    </row>
    <row r="180" spans="1:7" x14ac:dyDescent="0.25">
      <c r="A180" s="70" t="s">
        <v>7</v>
      </c>
      <c r="B180" s="53">
        <v>5</v>
      </c>
      <c r="C180" s="53">
        <v>6</v>
      </c>
      <c r="D180" s="53">
        <v>7</v>
      </c>
      <c r="E180" s="53">
        <v>7</v>
      </c>
      <c r="F180" s="51">
        <v>4</v>
      </c>
      <c r="G180" s="18">
        <v>350</v>
      </c>
    </row>
    <row r="181" spans="1:7" x14ac:dyDescent="0.25">
      <c r="A181" s="71"/>
      <c r="B181" s="54"/>
      <c r="C181" s="54"/>
      <c r="D181" s="54"/>
      <c r="E181" s="54"/>
      <c r="F181" s="52">
        <v>350</v>
      </c>
      <c r="G181" s="22"/>
    </row>
    <row r="182" spans="1:7" x14ac:dyDescent="0.25">
      <c r="A182" s="70" t="s">
        <v>8</v>
      </c>
      <c r="B182" s="53">
        <v>7</v>
      </c>
      <c r="C182" s="53">
        <v>6</v>
      </c>
      <c r="D182" s="51">
        <v>4</v>
      </c>
      <c r="E182" s="51">
        <v>4</v>
      </c>
      <c r="F182" s="53">
        <v>7</v>
      </c>
      <c r="G182" s="18">
        <v>300</v>
      </c>
    </row>
    <row r="183" spans="1:7" x14ac:dyDescent="0.25">
      <c r="A183" s="71"/>
      <c r="B183" s="54"/>
      <c r="C183" s="54"/>
      <c r="D183" s="52">
        <v>10</v>
      </c>
      <c r="E183" s="52">
        <v>290</v>
      </c>
      <c r="F183" s="54"/>
      <c r="G183" s="22"/>
    </row>
    <row r="184" spans="1:7" x14ac:dyDescent="0.25">
      <c r="A184" s="70" t="s">
        <v>9</v>
      </c>
      <c r="B184" s="53">
        <v>6</v>
      </c>
      <c r="C184" s="53">
        <v>5</v>
      </c>
      <c r="D184" s="56">
        <v>6</v>
      </c>
      <c r="E184" s="53">
        <v>7</v>
      </c>
      <c r="F184" s="53">
        <v>6</v>
      </c>
      <c r="G184" s="18">
        <v>250</v>
      </c>
    </row>
    <row r="185" spans="1:7" x14ac:dyDescent="0.25">
      <c r="A185" s="71"/>
      <c r="B185" s="54"/>
      <c r="C185" s="54"/>
      <c r="D185" s="52">
        <v>250</v>
      </c>
      <c r="E185" s="54"/>
      <c r="F185" s="54"/>
      <c r="G185" s="22"/>
    </row>
    <row r="186" spans="1:7" x14ac:dyDescent="0.25">
      <c r="A186" s="10" t="s">
        <v>83</v>
      </c>
      <c r="B186" s="18">
        <f>B$137*$C$142</f>
        <v>250</v>
      </c>
      <c r="C186" s="18">
        <f t="shared" ref="C186:F186" si="2">C$137*$C$142</f>
        <v>270</v>
      </c>
      <c r="D186" s="18">
        <f t="shared" si="2"/>
        <v>280</v>
      </c>
      <c r="E186" s="18">
        <f t="shared" si="2"/>
        <v>290</v>
      </c>
      <c r="F186" s="18">
        <f t="shared" si="2"/>
        <v>360</v>
      </c>
      <c r="G186" s="10"/>
    </row>
    <row r="187" spans="1:7" x14ac:dyDescent="0.25"/>
    <row r="188" spans="1:7" x14ac:dyDescent="0.25">
      <c r="B188" s="13" t="s">
        <v>16</v>
      </c>
      <c r="C188" s="13" t="s">
        <v>17</v>
      </c>
      <c r="D188" s="13" t="s">
        <v>19</v>
      </c>
      <c r="F188" s="9" t="s">
        <v>13</v>
      </c>
      <c r="G188" s="7" cm="1">
        <f t="array" ref="G188">SUM(B176:F176*B177:F177+B178:F178*B179:F179+B180:F180*B181:F181+B182:F182*B183:F183+B184:F184*B185:F185)</f>
        <v>6040</v>
      </c>
    </row>
    <row r="189" spans="1:7" x14ac:dyDescent="0.25">
      <c r="B189" s="12" t="s">
        <v>85</v>
      </c>
      <c r="C189" s="5" t="s">
        <v>86</v>
      </c>
      <c r="D189" s="20" t="s">
        <v>15</v>
      </c>
    </row>
    <row r="191" spans="1:7" x14ac:dyDescent="0.25">
      <c r="B191" s="64" t="s">
        <v>21</v>
      </c>
      <c r="C191" s="64"/>
      <c r="D191" s="64"/>
      <c r="E191" s="64"/>
      <c r="F191" s="64"/>
    </row>
    <row r="193" spans="1:17" x14ac:dyDescent="0.25">
      <c r="A193" s="10"/>
      <c r="B193" s="18" t="s">
        <v>0</v>
      </c>
      <c r="C193" s="18" t="s">
        <v>1</v>
      </c>
      <c r="D193" s="18" t="s">
        <v>2</v>
      </c>
      <c r="E193" s="18" t="s">
        <v>3</v>
      </c>
      <c r="F193" s="18" t="s">
        <v>4</v>
      </c>
      <c r="G193" s="10" t="s">
        <v>11</v>
      </c>
    </row>
    <row r="194" spans="1:17" x14ac:dyDescent="0.25">
      <c r="A194" s="70" t="s">
        <v>5</v>
      </c>
      <c r="B194" s="51">
        <v>4</v>
      </c>
      <c r="C194" s="57">
        <v>5</v>
      </c>
      <c r="D194" s="51">
        <v>6</v>
      </c>
      <c r="E194" s="57">
        <v>6</v>
      </c>
      <c r="F194" s="51">
        <v>4</v>
      </c>
      <c r="G194" s="18">
        <v>250</v>
      </c>
    </row>
    <row r="195" spans="1:17" x14ac:dyDescent="0.25">
      <c r="A195" s="71"/>
      <c r="B195" s="52" t="s">
        <v>96</v>
      </c>
      <c r="C195" s="58"/>
      <c r="D195" s="52" t="s">
        <v>105</v>
      </c>
      <c r="E195" s="58"/>
      <c r="F195" s="52" t="s">
        <v>102</v>
      </c>
      <c r="G195" s="77" t="s">
        <v>99</v>
      </c>
    </row>
    <row r="196" spans="1:17" x14ac:dyDescent="0.25">
      <c r="A196" s="70" t="s">
        <v>6</v>
      </c>
      <c r="B196" s="51">
        <v>3</v>
      </c>
      <c r="C196" s="51">
        <v>3</v>
      </c>
      <c r="D196" s="57">
        <v>6</v>
      </c>
      <c r="E196" s="57">
        <v>5</v>
      </c>
      <c r="F196" s="57">
        <v>7</v>
      </c>
      <c r="G196" s="18">
        <v>300</v>
      </c>
    </row>
    <row r="197" spans="1:17" x14ac:dyDescent="0.25">
      <c r="A197" s="71"/>
      <c r="B197" s="52" t="s">
        <v>89</v>
      </c>
      <c r="C197" s="52" t="s">
        <v>87</v>
      </c>
      <c r="D197" s="58"/>
      <c r="E197" s="58"/>
      <c r="F197" s="58"/>
      <c r="G197" s="77" t="s">
        <v>90</v>
      </c>
    </row>
    <row r="198" spans="1:17" x14ac:dyDescent="0.25">
      <c r="A198" s="70" t="s">
        <v>7</v>
      </c>
      <c r="B198" s="57">
        <v>5</v>
      </c>
      <c r="C198" s="57">
        <v>6</v>
      </c>
      <c r="D198" s="57">
        <v>7</v>
      </c>
      <c r="E198" s="57">
        <v>7</v>
      </c>
      <c r="F198" s="51">
        <v>4</v>
      </c>
      <c r="G198" s="18">
        <v>350</v>
      </c>
    </row>
    <row r="199" spans="1:17" x14ac:dyDescent="0.25">
      <c r="A199" s="71"/>
      <c r="B199" s="58"/>
      <c r="C199" s="58"/>
      <c r="D199" s="58"/>
      <c r="E199" s="58"/>
      <c r="F199" s="52" t="s">
        <v>97</v>
      </c>
      <c r="G199" s="77" t="s">
        <v>95</v>
      </c>
    </row>
    <row r="200" spans="1:17" x14ac:dyDescent="0.25">
      <c r="A200" s="70" t="s">
        <v>8</v>
      </c>
      <c r="B200" s="57">
        <v>7</v>
      </c>
      <c r="C200" s="57">
        <v>6</v>
      </c>
      <c r="D200" s="51">
        <v>4</v>
      </c>
      <c r="E200" s="51">
        <v>4</v>
      </c>
      <c r="F200" s="57">
        <v>7</v>
      </c>
      <c r="G200" s="18">
        <v>300</v>
      </c>
    </row>
    <row r="201" spans="1:17" x14ac:dyDescent="0.25">
      <c r="A201" s="71"/>
      <c r="B201" s="58"/>
      <c r="C201" s="58"/>
      <c r="D201" s="52" t="s">
        <v>93</v>
      </c>
      <c r="E201" s="52" t="s">
        <v>92</v>
      </c>
      <c r="F201" s="58"/>
      <c r="G201" s="77" t="s">
        <v>94</v>
      </c>
    </row>
    <row r="202" spans="1:17" x14ac:dyDescent="0.25">
      <c r="A202" s="70" t="s">
        <v>9</v>
      </c>
      <c r="B202" s="57">
        <v>6</v>
      </c>
      <c r="C202" s="57">
        <v>5</v>
      </c>
      <c r="D202" s="51">
        <v>6</v>
      </c>
      <c r="E202" s="57">
        <v>7</v>
      </c>
      <c r="F202" s="57">
        <v>6</v>
      </c>
      <c r="G202" s="18">
        <v>250</v>
      </c>
    </row>
    <row r="203" spans="1:17" x14ac:dyDescent="0.25">
      <c r="A203" s="71"/>
      <c r="B203" s="58"/>
      <c r="C203" s="58"/>
      <c r="D203" s="52" t="s">
        <v>104</v>
      </c>
      <c r="E203" s="58"/>
      <c r="F203" s="58"/>
      <c r="G203" s="77" t="s">
        <v>100</v>
      </c>
    </row>
    <row r="204" spans="1:17" x14ac:dyDescent="0.25">
      <c r="A204" s="10" t="s">
        <v>83</v>
      </c>
      <c r="B204" s="18">
        <f t="shared" ref="B204:F204" si="3">B$137*$C$142</f>
        <v>250</v>
      </c>
      <c r="C204" s="18">
        <f t="shared" si="3"/>
        <v>270</v>
      </c>
      <c r="D204" s="18">
        <f t="shared" si="3"/>
        <v>280</v>
      </c>
      <c r="E204" s="18">
        <f t="shared" si="3"/>
        <v>290</v>
      </c>
      <c r="F204" s="18">
        <f t="shared" si="3"/>
        <v>360</v>
      </c>
    </row>
    <row r="205" spans="1:17" x14ac:dyDescent="0.25">
      <c r="B205" s="77" t="s">
        <v>98</v>
      </c>
      <c r="C205" s="77" t="s">
        <v>88</v>
      </c>
      <c r="D205" s="77" t="s">
        <v>103</v>
      </c>
      <c r="E205" s="77" t="s">
        <v>91</v>
      </c>
      <c r="F205" s="77" t="s">
        <v>101</v>
      </c>
    </row>
    <row r="206" spans="1:17" x14ac:dyDescent="0.25">
      <c r="D206" s="76"/>
      <c r="E206" s="76"/>
      <c r="F206" s="76"/>
      <c r="G206" s="76"/>
      <c r="M206" s="76"/>
      <c r="N206" s="76"/>
      <c r="O206" s="76"/>
      <c r="P206" s="76"/>
      <c r="Q206" s="76"/>
    </row>
    <row r="207" spans="1:17" x14ac:dyDescent="0.25">
      <c r="B207" s="9" t="s">
        <v>13</v>
      </c>
      <c r="C207" s="8">
        <f>B194*220+D194*20+F194*10+B196*30+C196*270+F198*350+D200*10+E200*290+D202*250</f>
        <v>6040</v>
      </c>
      <c r="D207" s="76"/>
      <c r="E207" s="76"/>
      <c r="F207" s="76"/>
      <c r="G207" s="76"/>
      <c r="M207" s="76"/>
      <c r="N207" s="76"/>
      <c r="O207" s="76"/>
      <c r="P207" s="76"/>
      <c r="Q207" s="76"/>
    </row>
    <row r="208" spans="1:17" x14ac:dyDescent="0.25">
      <c r="B208" s="76"/>
      <c r="C208" s="76"/>
      <c r="D208" s="76"/>
      <c r="E208" s="76"/>
      <c r="F208" s="76"/>
      <c r="G208" s="76"/>
      <c r="M208" s="76"/>
      <c r="N208" s="76"/>
      <c r="O208" s="76"/>
      <c r="P208" s="76"/>
      <c r="Q208" s="76"/>
    </row>
    <row r="209" spans="1:17" x14ac:dyDescent="0.25">
      <c r="B209" s="64" t="s">
        <v>146</v>
      </c>
      <c r="C209" s="64"/>
      <c r="D209" s="64"/>
      <c r="E209" s="64"/>
      <c r="F209" s="64"/>
      <c r="M209" s="76"/>
      <c r="N209" s="76"/>
      <c r="O209" s="76"/>
      <c r="P209" s="76"/>
      <c r="Q209" s="76"/>
    </row>
    <row r="210" spans="1:17" x14ac:dyDescent="0.25">
      <c r="A210" s="10"/>
      <c r="B210" s="10" t="s">
        <v>0</v>
      </c>
      <c r="C210" s="10" t="s">
        <v>1</v>
      </c>
      <c r="D210" s="10" t="s">
        <v>2</v>
      </c>
      <c r="E210" s="10" t="s">
        <v>3</v>
      </c>
      <c r="F210" s="10" t="s">
        <v>4</v>
      </c>
      <c r="G210" s="10" t="s">
        <v>11</v>
      </c>
      <c r="M210" s="76"/>
      <c r="N210" s="76"/>
      <c r="O210" s="76"/>
      <c r="P210" s="76"/>
      <c r="Q210" s="76"/>
    </row>
    <row r="211" spans="1:17" x14ac:dyDescent="0.25">
      <c r="A211" s="66" t="s">
        <v>5</v>
      </c>
      <c r="B211" s="53">
        <v>4</v>
      </c>
      <c r="C211" s="53" t="s">
        <v>147</v>
      </c>
      <c r="D211" s="53">
        <v>6</v>
      </c>
      <c r="E211" s="53" t="s">
        <v>148</v>
      </c>
      <c r="F211" s="53">
        <v>4</v>
      </c>
      <c r="G211" s="10">
        <v>250</v>
      </c>
      <c r="H211" s="65">
        <f>D235</f>
        <v>0</v>
      </c>
      <c r="M211" s="76"/>
      <c r="N211" s="76"/>
      <c r="O211" s="76"/>
      <c r="P211" s="76"/>
      <c r="Q211" s="76"/>
    </row>
    <row r="212" spans="1:17" x14ac:dyDescent="0.25">
      <c r="A212" s="67"/>
      <c r="B212" s="54" t="s">
        <v>96</v>
      </c>
      <c r="C212" s="54"/>
      <c r="D212" s="54" t="s">
        <v>105</v>
      </c>
      <c r="E212" s="54"/>
      <c r="F212" s="54" t="s">
        <v>102</v>
      </c>
      <c r="G212" s="40"/>
      <c r="H212" s="65"/>
      <c r="M212" s="76"/>
      <c r="N212" s="76"/>
      <c r="O212" s="76"/>
      <c r="P212" s="76"/>
      <c r="Q212" s="76"/>
    </row>
    <row r="213" spans="1:17" x14ac:dyDescent="0.25">
      <c r="A213" s="66" t="s">
        <v>6</v>
      </c>
      <c r="B213" s="53">
        <v>3</v>
      </c>
      <c r="C213" s="53">
        <v>3</v>
      </c>
      <c r="D213" s="53" t="s">
        <v>149</v>
      </c>
      <c r="E213" s="53" t="s">
        <v>150</v>
      </c>
      <c r="F213" s="53" t="s">
        <v>151</v>
      </c>
      <c r="G213" s="10">
        <v>300</v>
      </c>
      <c r="H213" s="65">
        <f>D236</f>
        <v>-1</v>
      </c>
      <c r="M213" s="76"/>
      <c r="N213" s="76"/>
      <c r="O213" s="76"/>
      <c r="P213" s="76"/>
      <c r="Q213" s="76"/>
    </row>
    <row r="214" spans="1:17" x14ac:dyDescent="0.25">
      <c r="A214" s="67"/>
      <c r="B214" s="54" t="s">
        <v>89</v>
      </c>
      <c r="C214" s="54" t="s">
        <v>87</v>
      </c>
      <c r="D214" s="54"/>
      <c r="E214" s="54"/>
      <c r="F214" s="54"/>
      <c r="G214" s="22"/>
      <c r="H214" s="65"/>
      <c r="M214" s="76"/>
      <c r="N214" s="76"/>
      <c r="O214" s="76"/>
      <c r="P214" s="76"/>
      <c r="Q214" s="76"/>
    </row>
    <row r="215" spans="1:17" x14ac:dyDescent="0.25">
      <c r="A215" s="66" t="s">
        <v>7</v>
      </c>
      <c r="B215" s="53" t="s">
        <v>147</v>
      </c>
      <c r="C215" s="53" t="s">
        <v>152</v>
      </c>
      <c r="D215" s="53" t="s">
        <v>153</v>
      </c>
      <c r="E215" s="53" t="s">
        <v>153</v>
      </c>
      <c r="F215" s="53">
        <v>4</v>
      </c>
      <c r="G215" s="10">
        <v>350</v>
      </c>
      <c r="H215" s="65">
        <f>D237</f>
        <v>0</v>
      </c>
      <c r="M215" s="76"/>
      <c r="N215" s="76"/>
      <c r="O215" s="76"/>
      <c r="P215" s="76"/>
      <c r="Q215" s="76"/>
    </row>
    <row r="216" spans="1:17" x14ac:dyDescent="0.25">
      <c r="A216" s="67"/>
      <c r="B216" s="54"/>
      <c r="C216" s="54"/>
      <c r="D216" s="54"/>
      <c r="E216" s="54"/>
      <c r="F216" s="54" t="s">
        <v>97</v>
      </c>
      <c r="G216" s="22"/>
      <c r="H216" s="65"/>
      <c r="M216" s="76"/>
      <c r="N216" s="76"/>
      <c r="O216" s="76"/>
      <c r="P216" s="76"/>
      <c r="Q216" s="76"/>
    </row>
    <row r="217" spans="1:17" x14ac:dyDescent="0.25">
      <c r="A217" s="66" t="s">
        <v>8</v>
      </c>
      <c r="B217" s="53" t="s">
        <v>154</v>
      </c>
      <c r="C217" s="53" t="s">
        <v>155</v>
      </c>
      <c r="D217" s="53">
        <v>4</v>
      </c>
      <c r="E217" s="53">
        <v>4</v>
      </c>
      <c r="F217" s="53" t="s">
        <v>154</v>
      </c>
      <c r="G217" s="10">
        <v>300</v>
      </c>
      <c r="H217" s="65">
        <f>D238</f>
        <v>-2</v>
      </c>
      <c r="M217" s="76"/>
      <c r="N217" s="76"/>
      <c r="O217" s="76"/>
      <c r="P217" s="76"/>
      <c r="Q217" s="76"/>
    </row>
    <row r="218" spans="1:17" x14ac:dyDescent="0.25">
      <c r="A218" s="67"/>
      <c r="B218" s="54"/>
      <c r="C218" s="54"/>
      <c r="D218" s="54" t="s">
        <v>93</v>
      </c>
      <c r="E218" s="54" t="s">
        <v>92</v>
      </c>
      <c r="F218" s="54"/>
      <c r="G218" s="22"/>
      <c r="H218" s="65"/>
      <c r="M218" s="76"/>
      <c r="N218" s="76"/>
      <c r="O218" s="76"/>
      <c r="P218" s="76"/>
      <c r="Q218" s="76"/>
    </row>
    <row r="219" spans="1:17" x14ac:dyDescent="0.25">
      <c r="A219" s="66" t="s">
        <v>9</v>
      </c>
      <c r="B219" s="53" t="s">
        <v>152</v>
      </c>
      <c r="C219" s="53" t="s">
        <v>147</v>
      </c>
      <c r="D219" s="53">
        <v>6</v>
      </c>
      <c r="E219" s="53" t="s">
        <v>153</v>
      </c>
      <c r="F219" s="53" t="s">
        <v>152</v>
      </c>
      <c r="G219" s="10">
        <v>250</v>
      </c>
      <c r="H219" s="65">
        <f>D239</f>
        <v>0</v>
      </c>
      <c r="M219" s="76"/>
      <c r="N219" s="76"/>
      <c r="O219" s="76"/>
      <c r="P219" s="76"/>
      <c r="Q219" s="76"/>
    </row>
    <row r="220" spans="1:17" x14ac:dyDescent="0.25">
      <c r="A220" s="67"/>
      <c r="B220" s="54"/>
      <c r="C220" s="54"/>
      <c r="D220" s="54" t="s">
        <v>104</v>
      </c>
      <c r="E220" s="54"/>
      <c r="F220" s="54"/>
      <c r="G220" s="22"/>
      <c r="H220" s="65"/>
      <c r="M220" s="76"/>
      <c r="N220" s="76"/>
      <c r="O220" s="76"/>
      <c r="P220" s="76"/>
      <c r="Q220" s="76"/>
    </row>
    <row r="221" spans="1:17" x14ac:dyDescent="0.25">
      <c r="A221" s="10" t="s">
        <v>83</v>
      </c>
      <c r="B221" s="10">
        <v>250</v>
      </c>
      <c r="C221" s="10">
        <v>270</v>
      </c>
      <c r="D221" s="10">
        <v>280</v>
      </c>
      <c r="E221" s="10">
        <v>290</v>
      </c>
      <c r="F221" s="10">
        <v>360</v>
      </c>
      <c r="G221" s="22"/>
      <c r="M221" s="76"/>
      <c r="N221" s="76"/>
      <c r="O221" s="76"/>
      <c r="P221" s="76"/>
      <c r="Q221" s="76"/>
    </row>
    <row r="222" spans="1:17" x14ac:dyDescent="0.25">
      <c r="B222" s="2">
        <f>D240</f>
        <v>4</v>
      </c>
      <c r="C222" s="2">
        <f>D241</f>
        <v>4</v>
      </c>
      <c r="D222" s="2">
        <f>D242</f>
        <v>6</v>
      </c>
      <c r="E222" s="2">
        <f>D243</f>
        <v>6</v>
      </c>
      <c r="F222" s="2">
        <f>D244</f>
        <v>4</v>
      </c>
      <c r="M222" s="76"/>
      <c r="N222" s="76"/>
      <c r="O222" s="76"/>
      <c r="P222" s="76"/>
      <c r="Q222" s="76"/>
    </row>
    <row r="223" spans="1:17" x14ac:dyDescent="0.25">
      <c r="B223" s="76"/>
      <c r="C223" s="76"/>
      <c r="D223" s="76"/>
      <c r="E223" s="76"/>
      <c r="F223" s="76"/>
      <c r="M223" s="76"/>
      <c r="N223" s="76"/>
      <c r="O223" s="76"/>
      <c r="P223" s="76"/>
      <c r="Q223" s="76"/>
    </row>
    <row r="224" spans="1:17" x14ac:dyDescent="0.25">
      <c r="B224" s="39" t="s">
        <v>40</v>
      </c>
      <c r="C224" s="39" t="s">
        <v>39</v>
      </c>
      <c r="D224" s="39" t="s">
        <v>53</v>
      </c>
      <c r="F224" s="39" t="s">
        <v>40</v>
      </c>
      <c r="G224" s="39" t="s">
        <v>39</v>
      </c>
      <c r="H224" s="39" t="s">
        <v>53</v>
      </c>
      <c r="M224" s="76"/>
      <c r="N224" s="76"/>
      <c r="O224" s="76"/>
      <c r="P224" s="76"/>
      <c r="Q224" s="76"/>
    </row>
    <row r="225" spans="2:17" x14ac:dyDescent="0.25">
      <c r="B225" s="36" t="s">
        <v>43</v>
      </c>
      <c r="C225" s="36" t="s">
        <v>51</v>
      </c>
      <c r="D225" s="36">
        <v>4</v>
      </c>
      <c r="F225" s="36">
        <v>0</v>
      </c>
      <c r="G225" s="36">
        <v>4</v>
      </c>
      <c r="H225" s="36">
        <v>4</v>
      </c>
      <c r="M225" s="76"/>
      <c r="N225" s="76"/>
      <c r="O225" s="76"/>
      <c r="P225" s="76"/>
      <c r="Q225" s="76"/>
    </row>
    <row r="226" spans="2:17" x14ac:dyDescent="0.25">
      <c r="B226" s="36" t="s">
        <v>43</v>
      </c>
      <c r="C226" s="36" t="s">
        <v>44</v>
      </c>
      <c r="D226" s="36">
        <v>6</v>
      </c>
      <c r="F226" s="36">
        <v>0</v>
      </c>
      <c r="G226" s="36">
        <v>6</v>
      </c>
      <c r="H226" s="36">
        <v>6</v>
      </c>
      <c r="M226" s="76"/>
      <c r="N226" s="76"/>
      <c r="O226" s="76"/>
      <c r="P226" s="76"/>
      <c r="Q226" s="76"/>
    </row>
    <row r="227" spans="2:17" x14ac:dyDescent="0.25">
      <c r="B227" s="36" t="s">
        <v>43</v>
      </c>
      <c r="C227" s="36" t="s">
        <v>48</v>
      </c>
      <c r="D227" s="36">
        <v>4</v>
      </c>
      <c r="F227" s="36">
        <v>0</v>
      </c>
      <c r="G227" s="36">
        <v>4</v>
      </c>
      <c r="H227" s="36">
        <v>4</v>
      </c>
      <c r="M227" s="76"/>
      <c r="N227" s="76"/>
      <c r="O227" s="76"/>
      <c r="P227" s="76"/>
      <c r="Q227" s="76"/>
    </row>
    <row r="228" spans="2:17" x14ac:dyDescent="0.25">
      <c r="B228" s="36" t="s">
        <v>45</v>
      </c>
      <c r="C228" s="36" t="s">
        <v>51</v>
      </c>
      <c r="D228" s="36">
        <v>3</v>
      </c>
      <c r="E228" t="s">
        <v>54</v>
      </c>
      <c r="F228" s="36">
        <v>-1</v>
      </c>
      <c r="G228" s="36">
        <v>4</v>
      </c>
      <c r="H228" s="36">
        <v>3</v>
      </c>
      <c r="M228" s="76"/>
      <c r="N228" s="76"/>
      <c r="O228" s="76"/>
      <c r="P228" s="76"/>
      <c r="Q228" s="76"/>
    </row>
    <row r="229" spans="2:17" x14ac:dyDescent="0.25">
      <c r="B229" s="36" t="s">
        <v>45</v>
      </c>
      <c r="C229" s="36" t="s">
        <v>52</v>
      </c>
      <c r="D229" s="36">
        <v>3</v>
      </c>
      <c r="F229" s="36">
        <v>-1</v>
      </c>
      <c r="G229" s="36">
        <v>4</v>
      </c>
      <c r="H229" s="36">
        <v>3</v>
      </c>
      <c r="M229" s="76"/>
      <c r="N229" s="76"/>
      <c r="O229" s="76"/>
      <c r="P229" s="76"/>
      <c r="Q229" s="76"/>
    </row>
    <row r="230" spans="2:17" x14ac:dyDescent="0.25">
      <c r="B230" s="36" t="s">
        <v>47</v>
      </c>
      <c r="C230" s="36" t="s">
        <v>48</v>
      </c>
      <c r="D230" s="36">
        <v>4</v>
      </c>
      <c r="F230" s="36">
        <v>0</v>
      </c>
      <c r="G230" s="36">
        <v>4</v>
      </c>
      <c r="H230" s="36">
        <v>4</v>
      </c>
      <c r="M230" s="76"/>
      <c r="N230" s="76"/>
      <c r="O230" s="76"/>
      <c r="P230" s="76"/>
      <c r="Q230" s="76"/>
    </row>
    <row r="231" spans="2:17" x14ac:dyDescent="0.25">
      <c r="B231" s="36" t="s">
        <v>49</v>
      </c>
      <c r="C231" s="36" t="s">
        <v>44</v>
      </c>
      <c r="D231" s="36">
        <v>4</v>
      </c>
      <c r="F231" s="36">
        <v>-2</v>
      </c>
      <c r="G231" s="36">
        <v>6</v>
      </c>
      <c r="H231" s="36">
        <v>4</v>
      </c>
      <c r="M231" s="76"/>
      <c r="N231" s="76"/>
      <c r="O231" s="76"/>
      <c r="P231" s="76"/>
      <c r="Q231" s="76"/>
    </row>
    <row r="232" spans="2:17" x14ac:dyDescent="0.25">
      <c r="B232" s="36" t="s">
        <v>49</v>
      </c>
      <c r="C232" s="36" t="s">
        <v>46</v>
      </c>
      <c r="D232" s="36">
        <v>4</v>
      </c>
      <c r="F232" s="36">
        <v>-2</v>
      </c>
      <c r="G232" s="36">
        <v>6</v>
      </c>
      <c r="H232" s="36">
        <v>4</v>
      </c>
      <c r="M232" s="76"/>
      <c r="N232" s="76"/>
      <c r="O232" s="76"/>
      <c r="P232" s="76"/>
      <c r="Q232" s="76"/>
    </row>
    <row r="233" spans="2:17" x14ac:dyDescent="0.25">
      <c r="B233" s="36" t="s">
        <v>50</v>
      </c>
      <c r="C233" s="36" t="s">
        <v>44</v>
      </c>
      <c r="D233" s="36">
        <v>6</v>
      </c>
      <c r="F233" s="36">
        <v>0</v>
      </c>
      <c r="G233" s="36">
        <v>6</v>
      </c>
      <c r="H233" s="36">
        <v>6</v>
      </c>
      <c r="M233" s="76"/>
      <c r="N233" s="76"/>
      <c r="O233" s="76"/>
      <c r="P233" s="76"/>
      <c r="Q233" s="76"/>
    </row>
    <row r="234" spans="2:17" x14ac:dyDescent="0.25">
      <c r="B234" s="75"/>
      <c r="C234" s="75"/>
      <c r="D234" s="75"/>
      <c r="F234" s="75"/>
      <c r="G234" s="75"/>
      <c r="H234" s="75"/>
      <c r="M234" s="76"/>
      <c r="N234" s="76"/>
      <c r="O234" s="76"/>
      <c r="P234" s="76"/>
      <c r="Q234" s="76"/>
    </row>
    <row r="235" spans="2:17" x14ac:dyDescent="0.25">
      <c r="B235" s="75"/>
      <c r="C235" s="36" t="s">
        <v>43</v>
      </c>
      <c r="D235" s="36">
        <v>0</v>
      </c>
      <c r="F235" s="75"/>
      <c r="G235" s="75"/>
      <c r="H235" s="75"/>
      <c r="M235" s="76"/>
      <c r="N235" s="76"/>
      <c r="O235" s="76"/>
      <c r="P235" s="76"/>
      <c r="Q235" s="76"/>
    </row>
    <row r="236" spans="2:17" x14ac:dyDescent="0.25">
      <c r="B236" s="75"/>
      <c r="C236" s="36" t="s">
        <v>45</v>
      </c>
      <c r="D236" s="36">
        <v>-1</v>
      </c>
      <c r="F236" s="75"/>
      <c r="G236" s="75"/>
      <c r="H236" s="75"/>
      <c r="M236" s="76"/>
      <c r="N236" s="76"/>
      <c r="O236" s="76"/>
      <c r="P236" s="76"/>
      <c r="Q236" s="76"/>
    </row>
    <row r="237" spans="2:17" x14ac:dyDescent="0.25">
      <c r="B237" s="75"/>
      <c r="C237" s="36" t="s">
        <v>47</v>
      </c>
      <c r="D237" s="36">
        <v>0</v>
      </c>
      <c r="F237" s="75"/>
      <c r="G237" s="75"/>
      <c r="H237" s="75"/>
      <c r="M237" s="76"/>
      <c r="N237" s="76"/>
      <c r="O237" s="76"/>
      <c r="P237" s="76"/>
      <c r="Q237" s="76"/>
    </row>
    <row r="238" spans="2:17" x14ac:dyDescent="0.25">
      <c r="B238" s="75"/>
      <c r="C238" s="36" t="s">
        <v>49</v>
      </c>
      <c r="D238" s="36">
        <v>-2</v>
      </c>
      <c r="F238" s="75"/>
      <c r="G238" s="75"/>
      <c r="H238" s="75"/>
      <c r="M238" s="76"/>
      <c r="N238" s="76"/>
      <c r="O238" s="76"/>
      <c r="P238" s="76"/>
      <c r="Q238" s="76"/>
    </row>
    <row r="239" spans="2:17" x14ac:dyDescent="0.25">
      <c r="B239" s="75"/>
      <c r="C239" s="36" t="s">
        <v>50</v>
      </c>
      <c r="D239" s="36">
        <v>0</v>
      </c>
      <c r="F239" s="75"/>
      <c r="G239" s="75"/>
      <c r="H239" s="75"/>
      <c r="M239" s="76"/>
      <c r="N239" s="76"/>
      <c r="O239" s="76"/>
      <c r="P239" s="76"/>
      <c r="Q239" s="76"/>
    </row>
    <row r="240" spans="2:17" x14ac:dyDescent="0.25">
      <c r="B240" s="75"/>
      <c r="C240" s="36" t="s">
        <v>51</v>
      </c>
      <c r="D240" s="36">
        <v>4</v>
      </c>
      <c r="F240" s="75"/>
      <c r="G240" s="75"/>
      <c r="H240" s="75"/>
      <c r="M240" s="76"/>
      <c r="N240" s="76"/>
      <c r="O240" s="76"/>
      <c r="P240" s="76"/>
      <c r="Q240" s="76"/>
    </row>
    <row r="241" spans="1:17" x14ac:dyDescent="0.25">
      <c r="B241" s="75"/>
      <c r="C241" s="36" t="s">
        <v>52</v>
      </c>
      <c r="D241" s="36">
        <v>4</v>
      </c>
      <c r="F241" s="75"/>
      <c r="G241" s="75"/>
      <c r="H241" s="75"/>
      <c r="M241" s="76"/>
      <c r="N241" s="76"/>
      <c r="O241" s="76"/>
      <c r="P241" s="76"/>
      <c r="Q241" s="76"/>
    </row>
    <row r="242" spans="1:17" x14ac:dyDescent="0.25">
      <c r="B242" s="75"/>
      <c r="C242" s="36" t="s">
        <v>44</v>
      </c>
      <c r="D242" s="36">
        <v>6</v>
      </c>
      <c r="F242" s="75"/>
      <c r="G242" s="75"/>
      <c r="H242" s="75"/>
      <c r="M242" s="76"/>
      <c r="N242" s="76"/>
      <c r="O242" s="76"/>
      <c r="P242" s="76"/>
      <c r="Q242" s="76"/>
    </row>
    <row r="243" spans="1:17" x14ac:dyDescent="0.25">
      <c r="B243" s="75"/>
      <c r="C243" s="36" t="s">
        <v>46</v>
      </c>
      <c r="D243" s="36">
        <v>6</v>
      </c>
      <c r="F243" s="75"/>
      <c r="G243" s="75"/>
      <c r="H243" s="75"/>
      <c r="M243" s="76"/>
      <c r="N243" s="76"/>
      <c r="O243" s="76"/>
      <c r="P243" s="76"/>
      <c r="Q243" s="76"/>
    </row>
    <row r="244" spans="1:17" x14ac:dyDescent="0.25">
      <c r="B244" s="76"/>
      <c r="C244" s="36" t="s">
        <v>48</v>
      </c>
      <c r="D244" s="36">
        <v>4</v>
      </c>
      <c r="E244" s="76"/>
      <c r="F244" s="76"/>
      <c r="M244" s="76"/>
      <c r="N244" s="76"/>
      <c r="O244" s="76"/>
      <c r="P244" s="76"/>
      <c r="Q244" s="76"/>
    </row>
    <row r="246" spans="1:17" x14ac:dyDescent="0.25">
      <c r="B246" s="64" t="s">
        <v>106</v>
      </c>
      <c r="C246" s="64"/>
      <c r="D246" s="64"/>
      <c r="E246" s="64"/>
      <c r="F246" s="64"/>
    </row>
    <row r="247" spans="1:17" x14ac:dyDescent="0.25">
      <c r="A247" s="10"/>
      <c r="B247" s="10" t="s">
        <v>0</v>
      </c>
      <c r="C247" s="10" t="s">
        <v>1</v>
      </c>
      <c r="D247" s="10" t="s">
        <v>2</v>
      </c>
      <c r="E247" s="10" t="s">
        <v>3</v>
      </c>
      <c r="F247" s="10" t="s">
        <v>4</v>
      </c>
      <c r="G247" s="10" t="s">
        <v>11</v>
      </c>
      <c r="H247" s="36" t="s">
        <v>40</v>
      </c>
    </row>
    <row r="248" spans="1:17" x14ac:dyDescent="0.25">
      <c r="A248" s="66" t="s">
        <v>5</v>
      </c>
      <c r="B248" s="53">
        <v>4</v>
      </c>
      <c r="C248" s="53">
        <v>5</v>
      </c>
      <c r="D248" s="62" t="s">
        <v>107</v>
      </c>
      <c r="E248" s="62" t="s">
        <v>108</v>
      </c>
      <c r="F248" s="63" t="s">
        <v>109</v>
      </c>
      <c r="G248" s="10">
        <v>250</v>
      </c>
      <c r="H248" s="68">
        <f>G273</f>
        <v>0</v>
      </c>
    </row>
    <row r="249" spans="1:17" x14ac:dyDescent="0.25">
      <c r="A249" s="67"/>
      <c r="B249" s="54">
        <v>250</v>
      </c>
      <c r="C249" s="59">
        <v>0</v>
      </c>
      <c r="D249" s="54"/>
      <c r="E249" s="54"/>
      <c r="F249" s="54"/>
      <c r="G249" s="22"/>
      <c r="H249" s="69"/>
    </row>
    <row r="250" spans="1:17" x14ac:dyDescent="0.25">
      <c r="A250" s="66" t="s">
        <v>6</v>
      </c>
      <c r="B250" s="27" t="s">
        <v>110</v>
      </c>
      <c r="C250" s="53">
        <v>3</v>
      </c>
      <c r="D250" s="53">
        <v>6</v>
      </c>
      <c r="E250" s="62" t="s">
        <v>111</v>
      </c>
      <c r="F250" s="62" t="s">
        <v>112</v>
      </c>
      <c r="G250" s="10">
        <v>300</v>
      </c>
      <c r="H250" s="68">
        <f>G274</f>
        <v>-2</v>
      </c>
    </row>
    <row r="251" spans="1:17" x14ac:dyDescent="0.25">
      <c r="A251" s="67"/>
      <c r="B251" s="54"/>
      <c r="C251" s="54">
        <v>270</v>
      </c>
      <c r="D251" s="54">
        <v>30</v>
      </c>
      <c r="E251" s="54"/>
      <c r="F251" s="54"/>
      <c r="G251" s="22"/>
      <c r="H251" s="69"/>
    </row>
    <row r="252" spans="1:17" x14ac:dyDescent="0.25">
      <c r="A252" s="66" t="s">
        <v>7</v>
      </c>
      <c r="B252" s="27" t="s">
        <v>113</v>
      </c>
      <c r="C252" s="27" t="s">
        <v>114</v>
      </c>
      <c r="D252" s="53">
        <v>7</v>
      </c>
      <c r="E252" s="53">
        <v>7</v>
      </c>
      <c r="F252" s="62" t="s">
        <v>115</v>
      </c>
      <c r="G252" s="10">
        <v>350</v>
      </c>
      <c r="H252" s="68">
        <f>G275</f>
        <v>-1</v>
      </c>
    </row>
    <row r="253" spans="1:17" x14ac:dyDescent="0.25">
      <c r="A253" s="67"/>
      <c r="B253" s="54"/>
      <c r="C253" s="54"/>
      <c r="D253" s="54">
        <v>250</v>
      </c>
      <c r="E253" s="54">
        <v>100</v>
      </c>
      <c r="F253" s="54"/>
      <c r="G253" s="22"/>
      <c r="H253" s="69"/>
    </row>
    <row r="254" spans="1:17" x14ac:dyDescent="0.25">
      <c r="A254" s="66" t="s">
        <v>8</v>
      </c>
      <c r="B254" s="27" t="s">
        <v>116</v>
      </c>
      <c r="C254" s="27" t="s">
        <v>117</v>
      </c>
      <c r="D254" s="27" t="s">
        <v>118</v>
      </c>
      <c r="E254" s="53">
        <v>4</v>
      </c>
      <c r="F254" s="53">
        <v>7</v>
      </c>
      <c r="G254" s="10">
        <v>300</v>
      </c>
      <c r="H254" s="68">
        <f>G276</f>
        <v>-4</v>
      </c>
    </row>
    <row r="255" spans="1:17" x14ac:dyDescent="0.25">
      <c r="A255" s="67"/>
      <c r="B255" s="54"/>
      <c r="C255" s="54"/>
      <c r="D255" s="54"/>
      <c r="E255" s="54">
        <v>190</v>
      </c>
      <c r="F255" s="54">
        <v>110</v>
      </c>
      <c r="G255" s="22"/>
      <c r="H255" s="69"/>
    </row>
    <row r="256" spans="1:17" x14ac:dyDescent="0.25">
      <c r="A256" s="66" t="s">
        <v>9</v>
      </c>
      <c r="B256" s="61" t="s">
        <v>119</v>
      </c>
      <c r="C256" s="27" t="s">
        <v>120</v>
      </c>
      <c r="D256" s="27" t="s">
        <v>121</v>
      </c>
      <c r="E256" s="27" t="s">
        <v>122</v>
      </c>
      <c r="F256" s="53">
        <v>6</v>
      </c>
      <c r="G256" s="10">
        <v>250</v>
      </c>
      <c r="H256" s="68">
        <f>G277</f>
        <v>-5</v>
      </c>
    </row>
    <row r="257" spans="1:8" x14ac:dyDescent="0.25">
      <c r="A257" s="67"/>
      <c r="B257" s="54"/>
      <c r="C257" s="54"/>
      <c r="D257" s="54"/>
      <c r="E257" s="54"/>
      <c r="F257" s="54">
        <v>250</v>
      </c>
      <c r="G257" s="22"/>
      <c r="H257" s="69"/>
    </row>
    <row r="258" spans="1:8" x14ac:dyDescent="0.25">
      <c r="A258" s="10" t="s">
        <v>83</v>
      </c>
      <c r="B258" s="10">
        <f>B$137*$C$142</f>
        <v>250</v>
      </c>
      <c r="C258" s="10">
        <f t="shared" ref="C258:F258" si="4">C$137*$C$142</f>
        <v>270</v>
      </c>
      <c r="D258" s="10">
        <f t="shared" si="4"/>
        <v>280</v>
      </c>
      <c r="E258" s="10">
        <f t="shared" si="4"/>
        <v>290</v>
      </c>
      <c r="F258" s="10">
        <f t="shared" si="4"/>
        <v>360</v>
      </c>
      <c r="G258" s="10"/>
    </row>
    <row r="259" spans="1:8" x14ac:dyDescent="0.25">
      <c r="A259" s="36" t="s">
        <v>39</v>
      </c>
      <c r="B259" s="36">
        <f>G278</f>
        <v>4</v>
      </c>
      <c r="C259" s="36">
        <f>G279</f>
        <v>5</v>
      </c>
      <c r="D259" s="36">
        <f>G280</f>
        <v>8</v>
      </c>
      <c r="E259" s="36">
        <f>G281</f>
        <v>8</v>
      </c>
      <c r="F259" s="36">
        <f>G282</f>
        <v>11</v>
      </c>
    </row>
    <row r="260" spans="1:8" x14ac:dyDescent="0.25">
      <c r="B260" s="37" t="s">
        <v>41</v>
      </c>
      <c r="C260" s="38">
        <v>9</v>
      </c>
    </row>
    <row r="262" spans="1:8" x14ac:dyDescent="0.25">
      <c r="B262" s="39" t="s">
        <v>40</v>
      </c>
      <c r="C262" s="39" t="s">
        <v>39</v>
      </c>
      <c r="D262" s="39" t="s">
        <v>53</v>
      </c>
      <c r="F262" s="39" t="s">
        <v>40</v>
      </c>
      <c r="G262" s="39" t="s">
        <v>39</v>
      </c>
      <c r="H262" s="39" t="s">
        <v>53</v>
      </c>
    </row>
    <row r="263" spans="1:8" x14ac:dyDescent="0.25">
      <c r="B263" s="36" t="s">
        <v>43</v>
      </c>
      <c r="C263" s="36" t="s">
        <v>51</v>
      </c>
      <c r="D263" s="36">
        <v>4</v>
      </c>
      <c r="F263" s="36">
        <v>0</v>
      </c>
      <c r="G263" s="36">
        <v>4</v>
      </c>
      <c r="H263" s="36">
        <v>4</v>
      </c>
    </row>
    <row r="264" spans="1:8" x14ac:dyDescent="0.25">
      <c r="B264" s="36" t="s">
        <v>43</v>
      </c>
      <c r="C264" s="36" t="s">
        <v>52</v>
      </c>
      <c r="D264" s="36">
        <v>5</v>
      </c>
      <c r="F264" s="36">
        <v>0</v>
      </c>
      <c r="G264" s="36">
        <v>5</v>
      </c>
      <c r="H264" s="36">
        <v>5</v>
      </c>
    </row>
    <row r="265" spans="1:8" x14ac:dyDescent="0.25">
      <c r="B265" s="36" t="s">
        <v>45</v>
      </c>
      <c r="C265" s="36" t="s">
        <v>52</v>
      </c>
      <c r="D265" s="36">
        <v>3</v>
      </c>
      <c r="F265" s="36">
        <v>-2</v>
      </c>
      <c r="G265" s="36">
        <v>5</v>
      </c>
      <c r="H265" s="36">
        <v>3</v>
      </c>
    </row>
    <row r="266" spans="1:8" x14ac:dyDescent="0.25">
      <c r="B266" s="36" t="s">
        <v>45</v>
      </c>
      <c r="C266" s="36" t="s">
        <v>44</v>
      </c>
      <c r="D266" s="36">
        <v>6</v>
      </c>
      <c r="E266" t="s">
        <v>54</v>
      </c>
      <c r="F266" s="36">
        <v>-2</v>
      </c>
      <c r="G266" s="36">
        <v>8</v>
      </c>
      <c r="H266" s="36">
        <v>6</v>
      </c>
    </row>
    <row r="267" spans="1:8" x14ac:dyDescent="0.25">
      <c r="B267" s="36" t="s">
        <v>47</v>
      </c>
      <c r="C267" s="36" t="s">
        <v>44</v>
      </c>
      <c r="D267" s="36">
        <v>7</v>
      </c>
      <c r="F267" s="36">
        <v>-1</v>
      </c>
      <c r="G267" s="36">
        <v>8</v>
      </c>
      <c r="H267" s="36">
        <v>7</v>
      </c>
    </row>
    <row r="268" spans="1:8" x14ac:dyDescent="0.25">
      <c r="B268" s="36" t="s">
        <v>47</v>
      </c>
      <c r="C268" s="36" t="s">
        <v>46</v>
      </c>
      <c r="D268" s="36">
        <v>7</v>
      </c>
      <c r="F268" s="36">
        <v>-1</v>
      </c>
      <c r="G268" s="36">
        <v>8</v>
      </c>
      <c r="H268" s="36">
        <v>7</v>
      </c>
    </row>
    <row r="269" spans="1:8" x14ac:dyDescent="0.25">
      <c r="B269" s="36" t="s">
        <v>49</v>
      </c>
      <c r="C269" s="36" t="s">
        <v>46</v>
      </c>
      <c r="D269" s="36">
        <v>4</v>
      </c>
      <c r="F269" s="36">
        <v>-4</v>
      </c>
      <c r="G269" s="36">
        <v>8</v>
      </c>
      <c r="H269" s="36">
        <v>4</v>
      </c>
    </row>
    <row r="270" spans="1:8" x14ac:dyDescent="0.25">
      <c r="B270" s="36" t="s">
        <v>49</v>
      </c>
      <c r="C270" s="36" t="s">
        <v>48</v>
      </c>
      <c r="D270" s="36">
        <v>7</v>
      </c>
      <c r="F270" s="36">
        <v>-4</v>
      </c>
      <c r="G270" s="36">
        <v>11</v>
      </c>
      <c r="H270" s="36">
        <v>7</v>
      </c>
    </row>
    <row r="271" spans="1:8" x14ac:dyDescent="0.25">
      <c r="B271" s="36" t="s">
        <v>50</v>
      </c>
      <c r="C271" s="36" t="s">
        <v>48</v>
      </c>
      <c r="D271" s="36">
        <v>6</v>
      </c>
      <c r="F271" s="36">
        <v>-5</v>
      </c>
      <c r="G271" s="36">
        <v>11</v>
      </c>
      <c r="H271" s="36">
        <v>6</v>
      </c>
    </row>
    <row r="273" spans="1:8" x14ac:dyDescent="0.25">
      <c r="B273" s="10" t="s">
        <v>123</v>
      </c>
      <c r="C273" s="10">
        <v>0</v>
      </c>
      <c r="F273" s="36" t="s">
        <v>43</v>
      </c>
      <c r="G273" s="36">
        <v>0</v>
      </c>
    </row>
    <row r="274" spans="1:8" x14ac:dyDescent="0.25">
      <c r="B274" s="3" t="s">
        <v>124</v>
      </c>
      <c r="C274" s="3">
        <v>-7</v>
      </c>
      <c r="F274" s="36" t="s">
        <v>45</v>
      </c>
      <c r="G274" s="36">
        <v>-2</v>
      </c>
    </row>
    <row r="275" spans="1:8" x14ac:dyDescent="0.25">
      <c r="B275" s="72"/>
      <c r="C275" s="72"/>
      <c r="F275" s="36" t="s">
        <v>47</v>
      </c>
      <c r="G275" s="36">
        <v>-1</v>
      </c>
    </row>
    <row r="276" spans="1:8" x14ac:dyDescent="0.25">
      <c r="B276" s="72"/>
      <c r="C276" s="72"/>
      <c r="F276" s="36" t="s">
        <v>49</v>
      </c>
      <c r="G276" s="36">
        <v>-4</v>
      </c>
    </row>
    <row r="277" spans="1:8" x14ac:dyDescent="0.25">
      <c r="B277" s="72"/>
      <c r="C277" s="72"/>
      <c r="F277" s="36" t="s">
        <v>50</v>
      </c>
      <c r="G277" s="36">
        <v>-5</v>
      </c>
    </row>
    <row r="278" spans="1:8" x14ac:dyDescent="0.25">
      <c r="B278" s="72"/>
      <c r="C278" s="72"/>
      <c r="F278" s="36" t="s">
        <v>51</v>
      </c>
      <c r="G278" s="36">
        <v>4</v>
      </c>
    </row>
    <row r="279" spans="1:8" x14ac:dyDescent="0.25">
      <c r="B279" s="72"/>
      <c r="C279" s="72"/>
      <c r="F279" s="36" t="s">
        <v>52</v>
      </c>
      <c r="G279" s="36">
        <v>5</v>
      </c>
    </row>
    <row r="280" spans="1:8" x14ac:dyDescent="0.25">
      <c r="B280" s="72"/>
      <c r="C280" s="72"/>
      <c r="F280" s="36" t="s">
        <v>44</v>
      </c>
      <c r="G280" s="36">
        <v>8</v>
      </c>
    </row>
    <row r="281" spans="1:8" x14ac:dyDescent="0.25">
      <c r="B281" s="72"/>
      <c r="C281" s="72"/>
      <c r="F281" s="36" t="s">
        <v>46</v>
      </c>
      <c r="G281" s="36">
        <v>8</v>
      </c>
    </row>
    <row r="282" spans="1:8" x14ac:dyDescent="0.25">
      <c r="B282" s="72"/>
      <c r="C282" s="72"/>
      <c r="F282" s="36" t="s">
        <v>48</v>
      </c>
      <c r="G282" s="36">
        <v>11</v>
      </c>
    </row>
    <row r="284" spans="1:8" x14ac:dyDescent="0.25">
      <c r="A284" s="10"/>
      <c r="B284" s="10" t="s">
        <v>0</v>
      </c>
      <c r="C284" s="10" t="s">
        <v>1</v>
      </c>
      <c r="D284" s="10" t="s">
        <v>2</v>
      </c>
      <c r="E284" s="10" t="s">
        <v>3</v>
      </c>
      <c r="F284" s="10" t="s">
        <v>4</v>
      </c>
      <c r="G284" s="10" t="s">
        <v>11</v>
      </c>
      <c r="H284" s="36" t="s">
        <v>40</v>
      </c>
    </row>
    <row r="285" spans="1:8" x14ac:dyDescent="0.25">
      <c r="A285" s="66" t="s">
        <v>5</v>
      </c>
      <c r="B285" s="53">
        <v>4</v>
      </c>
      <c r="C285" s="61" t="s">
        <v>125</v>
      </c>
      <c r="D285" s="27" t="s">
        <v>126</v>
      </c>
      <c r="E285" s="27" t="s">
        <v>127</v>
      </c>
      <c r="F285" s="60">
        <v>4</v>
      </c>
      <c r="G285" s="10">
        <v>250</v>
      </c>
      <c r="H285" s="68">
        <f>C313</f>
        <v>0</v>
      </c>
    </row>
    <row r="286" spans="1:8" x14ac:dyDescent="0.25">
      <c r="A286" s="67"/>
      <c r="B286" s="54">
        <v>250</v>
      </c>
      <c r="C286" s="59"/>
      <c r="D286" s="54"/>
      <c r="E286" s="54"/>
      <c r="F286" s="59">
        <v>0</v>
      </c>
      <c r="G286" s="22"/>
      <c r="H286" s="69"/>
    </row>
    <row r="287" spans="1:8" x14ac:dyDescent="0.25">
      <c r="A287" s="66" t="s">
        <v>6</v>
      </c>
      <c r="B287" s="62" t="s">
        <v>128</v>
      </c>
      <c r="C287" s="53">
        <v>3</v>
      </c>
      <c r="D287" s="53">
        <v>6</v>
      </c>
      <c r="E287" s="62" t="s">
        <v>111</v>
      </c>
      <c r="F287" s="62" t="s">
        <v>112</v>
      </c>
      <c r="G287" s="10">
        <v>300</v>
      </c>
      <c r="H287" s="68">
        <f>C314</f>
        <v>5</v>
      </c>
    </row>
    <row r="288" spans="1:8" x14ac:dyDescent="0.25">
      <c r="A288" s="67"/>
      <c r="B288" s="54"/>
      <c r="C288" s="54">
        <v>270</v>
      </c>
      <c r="D288" s="54">
        <v>30</v>
      </c>
      <c r="E288" s="54"/>
      <c r="F288" s="54"/>
      <c r="G288" s="22"/>
      <c r="H288" s="69"/>
    </row>
    <row r="289" spans="1:8" x14ac:dyDescent="0.25">
      <c r="A289" s="66" t="s">
        <v>7</v>
      </c>
      <c r="B289" s="62" t="s">
        <v>129</v>
      </c>
      <c r="C289" s="27" t="s">
        <v>114</v>
      </c>
      <c r="D289" s="53">
        <v>7</v>
      </c>
      <c r="E289" s="53">
        <v>7</v>
      </c>
      <c r="F289" s="62" t="s">
        <v>115</v>
      </c>
      <c r="G289" s="10">
        <v>350</v>
      </c>
      <c r="H289" s="68">
        <f>C315</f>
        <v>6</v>
      </c>
    </row>
    <row r="290" spans="1:8" x14ac:dyDescent="0.25">
      <c r="A290" s="67"/>
      <c r="B290" s="54"/>
      <c r="C290" s="54"/>
      <c r="D290" s="54">
        <v>250</v>
      </c>
      <c r="E290" s="54">
        <v>100</v>
      </c>
      <c r="F290" s="54"/>
      <c r="G290" s="22"/>
      <c r="H290" s="69"/>
    </row>
    <row r="291" spans="1:8" x14ac:dyDescent="0.25">
      <c r="A291" s="66" t="s">
        <v>8</v>
      </c>
      <c r="B291" s="27" t="s">
        <v>130</v>
      </c>
      <c r="C291" s="27" t="s">
        <v>117</v>
      </c>
      <c r="D291" s="27" t="s">
        <v>118</v>
      </c>
      <c r="E291" s="53">
        <v>4</v>
      </c>
      <c r="F291" s="53">
        <v>7</v>
      </c>
      <c r="G291" s="10">
        <v>300</v>
      </c>
      <c r="H291" s="68">
        <f>C316</f>
        <v>3</v>
      </c>
    </row>
    <row r="292" spans="1:8" x14ac:dyDescent="0.25">
      <c r="A292" s="67"/>
      <c r="B292" s="54"/>
      <c r="C292" s="54"/>
      <c r="D292" s="54"/>
      <c r="E292" s="54">
        <v>190</v>
      </c>
      <c r="F292" s="54">
        <v>110</v>
      </c>
      <c r="G292" s="22"/>
      <c r="H292" s="69"/>
    </row>
    <row r="293" spans="1:8" x14ac:dyDescent="0.25">
      <c r="A293" s="66" t="s">
        <v>9</v>
      </c>
      <c r="B293" s="61" t="s">
        <v>131</v>
      </c>
      <c r="C293" s="27" t="s">
        <v>120</v>
      </c>
      <c r="D293" s="27" t="s">
        <v>121</v>
      </c>
      <c r="E293" s="27" t="s">
        <v>122</v>
      </c>
      <c r="F293" s="53">
        <v>6</v>
      </c>
      <c r="G293" s="10">
        <v>250</v>
      </c>
      <c r="H293" s="68">
        <f>C317</f>
        <v>2</v>
      </c>
    </row>
    <row r="294" spans="1:8" x14ac:dyDescent="0.25">
      <c r="A294" s="67"/>
      <c r="B294" s="54"/>
      <c r="C294" s="54"/>
      <c r="D294" s="54"/>
      <c r="E294" s="54"/>
      <c r="F294" s="54">
        <v>250</v>
      </c>
      <c r="G294" s="22"/>
      <c r="H294" s="69"/>
    </row>
    <row r="295" spans="1:8" x14ac:dyDescent="0.25">
      <c r="A295" s="10" t="s">
        <v>83</v>
      </c>
      <c r="B295" s="10">
        <f>B$137*$C$142</f>
        <v>250</v>
      </c>
      <c r="C295" s="10">
        <f t="shared" ref="C295:F295" si="5">C$137*$C$142</f>
        <v>270</v>
      </c>
      <c r="D295" s="10">
        <f t="shared" si="5"/>
        <v>280</v>
      </c>
      <c r="E295" s="10">
        <f t="shared" si="5"/>
        <v>290</v>
      </c>
      <c r="F295" s="10">
        <f t="shared" si="5"/>
        <v>360</v>
      </c>
      <c r="G295" s="10"/>
    </row>
    <row r="296" spans="1:8" x14ac:dyDescent="0.25">
      <c r="A296" s="36" t="s">
        <v>39</v>
      </c>
      <c r="B296" s="36">
        <f>C318</f>
        <v>4</v>
      </c>
      <c r="C296" s="36">
        <f>C319</f>
        <v>-2</v>
      </c>
      <c r="D296" s="36">
        <f>C320</f>
        <v>1</v>
      </c>
      <c r="E296" s="36">
        <f>C321</f>
        <v>1</v>
      </c>
      <c r="F296" s="36">
        <f>C322</f>
        <v>4</v>
      </c>
    </row>
    <row r="299" spans="1:8" x14ac:dyDescent="0.25">
      <c r="B299" s="39" t="s">
        <v>40</v>
      </c>
      <c r="C299" s="39" t="s">
        <v>39</v>
      </c>
      <c r="D299" s="39" t="s">
        <v>53</v>
      </c>
      <c r="F299" s="39" t="s">
        <v>40</v>
      </c>
      <c r="G299" s="39" t="s">
        <v>39</v>
      </c>
      <c r="H299" s="39" t="s">
        <v>53</v>
      </c>
    </row>
    <row r="300" spans="1:8" x14ac:dyDescent="0.25">
      <c r="B300" s="36" t="s">
        <v>43</v>
      </c>
      <c r="C300" s="36" t="s">
        <v>51</v>
      </c>
      <c r="D300" s="36">
        <v>4</v>
      </c>
      <c r="F300" s="2">
        <v>0</v>
      </c>
      <c r="G300" s="2">
        <v>4</v>
      </c>
      <c r="H300" s="36">
        <v>4</v>
      </c>
    </row>
    <row r="301" spans="1:8" x14ac:dyDescent="0.25">
      <c r="B301" s="36" t="s">
        <v>43</v>
      </c>
      <c r="C301" s="36" t="s">
        <v>48</v>
      </c>
      <c r="D301" s="36">
        <v>4</v>
      </c>
      <c r="F301" s="2">
        <v>0</v>
      </c>
      <c r="G301" s="2">
        <v>4</v>
      </c>
      <c r="H301" s="36">
        <v>4</v>
      </c>
    </row>
    <row r="302" spans="1:8" x14ac:dyDescent="0.25">
      <c r="B302" s="36" t="s">
        <v>45</v>
      </c>
      <c r="C302" s="36" t="s">
        <v>52</v>
      </c>
      <c r="D302" s="36">
        <v>3</v>
      </c>
      <c r="F302" s="2">
        <v>5</v>
      </c>
      <c r="G302" s="2">
        <v>-2</v>
      </c>
      <c r="H302" s="36">
        <v>3</v>
      </c>
    </row>
    <row r="303" spans="1:8" x14ac:dyDescent="0.25">
      <c r="B303" s="36" t="s">
        <v>45</v>
      </c>
      <c r="C303" s="36" t="s">
        <v>44</v>
      </c>
      <c r="D303" s="36">
        <v>6</v>
      </c>
      <c r="E303" t="s">
        <v>54</v>
      </c>
      <c r="F303" s="2">
        <v>5</v>
      </c>
      <c r="G303" s="2">
        <v>1</v>
      </c>
      <c r="H303" s="36">
        <v>6</v>
      </c>
    </row>
    <row r="304" spans="1:8" x14ac:dyDescent="0.25">
      <c r="B304" s="36" t="s">
        <v>47</v>
      </c>
      <c r="C304" s="36" t="s">
        <v>44</v>
      </c>
      <c r="D304" s="36">
        <v>7</v>
      </c>
      <c r="F304" s="2">
        <v>6</v>
      </c>
      <c r="G304" s="2">
        <v>1</v>
      </c>
      <c r="H304" s="36">
        <v>7</v>
      </c>
    </row>
    <row r="305" spans="2:8" x14ac:dyDescent="0.25">
      <c r="B305" s="36" t="s">
        <v>47</v>
      </c>
      <c r="C305" s="36" t="s">
        <v>46</v>
      </c>
      <c r="D305" s="36">
        <v>7</v>
      </c>
      <c r="F305" s="2">
        <v>6</v>
      </c>
      <c r="G305" s="2">
        <v>1</v>
      </c>
      <c r="H305" s="36">
        <v>7</v>
      </c>
    </row>
    <row r="306" spans="2:8" x14ac:dyDescent="0.25">
      <c r="B306" s="36" t="s">
        <v>49</v>
      </c>
      <c r="C306" s="36" t="s">
        <v>46</v>
      </c>
      <c r="D306" s="36">
        <v>4</v>
      </c>
      <c r="F306" s="2">
        <v>3</v>
      </c>
      <c r="G306" s="2">
        <v>1</v>
      </c>
      <c r="H306" s="36">
        <v>4</v>
      </c>
    </row>
    <row r="307" spans="2:8" x14ac:dyDescent="0.25">
      <c r="B307" s="36" t="s">
        <v>49</v>
      </c>
      <c r="C307" s="36" t="s">
        <v>48</v>
      </c>
      <c r="D307" s="36">
        <v>7</v>
      </c>
      <c r="F307" s="2">
        <v>3</v>
      </c>
      <c r="G307" s="2">
        <v>4</v>
      </c>
      <c r="H307" s="36">
        <v>7</v>
      </c>
    </row>
    <row r="308" spans="2:8" x14ac:dyDescent="0.25">
      <c r="B308" s="36" t="s">
        <v>50</v>
      </c>
      <c r="C308" s="36" t="s">
        <v>48</v>
      </c>
      <c r="D308" s="36">
        <v>6</v>
      </c>
      <c r="F308" s="2">
        <v>2</v>
      </c>
      <c r="G308" s="2">
        <v>4</v>
      </c>
      <c r="H308" s="36">
        <v>6</v>
      </c>
    </row>
    <row r="310" spans="2:8" x14ac:dyDescent="0.25">
      <c r="B310" s="10" t="s">
        <v>133</v>
      </c>
      <c r="C310" s="10">
        <v>100</v>
      </c>
      <c r="G310" t="s">
        <v>42</v>
      </c>
    </row>
    <row r="311" spans="2:8" x14ac:dyDescent="0.25">
      <c r="B311" s="3" t="s">
        <v>132</v>
      </c>
      <c r="C311" s="3">
        <v>-6</v>
      </c>
    </row>
    <row r="312" spans="2:8" x14ac:dyDescent="0.25">
      <c r="B312" s="72"/>
      <c r="C312" s="72"/>
    </row>
    <row r="313" spans="2:8" x14ac:dyDescent="0.25">
      <c r="B313" s="36" t="s">
        <v>43</v>
      </c>
      <c r="C313" s="2">
        <v>0</v>
      </c>
    </row>
    <row r="314" spans="2:8" x14ac:dyDescent="0.25">
      <c r="B314" s="36" t="s">
        <v>45</v>
      </c>
      <c r="C314" s="2">
        <v>5</v>
      </c>
    </row>
    <row r="315" spans="2:8" x14ac:dyDescent="0.25">
      <c r="B315" s="36" t="s">
        <v>47</v>
      </c>
      <c r="C315" s="2">
        <v>6</v>
      </c>
    </row>
    <row r="316" spans="2:8" x14ac:dyDescent="0.25">
      <c r="B316" s="36" t="s">
        <v>49</v>
      </c>
      <c r="C316" s="2">
        <v>3</v>
      </c>
    </row>
    <row r="317" spans="2:8" x14ac:dyDescent="0.25">
      <c r="B317" s="36" t="s">
        <v>50</v>
      </c>
      <c r="C317" s="2">
        <v>2</v>
      </c>
    </row>
    <row r="318" spans="2:8" x14ac:dyDescent="0.25">
      <c r="B318" s="36" t="s">
        <v>51</v>
      </c>
      <c r="C318" s="2">
        <v>4</v>
      </c>
    </row>
    <row r="319" spans="2:8" x14ac:dyDescent="0.25">
      <c r="B319" s="36" t="s">
        <v>52</v>
      </c>
      <c r="C319" s="2">
        <v>-2</v>
      </c>
    </row>
    <row r="320" spans="2:8" x14ac:dyDescent="0.25">
      <c r="B320" s="36" t="s">
        <v>44</v>
      </c>
      <c r="C320" s="2">
        <v>1</v>
      </c>
    </row>
    <row r="321" spans="1:8" x14ac:dyDescent="0.25">
      <c r="B321" s="36" t="s">
        <v>46</v>
      </c>
      <c r="C321" s="2">
        <v>1</v>
      </c>
    </row>
    <row r="322" spans="1:8" x14ac:dyDescent="0.25">
      <c r="B322" s="36" t="s">
        <v>48</v>
      </c>
      <c r="C322" s="2">
        <v>4</v>
      </c>
    </row>
    <row r="324" spans="1:8" x14ac:dyDescent="0.25">
      <c r="A324" s="10"/>
      <c r="B324" s="10" t="s">
        <v>0</v>
      </c>
      <c r="C324" s="10" t="s">
        <v>1</v>
      </c>
      <c r="D324" s="10" t="s">
        <v>2</v>
      </c>
      <c r="E324" s="10" t="s">
        <v>3</v>
      </c>
      <c r="F324" s="10" t="s">
        <v>4</v>
      </c>
      <c r="G324" s="10" t="s">
        <v>11</v>
      </c>
      <c r="H324" s="36" t="s">
        <v>40</v>
      </c>
    </row>
    <row r="325" spans="1:8" x14ac:dyDescent="0.25">
      <c r="A325" s="66" t="s">
        <v>5</v>
      </c>
      <c r="B325" s="53">
        <v>4</v>
      </c>
      <c r="C325" s="61" t="s">
        <v>134</v>
      </c>
      <c r="D325" s="62" t="s">
        <v>135</v>
      </c>
      <c r="E325" s="27" t="s">
        <v>127</v>
      </c>
      <c r="F325" s="60">
        <v>4</v>
      </c>
      <c r="G325" s="10">
        <v>250</v>
      </c>
      <c r="H325" s="68">
        <f>G350</f>
        <v>0</v>
      </c>
    </row>
    <row r="326" spans="1:8" x14ac:dyDescent="0.25">
      <c r="A326" s="67"/>
      <c r="B326" s="54">
        <v>250</v>
      </c>
      <c r="C326" s="59"/>
      <c r="D326" s="54"/>
      <c r="E326" s="54"/>
      <c r="F326" s="59">
        <v>0</v>
      </c>
      <c r="G326" s="22"/>
      <c r="H326" s="69"/>
    </row>
    <row r="327" spans="1:8" x14ac:dyDescent="0.25">
      <c r="A327" s="66" t="s">
        <v>6</v>
      </c>
      <c r="B327" s="27" t="s">
        <v>136</v>
      </c>
      <c r="C327" s="53">
        <v>3</v>
      </c>
      <c r="D327" s="53">
        <v>6</v>
      </c>
      <c r="E327" s="27" t="s">
        <v>137</v>
      </c>
      <c r="F327" s="27" t="s">
        <v>138</v>
      </c>
      <c r="G327" s="10">
        <v>300</v>
      </c>
      <c r="H327" s="68">
        <f>G351</f>
        <v>-1</v>
      </c>
    </row>
    <row r="328" spans="1:8" x14ac:dyDescent="0.25">
      <c r="A328" s="67"/>
      <c r="B328" s="54"/>
      <c r="C328" s="54">
        <v>270</v>
      </c>
      <c r="D328" s="54">
        <v>30</v>
      </c>
      <c r="E328" s="54"/>
      <c r="F328" s="54"/>
      <c r="G328" s="22"/>
      <c r="H328" s="69"/>
    </row>
    <row r="329" spans="1:8" x14ac:dyDescent="0.25">
      <c r="A329" s="66" t="s">
        <v>7</v>
      </c>
      <c r="B329" s="27" t="s">
        <v>134</v>
      </c>
      <c r="C329" s="27" t="s">
        <v>114</v>
      </c>
      <c r="D329" s="53">
        <v>7</v>
      </c>
      <c r="E329" s="27" t="s">
        <v>139</v>
      </c>
      <c r="F329" s="60">
        <v>4</v>
      </c>
      <c r="G329" s="10">
        <v>350</v>
      </c>
      <c r="H329" s="68">
        <f>G352</f>
        <v>0</v>
      </c>
    </row>
    <row r="330" spans="1:8" x14ac:dyDescent="0.25">
      <c r="A330" s="67"/>
      <c r="B330" s="54"/>
      <c r="C330" s="54"/>
      <c r="D330" s="54">
        <v>250</v>
      </c>
      <c r="E330" s="54"/>
      <c r="F330" s="54">
        <v>100</v>
      </c>
      <c r="G330" s="22"/>
      <c r="H330" s="69"/>
    </row>
    <row r="331" spans="1:8" x14ac:dyDescent="0.25">
      <c r="A331" s="66" t="s">
        <v>8</v>
      </c>
      <c r="B331" s="27" t="s">
        <v>130</v>
      </c>
      <c r="C331" s="62" t="s">
        <v>140</v>
      </c>
      <c r="D331" s="62" t="s">
        <v>141</v>
      </c>
      <c r="E331" s="53">
        <v>4</v>
      </c>
      <c r="F331" s="53">
        <v>7</v>
      </c>
      <c r="G331" s="10">
        <v>300</v>
      </c>
      <c r="H331" s="68">
        <f>G353</f>
        <v>3</v>
      </c>
    </row>
    <row r="332" spans="1:8" x14ac:dyDescent="0.25">
      <c r="A332" s="67"/>
      <c r="B332" s="54"/>
      <c r="C332" s="54"/>
      <c r="D332" s="54"/>
      <c r="E332" s="54">
        <v>290</v>
      </c>
      <c r="F332" s="54">
        <v>10</v>
      </c>
      <c r="G332" s="22"/>
      <c r="H332" s="69"/>
    </row>
    <row r="333" spans="1:8" x14ac:dyDescent="0.25">
      <c r="A333" s="66" t="s">
        <v>9</v>
      </c>
      <c r="B333" s="61" t="s">
        <v>131</v>
      </c>
      <c r="C333" s="27" t="s">
        <v>142</v>
      </c>
      <c r="D333" s="62" t="s">
        <v>143</v>
      </c>
      <c r="E333" s="27" t="s">
        <v>122</v>
      </c>
      <c r="F333" s="53">
        <v>6</v>
      </c>
      <c r="G333" s="10">
        <v>250</v>
      </c>
      <c r="H333" s="68">
        <f>G354</f>
        <v>2</v>
      </c>
    </row>
    <row r="334" spans="1:8" x14ac:dyDescent="0.25">
      <c r="A334" s="67"/>
      <c r="B334" s="54"/>
      <c r="C334" s="54"/>
      <c r="D334" s="54"/>
      <c r="E334" s="54"/>
      <c r="F334" s="54">
        <v>250</v>
      </c>
      <c r="G334" s="22"/>
      <c r="H334" s="69"/>
    </row>
    <row r="335" spans="1:8" x14ac:dyDescent="0.25">
      <c r="A335" s="10" t="s">
        <v>83</v>
      </c>
      <c r="B335" s="10">
        <f>B$137*$C$142</f>
        <v>250</v>
      </c>
      <c r="C335" s="10">
        <f t="shared" ref="C335:F335" si="6">C$137*$C$142</f>
        <v>270</v>
      </c>
      <c r="D335" s="10">
        <f t="shared" si="6"/>
        <v>280</v>
      </c>
      <c r="E335" s="10">
        <f t="shared" si="6"/>
        <v>290</v>
      </c>
      <c r="F335" s="10">
        <f t="shared" si="6"/>
        <v>360</v>
      </c>
      <c r="G335" s="10"/>
    </row>
    <row r="336" spans="1:8" x14ac:dyDescent="0.25">
      <c r="A336" s="54" t="s">
        <v>39</v>
      </c>
      <c r="B336" s="54">
        <f>G355</f>
        <v>4</v>
      </c>
      <c r="C336" s="54">
        <f>G356</f>
        <v>4</v>
      </c>
      <c r="D336" s="54">
        <f>G357</f>
        <v>7</v>
      </c>
      <c r="E336" s="54">
        <f>G358</f>
        <v>1</v>
      </c>
      <c r="F336" s="54">
        <f>G359</f>
        <v>4</v>
      </c>
      <c r="G336" s="26"/>
    </row>
    <row r="339" spans="2:8" x14ac:dyDescent="0.25">
      <c r="B339" s="39" t="s">
        <v>40</v>
      </c>
      <c r="C339" s="39" t="s">
        <v>39</v>
      </c>
      <c r="D339" s="39" t="s">
        <v>53</v>
      </c>
      <c r="F339" s="39" t="s">
        <v>40</v>
      </c>
      <c r="G339" s="39" t="s">
        <v>39</v>
      </c>
      <c r="H339" s="39" t="s">
        <v>53</v>
      </c>
    </row>
    <row r="340" spans="2:8" x14ac:dyDescent="0.25">
      <c r="B340" s="36" t="s">
        <v>43</v>
      </c>
      <c r="C340" s="36" t="s">
        <v>51</v>
      </c>
      <c r="D340" s="36">
        <v>4</v>
      </c>
      <c r="F340" s="36">
        <v>0</v>
      </c>
      <c r="G340" s="36">
        <v>4</v>
      </c>
      <c r="H340" s="36">
        <v>4</v>
      </c>
    </row>
    <row r="341" spans="2:8" x14ac:dyDescent="0.25">
      <c r="B341" s="36" t="s">
        <v>43</v>
      </c>
      <c r="C341" s="36" t="s">
        <v>48</v>
      </c>
      <c r="D341" s="36">
        <v>4</v>
      </c>
      <c r="F341" s="36">
        <v>0</v>
      </c>
      <c r="G341" s="36">
        <v>4</v>
      </c>
      <c r="H341" s="36">
        <v>4</v>
      </c>
    </row>
    <row r="342" spans="2:8" x14ac:dyDescent="0.25">
      <c r="B342" s="36" t="s">
        <v>45</v>
      </c>
      <c r="C342" s="36" t="s">
        <v>52</v>
      </c>
      <c r="D342" s="36">
        <v>3</v>
      </c>
      <c r="F342" s="36">
        <v>-1</v>
      </c>
      <c r="G342" s="36">
        <v>4</v>
      </c>
      <c r="H342" s="36">
        <v>3</v>
      </c>
    </row>
    <row r="343" spans="2:8" x14ac:dyDescent="0.25">
      <c r="B343" s="36" t="s">
        <v>45</v>
      </c>
      <c r="C343" s="36" t="s">
        <v>44</v>
      </c>
      <c r="D343" s="36">
        <v>6</v>
      </c>
      <c r="E343" t="s">
        <v>54</v>
      </c>
      <c r="F343" s="36">
        <v>-1</v>
      </c>
      <c r="G343" s="36">
        <v>7</v>
      </c>
      <c r="H343" s="36">
        <v>6</v>
      </c>
    </row>
    <row r="344" spans="2:8" x14ac:dyDescent="0.25">
      <c r="B344" s="36" t="s">
        <v>47</v>
      </c>
      <c r="C344" s="36" t="s">
        <v>44</v>
      </c>
      <c r="D344" s="36">
        <v>7</v>
      </c>
      <c r="F344" s="36">
        <v>0</v>
      </c>
      <c r="G344" s="36">
        <v>7</v>
      </c>
      <c r="H344" s="36">
        <v>7</v>
      </c>
    </row>
    <row r="345" spans="2:8" x14ac:dyDescent="0.25">
      <c r="B345" s="36" t="s">
        <v>47</v>
      </c>
      <c r="C345" s="36" t="s">
        <v>48</v>
      </c>
      <c r="D345" s="36">
        <v>4</v>
      </c>
      <c r="F345" s="36">
        <v>0</v>
      </c>
      <c r="G345" s="36">
        <v>4</v>
      </c>
      <c r="H345" s="36">
        <v>4</v>
      </c>
    </row>
    <row r="346" spans="2:8" x14ac:dyDescent="0.25">
      <c r="B346" s="36" t="s">
        <v>49</v>
      </c>
      <c r="C346" s="36" t="s">
        <v>46</v>
      </c>
      <c r="D346" s="36">
        <v>4</v>
      </c>
      <c r="F346" s="36">
        <v>3</v>
      </c>
      <c r="G346" s="36">
        <v>1</v>
      </c>
      <c r="H346" s="36">
        <v>4</v>
      </c>
    </row>
    <row r="347" spans="2:8" x14ac:dyDescent="0.25">
      <c r="B347" s="36" t="s">
        <v>49</v>
      </c>
      <c r="C347" s="36" t="s">
        <v>48</v>
      </c>
      <c r="D347" s="36">
        <v>7</v>
      </c>
      <c r="F347" s="36">
        <v>3</v>
      </c>
      <c r="G347" s="36">
        <v>4</v>
      </c>
      <c r="H347" s="36">
        <v>7</v>
      </c>
    </row>
    <row r="348" spans="2:8" x14ac:dyDescent="0.25">
      <c r="B348" s="36" t="s">
        <v>50</v>
      </c>
      <c r="C348" s="36" t="s">
        <v>48</v>
      </c>
      <c r="D348" s="36">
        <v>6</v>
      </c>
      <c r="F348" s="36">
        <v>2</v>
      </c>
      <c r="G348" s="36">
        <v>4</v>
      </c>
      <c r="H348" s="36">
        <v>6</v>
      </c>
    </row>
    <row r="350" spans="2:8" x14ac:dyDescent="0.25">
      <c r="B350" s="10" t="s">
        <v>145</v>
      </c>
      <c r="C350" s="10">
        <v>10</v>
      </c>
      <c r="F350" s="36" t="s">
        <v>43</v>
      </c>
      <c r="G350" s="36">
        <v>0</v>
      </c>
    </row>
    <row r="351" spans="2:8" x14ac:dyDescent="0.25">
      <c r="B351" s="3" t="s">
        <v>144</v>
      </c>
      <c r="C351" s="3">
        <v>-6</v>
      </c>
      <c r="F351" s="36" t="s">
        <v>45</v>
      </c>
      <c r="G351" s="36">
        <v>-1</v>
      </c>
    </row>
    <row r="352" spans="2:8" x14ac:dyDescent="0.25">
      <c r="F352" s="36" t="s">
        <v>47</v>
      </c>
      <c r="G352" s="36">
        <v>0</v>
      </c>
    </row>
    <row r="353" spans="6:7" x14ac:dyDescent="0.25">
      <c r="F353" s="36" t="s">
        <v>49</v>
      </c>
      <c r="G353" s="36">
        <v>3</v>
      </c>
    </row>
    <row r="354" spans="6:7" x14ac:dyDescent="0.25">
      <c r="F354" s="36" t="s">
        <v>50</v>
      </c>
      <c r="G354" s="36">
        <v>2</v>
      </c>
    </row>
    <row r="355" spans="6:7" x14ac:dyDescent="0.25">
      <c r="F355" s="36" t="s">
        <v>51</v>
      </c>
      <c r="G355" s="36">
        <v>4</v>
      </c>
    </row>
    <row r="356" spans="6:7" x14ac:dyDescent="0.25">
      <c r="F356" s="36" t="s">
        <v>52</v>
      </c>
      <c r="G356" s="36">
        <v>4</v>
      </c>
    </row>
    <row r="357" spans="6:7" x14ac:dyDescent="0.25">
      <c r="F357" s="36" t="s">
        <v>44</v>
      </c>
      <c r="G357" s="36">
        <v>7</v>
      </c>
    </row>
    <row r="358" spans="6:7" x14ac:dyDescent="0.25">
      <c r="F358" s="36" t="s">
        <v>46</v>
      </c>
      <c r="G358" s="36">
        <v>1</v>
      </c>
    </row>
    <row r="359" spans="6:7" x14ac:dyDescent="0.25">
      <c r="F359" s="36" t="s">
        <v>48</v>
      </c>
      <c r="G359" s="36">
        <v>4</v>
      </c>
    </row>
  </sheetData>
  <mergeCells count="99">
    <mergeCell ref="A44:A45"/>
    <mergeCell ref="A29:A30"/>
    <mergeCell ref="A21:A22"/>
    <mergeCell ref="A23:A24"/>
    <mergeCell ref="A25:A26"/>
    <mergeCell ref="A27:A28"/>
    <mergeCell ref="B2:F2"/>
    <mergeCell ref="B53:F53"/>
    <mergeCell ref="A56:A57"/>
    <mergeCell ref="A58:A59"/>
    <mergeCell ref="A60:A61"/>
    <mergeCell ref="A46:A47"/>
    <mergeCell ref="B19:F19"/>
    <mergeCell ref="A4:A5"/>
    <mergeCell ref="A6:A7"/>
    <mergeCell ref="A8:A9"/>
    <mergeCell ref="A10:A11"/>
    <mergeCell ref="A12:A13"/>
    <mergeCell ref="B36:F36"/>
    <mergeCell ref="A38:A39"/>
    <mergeCell ref="A40:A41"/>
    <mergeCell ref="A42:A43"/>
    <mergeCell ref="A93:A94"/>
    <mergeCell ref="H93:H94"/>
    <mergeCell ref="A62:A63"/>
    <mergeCell ref="A64:A65"/>
    <mergeCell ref="H56:H57"/>
    <mergeCell ref="H58:H59"/>
    <mergeCell ref="H60:H61"/>
    <mergeCell ref="H62:H63"/>
    <mergeCell ref="H64:H65"/>
    <mergeCell ref="A95:A96"/>
    <mergeCell ref="H95:H96"/>
    <mergeCell ref="A97:A98"/>
    <mergeCell ref="H97:H98"/>
    <mergeCell ref="A99:A100"/>
    <mergeCell ref="H99:H100"/>
    <mergeCell ref="A101:A102"/>
    <mergeCell ref="H101:H102"/>
    <mergeCell ref="B157:F157"/>
    <mergeCell ref="A159:A160"/>
    <mergeCell ref="A161:A162"/>
    <mergeCell ref="A163:A164"/>
    <mergeCell ref="A165:A166"/>
    <mergeCell ref="A167:A168"/>
    <mergeCell ref="B173:F173"/>
    <mergeCell ref="A176:A177"/>
    <mergeCell ref="A178:A179"/>
    <mergeCell ref="A180:A181"/>
    <mergeCell ref="A182:A183"/>
    <mergeCell ref="A184:A185"/>
    <mergeCell ref="B191:F191"/>
    <mergeCell ref="A194:A195"/>
    <mergeCell ref="A196:A197"/>
    <mergeCell ref="A198:A199"/>
    <mergeCell ref="A200:A201"/>
    <mergeCell ref="A202:A203"/>
    <mergeCell ref="B246:F246"/>
    <mergeCell ref="A248:A249"/>
    <mergeCell ref="A250:A251"/>
    <mergeCell ref="A252:A253"/>
    <mergeCell ref="A254:A255"/>
    <mergeCell ref="A256:A257"/>
    <mergeCell ref="H248:H249"/>
    <mergeCell ref="H250:H251"/>
    <mergeCell ref="H252:H253"/>
    <mergeCell ref="H254:H255"/>
    <mergeCell ref="H256:H257"/>
    <mergeCell ref="A285:A286"/>
    <mergeCell ref="H285:H286"/>
    <mergeCell ref="A287:A288"/>
    <mergeCell ref="H287:H288"/>
    <mergeCell ref="A289:A290"/>
    <mergeCell ref="H289:H290"/>
    <mergeCell ref="A291:A292"/>
    <mergeCell ref="H291:H292"/>
    <mergeCell ref="A293:A294"/>
    <mergeCell ref="H293:H294"/>
    <mergeCell ref="A325:A326"/>
    <mergeCell ref="H325:H326"/>
    <mergeCell ref="A333:A334"/>
    <mergeCell ref="H333:H334"/>
    <mergeCell ref="A327:A328"/>
    <mergeCell ref="H327:H328"/>
    <mergeCell ref="A329:A330"/>
    <mergeCell ref="H329:H330"/>
    <mergeCell ref="A331:A332"/>
    <mergeCell ref="H331:H332"/>
    <mergeCell ref="H219:H220"/>
    <mergeCell ref="A211:A212"/>
    <mergeCell ref="A213:A214"/>
    <mergeCell ref="A215:A216"/>
    <mergeCell ref="A217:A218"/>
    <mergeCell ref="A219:A220"/>
    <mergeCell ref="B209:F209"/>
    <mergeCell ref="H211:H212"/>
    <mergeCell ref="H213:H214"/>
    <mergeCell ref="H215:H216"/>
    <mergeCell ref="H217:H21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2021-02-28T19:50:36Z</cp:lastPrinted>
  <dcterms:created xsi:type="dcterms:W3CDTF">2020-11-14T14:52:15Z</dcterms:created>
  <dcterms:modified xsi:type="dcterms:W3CDTF">2021-02-28T19:51:41Z</dcterms:modified>
</cp:coreProperties>
</file>